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customProperty4.bin" ContentType="application/vnd.openxmlformats-officedocument.spreadsheetml.customProperty"/>
  <Override PartName="/xl/comments2.xml" ContentType="application/vnd.openxmlformats-officedocument.spreadsheetml.comments+xml"/>
  <Override PartName="/xl/threadedComments/threadedComment2.xml" ContentType="application/vnd.ms-excel.threadedcomments+xml"/>
  <Override PartName="/xl/documenttasks/documenttask2.xml" ContentType="application/vnd.ms-excel.documenttasks+xml"/>
  <Override PartName="/xl/customProperty5.bin" ContentType="application/vnd.openxmlformats-officedocument.spreadsheetml.customProperty"/>
  <Override PartName="/xl/customProperty6.bin" ContentType="application/vnd.openxmlformats-officedocument.spreadsheetml.customProperty"/>
  <Override PartName="/xl/comments3.xml" ContentType="application/vnd.openxmlformats-officedocument.spreadsheetml.comments+xml"/>
  <Override PartName="/xl/threadedComments/threadedComment3.xml" ContentType="application/vnd.ms-excel.threadedcomments+xml"/>
  <Override PartName="/xl/documenttasks/documenttask3.xml" ContentType="application/vnd.ms-excel.documenttask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omments4.xml" ContentType="application/vnd.openxmlformats-officedocument.spreadsheetml.comments+xml"/>
  <Override PartName="/xl/threadedComments/threadedComment4.xml" ContentType="application/vnd.ms-excel.threadedcomments+xml"/>
  <Override PartName="/xl/documenttasks/documenttask4.xml" ContentType="application/vnd.ms-excel.documenttasks+xml"/>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omments5.xml" ContentType="application/vnd.openxmlformats-officedocument.spreadsheetml.comments+xml"/>
  <Override PartName="/xl/threadedComments/threadedComment5.xml" ContentType="application/vnd.ms-excel.threadedcomments+xml"/>
  <Override PartName="/xl/documenttasks/documenttask5.xml" ContentType="application/vnd.ms-excel.documenttasks+xml"/>
  <Override PartName="/xl/customProperty15.bin" ContentType="application/vnd.openxmlformats-officedocument.spreadsheetml.customProperty"/>
  <Override PartName="/xl/comments6.xml" ContentType="application/vnd.openxmlformats-officedocument.spreadsheetml.comments+xml"/>
  <Override PartName="/xl/threadedComments/threadedComment6.xml" ContentType="application/vnd.ms-excel.threadedcomments+xml"/>
  <Override PartName="/xl/documenttasks/documenttask6.xml" ContentType="application/vnd.ms-excel.documenttasks+xml"/>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omments7.xml" ContentType="application/vnd.openxmlformats-officedocument.spreadsheetml.comments+xml"/>
  <Override PartName="/xl/threadedComments/threadedComment7.xml" ContentType="application/vnd.ms-excel.threadedcomments+xml"/>
  <Override PartName="/xl/documenttasks/documenttask7.xml" ContentType="application/vnd.ms-excel.documenttasks+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omments8.xml" ContentType="application/vnd.openxmlformats-officedocument.spreadsheetml.comments+xml"/>
  <Override PartName="/xl/threadedComments/threadedComment8.xml" ContentType="application/vnd.ms-excel.threadedcomments+xml"/>
  <Override PartName="/xl/documenttasks/documenttask8.xml" ContentType="application/vnd.ms-excel.documenttasks+xml"/>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omments9.xml" ContentType="application/vnd.openxmlformats-officedocument.spreadsheetml.comments+xml"/>
  <Override PartName="/xl/threadedComments/threadedComment9.xml" ContentType="application/vnd.ms-excel.threadedcomments+xml"/>
  <Override PartName="/xl/documenttasks/documenttask9.xml" ContentType="application/vnd.ms-excel.documenttasks+xml"/>
  <Override PartName="/xl/customProperty28.bin" ContentType="application/vnd.openxmlformats-officedocument.spreadsheetml.customProperty"/>
  <Override PartName="/xl/customProperty29.bin" ContentType="application/vnd.openxmlformats-officedocument.spreadsheetml.customProperty"/>
  <Override PartName="/xl/comments10.xml" ContentType="application/vnd.openxmlformats-officedocument.spreadsheetml.comments+xml"/>
  <Override PartName="/xl/threadedComments/threadedComment10.xml" ContentType="application/vnd.ms-excel.threadedcomments+xml"/>
  <Override PartName="/xl/customProperty30.bin" ContentType="application/vnd.openxmlformats-officedocument.spreadsheetml.customProperty"/>
  <Override PartName="/xl/customProperty31.bin" ContentType="application/vnd.openxmlformats-officedocument.spreadsheetml.customProperty"/>
  <Override PartName="/xl/comments11.xml" ContentType="application/vnd.openxmlformats-officedocument.spreadsheetml.comments+xml"/>
  <Override PartName="/xl/threadedComments/threadedComment11.xml" ContentType="application/vnd.ms-excel.threadedcomments+xml"/>
  <Override PartName="/xl/customProperty32.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https://sempra-my.sharepoint.com/personal/dhueser_sdge_com/Documents/Low Income Monthly Report/"/>
    </mc:Choice>
  </mc:AlternateContent>
  <xr:revisionPtr revIDLastSave="17" documentId="8_{C448F044-EB13-4ED4-9DA5-EEEB79EF2915}" xr6:coauthVersionLast="47" xr6:coauthVersionMax="47" xr10:uidLastSave="{BE76F134-6B5D-4857-B788-F6EA7EBBE7C0}"/>
  <bookViews>
    <workbookView xWindow="-103" yWindow="-103" windowWidth="22149" windowHeight="11949" tabRatio="733" firstSheet="11" activeTab="14" xr2:uid="{00000000-000D-0000-FFFF-FFFF00000000}"/>
  </bookViews>
  <sheets>
    <sheet name="Current Month " sheetId="114" r:id="rId1"/>
    <sheet name="ESA Summary" sheetId="96" r:id="rId2"/>
    <sheet name="ESA Table 1" sheetId="53" r:id="rId3"/>
    <sheet name="ESA Table 1A" sheetId="107" r:id="rId4"/>
    <sheet name="ESA Table 2" sheetId="112" r:id="rId5"/>
    <sheet name="ESA Table 2A" sheetId="113" r:id="rId6"/>
    <sheet name="ESA Table 2B" sheetId="42" r:id="rId7"/>
    <sheet name="ESA Table 2B-1" sheetId="51" r:id="rId8"/>
    <sheet name="ESA Table 2C" sheetId="108" r:id="rId9"/>
    <sheet name="ESA Table 2D" sheetId="110" r:id="rId10"/>
    <sheet name="ESA Table 3A_3F" sheetId="4" r:id="rId11"/>
    <sheet name="ESA Table 4A-D" sheetId="21" r:id="rId12"/>
    <sheet name="ESA Table 5A_5D" sheetId="7" r:id="rId13"/>
    <sheet name="ESA Table 6" sheetId="8" r:id="rId14"/>
    <sheet name="ESA Table 7" sheetId="82" r:id="rId15"/>
    <sheet name="ESA Table 8" sheetId="83" r:id="rId16"/>
    <sheet name="ESA Table 9" sheetId="106" r:id="rId17"/>
    <sheet name="CARE Table 1" sheetId="70" r:id="rId18"/>
    <sheet name="CARE Table 2" sheetId="71" r:id="rId19"/>
    <sheet name="CARE Table 3A _3B" sheetId="72" r:id="rId20"/>
    <sheet name="CARE Table 4" sheetId="74" r:id="rId21"/>
    <sheet name="CARE Table 5" sheetId="75" r:id="rId22"/>
    <sheet name="CARE Table 6" sheetId="76" r:id="rId23"/>
    <sheet name="CARE Table 7" sheetId="67" r:id="rId24"/>
    <sheet name="CARE Table 8" sheetId="78" r:id="rId25"/>
    <sheet name="CARE Table 8A" sheetId="111" r:id="rId26"/>
    <sheet name="FERA Table 1" sheetId="85" r:id="rId27"/>
    <sheet name="FERA Table 2" sheetId="86" r:id="rId28"/>
    <sheet name="FERA Table 3A _3B" sheetId="87" r:id="rId29"/>
    <sheet name="FERA Table 4" sheetId="88" r:id="rId30"/>
    <sheet name="FERA Table 5" sheetId="89" r:id="rId31"/>
    <sheet name="FERA Table 6" sheetId="90"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P" localSheetId="17">#REF!</definedName>
    <definedName name="\P" localSheetId="18">#REF!</definedName>
    <definedName name="\P" localSheetId="19">#REF!</definedName>
    <definedName name="\P" localSheetId="20">#REF!</definedName>
    <definedName name="\P" localSheetId="21">#REF!</definedName>
    <definedName name="\P" localSheetId="22">#REF!</definedName>
    <definedName name="\P" localSheetId="26">#REF!</definedName>
    <definedName name="\P" localSheetId="27">#REF!</definedName>
    <definedName name="\P" localSheetId="28">#REF!</definedName>
    <definedName name="\P" localSheetId="29">#REF!</definedName>
    <definedName name="\P" localSheetId="30">#REF!</definedName>
    <definedName name="\P" localSheetId="31">#REF!</definedName>
    <definedName name="\P">#REF!</definedName>
    <definedName name="\s" localSheetId="17">#REF!</definedName>
    <definedName name="\s" localSheetId="18">#REF!</definedName>
    <definedName name="\s" localSheetId="19">#REF!</definedName>
    <definedName name="\s" localSheetId="20">#REF!</definedName>
    <definedName name="\s" localSheetId="21">#REF!</definedName>
    <definedName name="\s" localSheetId="22">#REF!</definedName>
    <definedName name="\s" localSheetId="26">#REF!</definedName>
    <definedName name="\s" localSheetId="27">#REF!</definedName>
    <definedName name="\s" localSheetId="28">#REF!</definedName>
    <definedName name="\s" localSheetId="29">#REF!</definedName>
    <definedName name="\s" localSheetId="30">#REF!</definedName>
    <definedName name="\s" localSheetId="31">#REF!</definedName>
    <definedName name="\s">#REF!</definedName>
    <definedName name="_____May2007" localSheetId="17" hidden="1">{"2002Frcst","05Month",FALSE,"Frcst Format 2002"}</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localSheetId="22" hidden="1">{"2002Frcst","05Month",FALSE,"Frcst Format 2002"}</definedName>
    <definedName name="_____May2007" localSheetId="23" hidden="1">{"2002Frcst","05Month",FALSE,"Frcst Format 2002"}</definedName>
    <definedName name="_____May2007" localSheetId="4" hidden="1">{"2002Frcst","05Month",FALSE,"Frcst Format 2002"}</definedName>
    <definedName name="_____May2007" localSheetId="5" hidden="1">{"2002Frcst","05Month",FALSE,"Frcst Format 2002"}</definedName>
    <definedName name="_____May2007" localSheetId="16" hidden="1">{"2002Frcst","05Month",FALSE,"Frcst Format 2002"}</definedName>
    <definedName name="_____May2007" localSheetId="26" hidden="1">{"2002Frcst","05Month",FALSE,"Frcst Format 2002"}</definedName>
    <definedName name="_____May2007" localSheetId="27" hidden="1">{"2002Frcst","05Month",FALSE,"Frcst Format 2002"}</definedName>
    <definedName name="_____May2007" localSheetId="28" hidden="1">{"2002Frcst","05Month",FALSE,"Frcst Format 2002"}</definedName>
    <definedName name="_____May2007" localSheetId="29" hidden="1">{"2002Frcst","05Month",FALSE,"Frcst Format 2002"}</definedName>
    <definedName name="_____May2007" localSheetId="30" hidden="1">{"2002Frcst","05Month",FALSE,"Frcst Format 2002"}</definedName>
    <definedName name="_____May2007" localSheetId="31" hidden="1">{"2002Frcst","05Month",FALSE,"Frcst Format 2002"}</definedName>
    <definedName name="_____May2007" hidden="1">{"2002Frcst","05Month",FALSE,"Frcst Format 2002"}</definedName>
    <definedName name="____May2007" localSheetId="1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localSheetId="22" hidden="1">{"2002Frcst","05Month",FALSE,"Frcst Format 2002"}</definedName>
    <definedName name="____May2007" localSheetId="23" hidden="1">{"2002Frcst","05Month",FALSE,"Frcst Format 2002"}</definedName>
    <definedName name="____May2007" localSheetId="4" hidden="1">{"2002Frcst","05Month",FALSE,"Frcst Format 2002"}</definedName>
    <definedName name="____May2007" localSheetId="5" hidden="1">{"2002Frcst","05Month",FALSE,"Frcst Format 2002"}</definedName>
    <definedName name="____May2007" localSheetId="16" hidden="1">{"2002Frcst","05Month",FALSE,"Frcst Format 2002"}</definedName>
    <definedName name="____May2007" localSheetId="26" hidden="1">{"2002Frcst","05Month",FALSE,"Frcst Format 2002"}</definedName>
    <definedName name="____May2007" localSheetId="27" hidden="1">{"2002Frcst","05Month",FALSE,"Frcst Format 2002"}</definedName>
    <definedName name="____May2007" localSheetId="28" hidden="1">{"2002Frcst","05Month",FALSE,"Frcst Format 2002"}</definedName>
    <definedName name="____May2007" localSheetId="29" hidden="1">{"2002Frcst","05Month",FALSE,"Frcst Format 2002"}</definedName>
    <definedName name="____May2007" localSheetId="30" hidden="1">{"2002Frcst","05Month",FALSE,"Frcst Format 2002"}</definedName>
    <definedName name="____May2007" localSheetId="31" hidden="1">{"2002Frcst","05Month",FALSE,"Frcst Format 2002"}</definedName>
    <definedName name="____May2007" hidden="1">{"2002Frcst","05Month",FALSE,"Frcst Format 2002"}</definedName>
    <definedName name="___Dec05" localSheetId="17" hidden="1">{"Page_1",#N/A,FALSE,"BAD4Q98";"Page_2",#N/A,FALSE,"BAD4Q98";"Page_3",#N/A,FALSE,"BAD4Q98";"Page_4",#N/A,FALSE,"BAD4Q98";"Page_5",#N/A,FALSE,"BAD4Q98";"Page_6",#N/A,FALSE,"BAD4Q98";"Input_1",#N/A,FALSE,"BAD4Q98";"Input_2",#N/A,FALSE,"BAD4Q98"}</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localSheetId="22" hidden="1">{"Page_1",#N/A,FALSE,"BAD4Q98";"Page_2",#N/A,FALSE,"BAD4Q98";"Page_3",#N/A,FALSE,"BAD4Q98";"Page_4",#N/A,FALSE,"BAD4Q98";"Page_5",#N/A,FALSE,"BAD4Q98";"Page_6",#N/A,FALSE,"BAD4Q98";"Input_1",#N/A,FALSE,"BAD4Q98";"Input_2",#N/A,FALSE,"BAD4Q98"}</definedName>
    <definedName name="___Dec05" localSheetId="23" hidden="1">{"Page_1",#N/A,FALSE,"BAD4Q98";"Page_2",#N/A,FALSE,"BAD4Q98";"Page_3",#N/A,FALSE,"BAD4Q98";"Page_4",#N/A,FALSE,"BAD4Q98";"Page_5",#N/A,FALSE,"BAD4Q98";"Page_6",#N/A,FALSE,"BAD4Q98";"Input_1",#N/A,FALSE,"BAD4Q98";"Input_2",#N/A,FALSE,"BAD4Q98"}</definedName>
    <definedName name="___Dec05" localSheetId="4" hidden="1">{"Page_1",#N/A,FALSE,"BAD4Q98";"Page_2",#N/A,FALSE,"BAD4Q98";"Page_3",#N/A,FALSE,"BAD4Q98";"Page_4",#N/A,FALSE,"BAD4Q98";"Page_5",#N/A,FALSE,"BAD4Q98";"Page_6",#N/A,FALSE,"BAD4Q98";"Input_1",#N/A,FALSE,"BAD4Q98";"Input_2",#N/A,FALSE,"BAD4Q98"}</definedName>
    <definedName name="___Dec05" localSheetId="5" hidden="1">{"Page_1",#N/A,FALSE,"BAD4Q98";"Page_2",#N/A,FALSE,"BAD4Q98";"Page_3",#N/A,FALSE,"BAD4Q98";"Page_4",#N/A,FALSE,"BAD4Q98";"Page_5",#N/A,FALSE,"BAD4Q98";"Page_6",#N/A,FALSE,"BAD4Q98";"Input_1",#N/A,FALSE,"BAD4Q98";"Input_2",#N/A,FALSE,"BAD4Q98"}</definedName>
    <definedName name="___Dec05" localSheetId="16" hidden="1">{"Page_1",#N/A,FALSE,"BAD4Q98";"Page_2",#N/A,FALSE,"BAD4Q98";"Page_3",#N/A,FALSE,"BAD4Q98";"Page_4",#N/A,FALSE,"BAD4Q98";"Page_5",#N/A,FALSE,"BAD4Q98";"Page_6",#N/A,FALSE,"BAD4Q98";"Input_1",#N/A,FALSE,"BAD4Q98";"Input_2",#N/A,FALSE,"BAD4Q98"}</definedName>
    <definedName name="___Dec05" localSheetId="26" hidden="1">{"Page_1",#N/A,FALSE,"BAD4Q98";"Page_2",#N/A,FALSE,"BAD4Q98";"Page_3",#N/A,FALSE,"BAD4Q98";"Page_4",#N/A,FALSE,"BAD4Q98";"Page_5",#N/A,FALSE,"BAD4Q98";"Page_6",#N/A,FALSE,"BAD4Q98";"Input_1",#N/A,FALSE,"BAD4Q98";"Input_2",#N/A,FALSE,"BAD4Q98"}</definedName>
    <definedName name="___Dec05" localSheetId="27" hidden="1">{"Page_1",#N/A,FALSE,"BAD4Q98";"Page_2",#N/A,FALSE,"BAD4Q98";"Page_3",#N/A,FALSE,"BAD4Q98";"Page_4",#N/A,FALSE,"BAD4Q98";"Page_5",#N/A,FALSE,"BAD4Q98";"Page_6",#N/A,FALSE,"BAD4Q98";"Input_1",#N/A,FALSE,"BAD4Q98";"Input_2",#N/A,FALSE,"BAD4Q98"}</definedName>
    <definedName name="___Dec05" localSheetId="28" hidden="1">{"Page_1",#N/A,FALSE,"BAD4Q98";"Page_2",#N/A,FALSE,"BAD4Q98";"Page_3",#N/A,FALSE,"BAD4Q98";"Page_4",#N/A,FALSE,"BAD4Q98";"Page_5",#N/A,FALSE,"BAD4Q98";"Page_6",#N/A,FALSE,"BAD4Q98";"Input_1",#N/A,FALSE,"BAD4Q98";"Input_2",#N/A,FALSE,"BAD4Q98"}</definedName>
    <definedName name="___Dec05" localSheetId="29" hidden="1">{"Page_1",#N/A,FALSE,"BAD4Q98";"Page_2",#N/A,FALSE,"BAD4Q98";"Page_3",#N/A,FALSE,"BAD4Q98";"Page_4",#N/A,FALSE,"BAD4Q98";"Page_5",#N/A,FALSE,"BAD4Q98";"Page_6",#N/A,FALSE,"BAD4Q98";"Input_1",#N/A,FALSE,"BAD4Q98";"Input_2",#N/A,FALSE,"BAD4Q98"}</definedName>
    <definedName name="___Dec05" localSheetId="30" hidden="1">{"Page_1",#N/A,FALSE,"BAD4Q98";"Page_2",#N/A,FALSE,"BAD4Q98";"Page_3",#N/A,FALSE,"BAD4Q98";"Page_4",#N/A,FALSE,"BAD4Q98";"Page_5",#N/A,FALSE,"BAD4Q98";"Page_6",#N/A,FALSE,"BAD4Q98";"Input_1",#N/A,FALSE,"BAD4Q98";"Input_2",#N/A,FALSE,"BAD4Q98"}</definedName>
    <definedName name="___Dec05" localSheetId="31" hidden="1">{"Page_1",#N/A,FALSE,"BAD4Q98";"Page_2",#N/A,FALSE,"BAD4Q98";"Page_3",#N/A,FALSE,"BAD4Q98";"Page_4",#N/A,FALSE,"BAD4Q98";"Page_5",#N/A,FALSE,"BAD4Q98";"Page_6",#N/A,FALSE,"BAD4Q98";"Input_1",#N/A,FALSE,"BAD4Q98";"Input_2",#N/A,FALSE,"BAD4Q98"}</definedName>
    <definedName name="___Dec05"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localSheetId="22" hidden="1">{"Page_1",#N/A,FALSE,"BAD4Q98";"Page_2",#N/A,FALSE,"BAD4Q98";"Page_3",#N/A,FALSE,"BAD4Q98";"Page_4",#N/A,FALSE,"BAD4Q98";"Page_5",#N/A,FALSE,"BAD4Q98";"Page_6",#N/A,FALSE,"BAD4Q98";"Input_1",#N/A,FALSE,"BAD4Q98";"Input_2",#N/A,FALSE,"BAD4Q98"}</definedName>
    <definedName name="___Jan09" localSheetId="23" hidden="1">{"Page_1",#N/A,FALSE,"BAD4Q98";"Page_2",#N/A,FALSE,"BAD4Q98";"Page_3",#N/A,FALSE,"BAD4Q98";"Page_4",#N/A,FALSE,"BAD4Q98";"Page_5",#N/A,FALSE,"BAD4Q98";"Page_6",#N/A,FALSE,"BAD4Q98";"Input_1",#N/A,FALSE,"BAD4Q98";"Input_2",#N/A,FALSE,"BAD4Q98"}</definedName>
    <definedName name="___Jan09" localSheetId="4" hidden="1">{"Page_1",#N/A,FALSE,"BAD4Q98";"Page_2",#N/A,FALSE,"BAD4Q98";"Page_3",#N/A,FALSE,"BAD4Q98";"Page_4",#N/A,FALSE,"BAD4Q98";"Page_5",#N/A,FALSE,"BAD4Q98";"Page_6",#N/A,FALSE,"BAD4Q98";"Input_1",#N/A,FALSE,"BAD4Q98";"Input_2",#N/A,FALSE,"BAD4Q98"}</definedName>
    <definedName name="___Jan09" localSheetId="5"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26" hidden="1">{"Page_1",#N/A,FALSE,"BAD4Q98";"Page_2",#N/A,FALSE,"BAD4Q98";"Page_3",#N/A,FALSE,"BAD4Q98";"Page_4",#N/A,FALSE,"BAD4Q98";"Page_5",#N/A,FALSE,"BAD4Q98";"Page_6",#N/A,FALSE,"BAD4Q98";"Input_1",#N/A,FALSE,"BAD4Q98";"Input_2",#N/A,FALSE,"BAD4Q98"}</definedName>
    <definedName name="___Jan09" localSheetId="27" hidden="1">{"Page_1",#N/A,FALSE,"BAD4Q98";"Page_2",#N/A,FALSE,"BAD4Q98";"Page_3",#N/A,FALSE,"BAD4Q98";"Page_4",#N/A,FALSE,"BAD4Q98";"Page_5",#N/A,FALSE,"BAD4Q98";"Page_6",#N/A,FALSE,"BAD4Q98";"Input_1",#N/A,FALSE,"BAD4Q98";"Input_2",#N/A,FALSE,"BAD4Q98"}</definedName>
    <definedName name="___Jan09" localSheetId="28" hidden="1">{"Page_1",#N/A,FALSE,"BAD4Q98";"Page_2",#N/A,FALSE,"BAD4Q98";"Page_3",#N/A,FALSE,"BAD4Q98";"Page_4",#N/A,FALSE,"BAD4Q98";"Page_5",#N/A,FALSE,"BAD4Q98";"Page_6",#N/A,FALSE,"BAD4Q98";"Input_1",#N/A,FALSE,"BAD4Q98";"Input_2",#N/A,FALSE,"BAD4Q98"}</definedName>
    <definedName name="___Jan09" localSheetId="29" hidden="1">{"Page_1",#N/A,FALSE,"BAD4Q98";"Page_2",#N/A,FALSE,"BAD4Q98";"Page_3",#N/A,FALSE,"BAD4Q98";"Page_4",#N/A,FALSE,"BAD4Q98";"Page_5",#N/A,FALSE,"BAD4Q98";"Page_6",#N/A,FALSE,"BAD4Q98";"Input_1",#N/A,FALSE,"BAD4Q98";"Input_2",#N/A,FALSE,"BAD4Q98"}</definedName>
    <definedName name="___Jan09" localSheetId="30" hidden="1">{"Page_1",#N/A,FALSE,"BAD4Q98";"Page_2",#N/A,FALSE,"BAD4Q98";"Page_3",#N/A,FALSE,"BAD4Q98";"Page_4",#N/A,FALSE,"BAD4Q98";"Page_5",#N/A,FALSE,"BAD4Q98";"Page_6",#N/A,FALSE,"BAD4Q98";"Input_1",#N/A,FALSE,"BAD4Q98";"Input_2",#N/A,FALSE,"BAD4Q98"}</definedName>
    <definedName name="___Jan09" localSheetId="31" hidden="1">{"Page_1",#N/A,FALSE,"BAD4Q98";"Page_2",#N/A,FALSE,"BAD4Q98";"Page_3",#N/A,FALSE,"BAD4Q98";"Page_4",#N/A,FALSE,"BAD4Q98";"Page_5",#N/A,FALSE,"BAD4Q98";"Page_6",#N/A,FALSE,"BAD4Q98";"Input_1",#N/A,FALSE,"BAD4Q98";"Input_2",#N/A,FALSE,"BAD4Q98"}</definedName>
    <definedName name="___Jan09" hidden="1">{"Page_1",#N/A,FALSE,"BAD4Q98";"Page_2",#N/A,FALSE,"BAD4Q98";"Page_3",#N/A,FALSE,"BAD4Q98";"Page_4",#N/A,FALSE,"BAD4Q98";"Page_5",#N/A,FALSE,"BAD4Q98";"Page_6",#N/A,FALSE,"BAD4Q98";"Input_1",#N/A,FALSE,"BAD4Q98";"Input_2",#N/A,FALSE,"BAD4Q98"}</definedName>
    <definedName name="___May2007" localSheetId="17" hidden="1">{"2002Frcst","05Month",FALSE,"Frcst Format 2002"}</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localSheetId="22" hidden="1">{"2002Frcst","05Month",FALSE,"Frcst Format 2002"}</definedName>
    <definedName name="___May2007" localSheetId="23" hidden="1">{"2002Frcst","05Month",FALSE,"Frcst Format 2002"}</definedName>
    <definedName name="___May2007" localSheetId="4" hidden="1">{"2002Frcst","05Month",FALSE,"Frcst Format 2002"}</definedName>
    <definedName name="___May2007" localSheetId="5" hidden="1">{"2002Frcst","05Month",FALSE,"Frcst Format 2002"}</definedName>
    <definedName name="___May2007" localSheetId="16" hidden="1">{"2002Frcst","05Month",FALSE,"Frcst Format 2002"}</definedName>
    <definedName name="___May2007" localSheetId="26" hidden="1">{"2002Frcst","05Month",FALSE,"Frcst Format 2002"}</definedName>
    <definedName name="___May2007" localSheetId="27" hidden="1">{"2002Frcst","05Month",FALSE,"Frcst Format 2002"}</definedName>
    <definedName name="___May2007" localSheetId="28" hidden="1">{"2002Frcst","05Month",FALSE,"Frcst Format 2002"}</definedName>
    <definedName name="___May2007" localSheetId="29" hidden="1">{"2002Frcst","05Month",FALSE,"Frcst Format 2002"}</definedName>
    <definedName name="___May2007" localSheetId="30" hidden="1">{"2002Frcst","05Month",FALSE,"Frcst Format 2002"}</definedName>
    <definedName name="___May2007" localSheetId="31" hidden="1">{"2002Frcst","05Month",FALSE,"Frcst Format 2002"}</definedName>
    <definedName name="___May2007" hidden="1">{"2002Frcst","05Month",FALSE,"Frcst Format 2002"}</definedName>
    <definedName name="__123Graph_A" hidden="1">#REF!</definedName>
    <definedName name="__123Graph_AGraph2" localSheetId="17" hidden="1">#REF!</definedName>
    <definedName name="__123Graph_AGraph2" localSheetId="18" hidden="1">#REF!</definedName>
    <definedName name="__123Graph_AGraph2" localSheetId="19" hidden="1">#REF!</definedName>
    <definedName name="__123Graph_AGraph2" localSheetId="20" hidden="1">#REF!</definedName>
    <definedName name="__123Graph_AGraph2" localSheetId="21" hidden="1">#REF!</definedName>
    <definedName name="__123Graph_AGraph2" localSheetId="22" hidden="1">#REF!</definedName>
    <definedName name="__123Graph_AGraph2" localSheetId="26" hidden="1">#REF!</definedName>
    <definedName name="__123Graph_AGraph2" localSheetId="27" hidden="1">#REF!</definedName>
    <definedName name="__123Graph_AGraph2" localSheetId="28" hidden="1">#REF!</definedName>
    <definedName name="__123Graph_AGraph2" localSheetId="29" hidden="1">#REF!</definedName>
    <definedName name="__123Graph_AGraph2" localSheetId="30" hidden="1">#REF!</definedName>
    <definedName name="__123Graph_AGraph2" localSheetId="31" hidden="1">#REF!</definedName>
    <definedName name="__123Graph_AGraph2" hidden="1">#REF!</definedName>
    <definedName name="__123Graph_AGraph4" localSheetId="17" hidden="1">#REF!</definedName>
    <definedName name="__123Graph_AGraph4" localSheetId="18" hidden="1">#REF!</definedName>
    <definedName name="__123Graph_AGraph4" localSheetId="19" hidden="1">#REF!</definedName>
    <definedName name="__123Graph_AGraph4" localSheetId="20" hidden="1">#REF!</definedName>
    <definedName name="__123Graph_AGraph4" localSheetId="21" hidden="1">#REF!</definedName>
    <definedName name="__123Graph_AGraph4" localSheetId="22" hidden="1">#REF!</definedName>
    <definedName name="__123Graph_AGraph4" localSheetId="26" hidden="1">#REF!</definedName>
    <definedName name="__123Graph_AGraph4" localSheetId="27" hidden="1">#REF!</definedName>
    <definedName name="__123Graph_AGraph4" localSheetId="28" hidden="1">#REF!</definedName>
    <definedName name="__123Graph_AGraph4" localSheetId="29" hidden="1">#REF!</definedName>
    <definedName name="__123Graph_AGraph4" localSheetId="30" hidden="1">#REF!</definedName>
    <definedName name="__123Graph_AGraph4" localSheetId="31" hidden="1">#REF!</definedName>
    <definedName name="__123Graph_AGraph4"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localSheetId="21" hidden="1">#REF!</definedName>
    <definedName name="__123Graph_B" localSheetId="22" hidden="1">#REF!</definedName>
    <definedName name="__123Graph_B" localSheetId="26" hidden="1">#REF!</definedName>
    <definedName name="__123Graph_B" localSheetId="27" hidden="1">#REF!</definedName>
    <definedName name="__123Graph_B" localSheetId="28" hidden="1">#REF!</definedName>
    <definedName name="__123Graph_B" localSheetId="29" hidden="1">#REF!</definedName>
    <definedName name="__123Graph_B" localSheetId="30" hidden="1">#REF!</definedName>
    <definedName name="__123Graph_B" localSheetId="31" hidden="1">#REF!</definedName>
    <definedName name="__123Graph_B"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localSheetId="21" hidden="1">#REF!</definedName>
    <definedName name="__123Graph_C" localSheetId="22" hidden="1">#REF!</definedName>
    <definedName name="__123Graph_C" localSheetId="26" hidden="1">#REF!</definedName>
    <definedName name="__123Graph_C" localSheetId="27" hidden="1">#REF!</definedName>
    <definedName name="__123Graph_C" localSheetId="28" hidden="1">#REF!</definedName>
    <definedName name="__123Graph_C" localSheetId="29" hidden="1">#REF!</definedName>
    <definedName name="__123Graph_C" localSheetId="30" hidden="1">#REF!</definedName>
    <definedName name="__123Graph_C" localSheetId="31" hidden="1">#REF!</definedName>
    <definedName name="__123Graph_C" hidden="1">#REF!</definedName>
    <definedName name="__123Graph_CCHART1" localSheetId="17" hidden="1">#REF!</definedName>
    <definedName name="__123Graph_CCHART1" localSheetId="18" hidden="1">#REF!</definedName>
    <definedName name="__123Graph_CCHART1" localSheetId="19" hidden="1">#REF!</definedName>
    <definedName name="__123Graph_CCHART1" localSheetId="20" hidden="1">#REF!</definedName>
    <definedName name="__123Graph_CCHART1" localSheetId="21" hidden="1">#REF!</definedName>
    <definedName name="__123Graph_CCHART1" localSheetId="22" hidden="1">#REF!</definedName>
    <definedName name="__123Graph_CCHART1" localSheetId="26" hidden="1">#REF!</definedName>
    <definedName name="__123Graph_CCHART1" localSheetId="27" hidden="1">#REF!</definedName>
    <definedName name="__123Graph_CCHART1" localSheetId="28" hidden="1">#REF!</definedName>
    <definedName name="__123Graph_CCHART1" localSheetId="29" hidden="1">#REF!</definedName>
    <definedName name="__123Graph_CCHART1" localSheetId="30" hidden="1">#REF!</definedName>
    <definedName name="__123Graph_CCHART1" localSheetId="31" hidden="1">#REF!</definedName>
    <definedName name="__123Graph_CCHART1" hidden="1">#REF!</definedName>
    <definedName name="__123Graph_CCHART2" localSheetId="17" hidden="1">#REF!</definedName>
    <definedName name="__123Graph_CCHART2" localSheetId="18" hidden="1">#REF!</definedName>
    <definedName name="__123Graph_CCHART2" localSheetId="19" hidden="1">#REF!</definedName>
    <definedName name="__123Graph_CCHART2" localSheetId="20" hidden="1">#REF!</definedName>
    <definedName name="__123Graph_CCHART2" localSheetId="21" hidden="1">#REF!</definedName>
    <definedName name="__123Graph_CCHART2" localSheetId="22" hidden="1">#REF!</definedName>
    <definedName name="__123Graph_CCHART2" localSheetId="26" hidden="1">#REF!</definedName>
    <definedName name="__123Graph_CCHART2" localSheetId="27" hidden="1">#REF!</definedName>
    <definedName name="__123Graph_CCHART2" localSheetId="28" hidden="1">#REF!</definedName>
    <definedName name="__123Graph_CCHART2" localSheetId="29" hidden="1">#REF!</definedName>
    <definedName name="__123Graph_CCHART2" localSheetId="30" hidden="1">#REF!</definedName>
    <definedName name="__123Graph_CCHART2" localSheetId="31" hidden="1">#REF!</definedName>
    <definedName name="__123Graph_CCHART2" hidden="1">#REF!</definedName>
    <definedName name="__123Graph_CCHART3" localSheetId="17" hidden="1">#REF!</definedName>
    <definedName name="__123Graph_CCHART3" localSheetId="18" hidden="1">#REF!</definedName>
    <definedName name="__123Graph_CCHART3" localSheetId="19" hidden="1">#REF!</definedName>
    <definedName name="__123Graph_CCHART3" localSheetId="20" hidden="1">#REF!</definedName>
    <definedName name="__123Graph_CCHART3" localSheetId="21" hidden="1">#REF!</definedName>
    <definedName name="__123Graph_CCHART3" localSheetId="22" hidden="1">#REF!</definedName>
    <definedName name="__123Graph_CCHART3" localSheetId="26" hidden="1">#REF!</definedName>
    <definedName name="__123Graph_CCHART3" localSheetId="27" hidden="1">#REF!</definedName>
    <definedName name="__123Graph_CCHART3" localSheetId="28" hidden="1">#REF!</definedName>
    <definedName name="__123Graph_CCHART3" localSheetId="29" hidden="1">#REF!</definedName>
    <definedName name="__123Graph_CCHART3" localSheetId="30" hidden="1">#REF!</definedName>
    <definedName name="__123Graph_CCHART3" localSheetId="31" hidden="1">#REF!</definedName>
    <definedName name="__123Graph_CCHART3" hidden="1">#REF!</definedName>
    <definedName name="__123Graph_CCHART4" localSheetId="17" hidden="1">#REF!</definedName>
    <definedName name="__123Graph_CCHART4" localSheetId="18" hidden="1">#REF!</definedName>
    <definedName name="__123Graph_CCHART4" localSheetId="19" hidden="1">#REF!</definedName>
    <definedName name="__123Graph_CCHART4" localSheetId="20" hidden="1">#REF!</definedName>
    <definedName name="__123Graph_CCHART4" localSheetId="21" hidden="1">#REF!</definedName>
    <definedName name="__123Graph_CCHART4" localSheetId="22" hidden="1">#REF!</definedName>
    <definedName name="__123Graph_CCHART4" localSheetId="26" hidden="1">#REF!</definedName>
    <definedName name="__123Graph_CCHART4" localSheetId="27" hidden="1">#REF!</definedName>
    <definedName name="__123Graph_CCHART4" localSheetId="28" hidden="1">#REF!</definedName>
    <definedName name="__123Graph_CCHART4" localSheetId="29" hidden="1">#REF!</definedName>
    <definedName name="__123Graph_CCHART4" localSheetId="30" hidden="1">#REF!</definedName>
    <definedName name="__123Graph_CCHART4" localSheetId="31" hidden="1">#REF!</definedName>
    <definedName name="__123Graph_CCHART4" hidden="1">#REF!</definedName>
    <definedName name="__123Graph_CCHART5" localSheetId="17" hidden="1">#REF!</definedName>
    <definedName name="__123Graph_CCHART5" localSheetId="18" hidden="1">#REF!</definedName>
    <definedName name="__123Graph_CCHART5" localSheetId="19" hidden="1">#REF!</definedName>
    <definedName name="__123Graph_CCHART5" localSheetId="20" hidden="1">#REF!</definedName>
    <definedName name="__123Graph_CCHART5" localSheetId="21" hidden="1">#REF!</definedName>
    <definedName name="__123Graph_CCHART5" localSheetId="22" hidden="1">#REF!</definedName>
    <definedName name="__123Graph_CCHART5" localSheetId="26" hidden="1">#REF!</definedName>
    <definedName name="__123Graph_CCHART5" localSheetId="27" hidden="1">#REF!</definedName>
    <definedName name="__123Graph_CCHART5" localSheetId="28" hidden="1">#REF!</definedName>
    <definedName name="__123Graph_CCHART5" localSheetId="29" hidden="1">#REF!</definedName>
    <definedName name="__123Graph_CCHART5" localSheetId="30" hidden="1">#REF!</definedName>
    <definedName name="__123Graph_CCHART5" localSheetId="31" hidden="1">#REF!</definedName>
    <definedName name="__123Graph_CCHART5"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localSheetId="21" hidden="1">#REF!</definedName>
    <definedName name="__123Graph_D" localSheetId="22" hidden="1">#REF!</definedName>
    <definedName name="__123Graph_D" localSheetId="26" hidden="1">#REF!</definedName>
    <definedName name="__123Graph_D" localSheetId="27" hidden="1">#REF!</definedName>
    <definedName name="__123Graph_D" localSheetId="28" hidden="1">#REF!</definedName>
    <definedName name="__123Graph_D" localSheetId="29" hidden="1">#REF!</definedName>
    <definedName name="__123Graph_D" localSheetId="30" hidden="1">#REF!</definedName>
    <definedName name="__123Graph_D" localSheetId="31" hidden="1">#REF!</definedName>
    <definedName name="__123Graph_D" hidden="1">#REF!</definedName>
    <definedName name="__123Graph_DCHART1" localSheetId="17" hidden="1">#REF!</definedName>
    <definedName name="__123Graph_DCHART1" localSheetId="18" hidden="1">#REF!</definedName>
    <definedName name="__123Graph_DCHART1" localSheetId="19" hidden="1">#REF!</definedName>
    <definedName name="__123Graph_DCHART1" localSheetId="20" hidden="1">#REF!</definedName>
    <definedName name="__123Graph_DCHART1" localSheetId="21" hidden="1">#REF!</definedName>
    <definedName name="__123Graph_DCHART1" localSheetId="22" hidden="1">#REF!</definedName>
    <definedName name="__123Graph_DCHART1" localSheetId="26" hidden="1">#REF!</definedName>
    <definedName name="__123Graph_DCHART1" localSheetId="27" hidden="1">#REF!</definedName>
    <definedName name="__123Graph_DCHART1" localSheetId="28" hidden="1">#REF!</definedName>
    <definedName name="__123Graph_DCHART1" localSheetId="29" hidden="1">#REF!</definedName>
    <definedName name="__123Graph_DCHART1" localSheetId="30" hidden="1">#REF!</definedName>
    <definedName name="__123Graph_DCHART1" localSheetId="31" hidden="1">#REF!</definedName>
    <definedName name="__123Graph_DCHART1" hidden="1">#REF!</definedName>
    <definedName name="__123Graph_DCHART2" localSheetId="17" hidden="1">#REF!</definedName>
    <definedName name="__123Graph_DCHART2" localSheetId="18" hidden="1">#REF!</definedName>
    <definedName name="__123Graph_DCHART2" localSheetId="19" hidden="1">#REF!</definedName>
    <definedName name="__123Graph_DCHART2" localSheetId="20" hidden="1">#REF!</definedName>
    <definedName name="__123Graph_DCHART2" localSheetId="21" hidden="1">#REF!</definedName>
    <definedName name="__123Graph_DCHART2" localSheetId="22" hidden="1">#REF!</definedName>
    <definedName name="__123Graph_DCHART2" localSheetId="26" hidden="1">#REF!</definedName>
    <definedName name="__123Graph_DCHART2" localSheetId="27" hidden="1">#REF!</definedName>
    <definedName name="__123Graph_DCHART2" localSheetId="28" hidden="1">#REF!</definedName>
    <definedName name="__123Graph_DCHART2" localSheetId="29" hidden="1">#REF!</definedName>
    <definedName name="__123Graph_DCHART2" localSheetId="30" hidden="1">#REF!</definedName>
    <definedName name="__123Graph_DCHART2" localSheetId="31" hidden="1">#REF!</definedName>
    <definedName name="__123Graph_DCHART2" hidden="1">#REF!</definedName>
    <definedName name="__123Graph_DCHART3" localSheetId="17" hidden="1">#REF!</definedName>
    <definedName name="__123Graph_DCHART3" localSheetId="18" hidden="1">#REF!</definedName>
    <definedName name="__123Graph_DCHART3" localSheetId="19" hidden="1">#REF!</definedName>
    <definedName name="__123Graph_DCHART3" localSheetId="20" hidden="1">#REF!</definedName>
    <definedName name="__123Graph_DCHART3" localSheetId="21" hidden="1">#REF!</definedName>
    <definedName name="__123Graph_DCHART3" localSheetId="22" hidden="1">#REF!</definedName>
    <definedName name="__123Graph_DCHART3" localSheetId="26" hidden="1">#REF!</definedName>
    <definedName name="__123Graph_DCHART3" localSheetId="27" hidden="1">#REF!</definedName>
    <definedName name="__123Graph_DCHART3" localSheetId="28" hidden="1">#REF!</definedName>
    <definedName name="__123Graph_DCHART3" localSheetId="29" hidden="1">#REF!</definedName>
    <definedName name="__123Graph_DCHART3" localSheetId="30" hidden="1">#REF!</definedName>
    <definedName name="__123Graph_DCHART3" localSheetId="31" hidden="1">#REF!</definedName>
    <definedName name="__123Graph_DCHART3" hidden="1">#REF!</definedName>
    <definedName name="__123Graph_DCHART4" localSheetId="17" hidden="1">#REF!</definedName>
    <definedName name="__123Graph_DCHART4" localSheetId="18" hidden="1">#REF!</definedName>
    <definedName name="__123Graph_DCHART4" localSheetId="19" hidden="1">#REF!</definedName>
    <definedName name="__123Graph_DCHART4" localSheetId="20" hidden="1">#REF!</definedName>
    <definedName name="__123Graph_DCHART4" localSheetId="21" hidden="1">#REF!</definedName>
    <definedName name="__123Graph_DCHART4" localSheetId="22" hidden="1">#REF!</definedName>
    <definedName name="__123Graph_DCHART4" localSheetId="26" hidden="1">#REF!</definedName>
    <definedName name="__123Graph_DCHART4" localSheetId="27" hidden="1">#REF!</definedName>
    <definedName name="__123Graph_DCHART4" localSheetId="28" hidden="1">#REF!</definedName>
    <definedName name="__123Graph_DCHART4" localSheetId="29" hidden="1">#REF!</definedName>
    <definedName name="__123Graph_DCHART4" localSheetId="30" hidden="1">#REF!</definedName>
    <definedName name="__123Graph_DCHART4" localSheetId="31" hidden="1">#REF!</definedName>
    <definedName name="__123Graph_DCHART4" hidden="1">#REF!</definedName>
    <definedName name="__123Graph_DCHART5" localSheetId="17" hidden="1">#REF!</definedName>
    <definedName name="__123Graph_DCHART5" localSheetId="18" hidden="1">#REF!</definedName>
    <definedName name="__123Graph_DCHART5" localSheetId="19" hidden="1">#REF!</definedName>
    <definedName name="__123Graph_DCHART5" localSheetId="20" hidden="1">#REF!</definedName>
    <definedName name="__123Graph_DCHART5" localSheetId="21" hidden="1">#REF!</definedName>
    <definedName name="__123Graph_DCHART5" localSheetId="22" hidden="1">#REF!</definedName>
    <definedName name="__123Graph_DCHART5" localSheetId="26" hidden="1">#REF!</definedName>
    <definedName name="__123Graph_DCHART5" localSheetId="27" hidden="1">#REF!</definedName>
    <definedName name="__123Graph_DCHART5" localSheetId="28" hidden="1">#REF!</definedName>
    <definedName name="__123Graph_DCHART5" localSheetId="29" hidden="1">#REF!</definedName>
    <definedName name="__123Graph_DCHART5" localSheetId="30" hidden="1">#REF!</definedName>
    <definedName name="__123Graph_DCHART5" localSheetId="31" hidden="1">#REF!</definedName>
    <definedName name="__123Graph_DCHART5"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localSheetId="21" hidden="1">#REF!</definedName>
    <definedName name="__123Graph_E" localSheetId="22" hidden="1">#REF!</definedName>
    <definedName name="__123Graph_E" localSheetId="26" hidden="1">#REF!</definedName>
    <definedName name="__123Graph_E" localSheetId="27" hidden="1">#REF!</definedName>
    <definedName name="__123Graph_E" localSheetId="28" hidden="1">#REF!</definedName>
    <definedName name="__123Graph_E" localSheetId="29" hidden="1">#REF!</definedName>
    <definedName name="__123Graph_E" localSheetId="30" hidden="1">#REF!</definedName>
    <definedName name="__123Graph_E" localSheetId="31" hidden="1">#REF!</definedName>
    <definedName name="__123Graph_E"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localSheetId="21" hidden="1">#REF!</definedName>
    <definedName name="__123Graph_F" localSheetId="22" hidden="1">#REF!</definedName>
    <definedName name="__123Graph_F" localSheetId="26" hidden="1">#REF!</definedName>
    <definedName name="__123Graph_F" localSheetId="27" hidden="1">#REF!</definedName>
    <definedName name="__123Graph_F" localSheetId="28" hidden="1">#REF!</definedName>
    <definedName name="__123Graph_F" localSheetId="29" hidden="1">#REF!</definedName>
    <definedName name="__123Graph_F" localSheetId="30" hidden="1">#REF!</definedName>
    <definedName name="__123Graph_F" localSheetId="31" hidden="1">#REF!</definedName>
    <definedName name="__123Graph_F" hidden="1">#REF!</definedName>
    <definedName name="__123Graph_FCHART4" localSheetId="17" hidden="1">#REF!</definedName>
    <definedName name="__123Graph_FCHART4" localSheetId="18" hidden="1">#REF!</definedName>
    <definedName name="__123Graph_FCHART4" localSheetId="19" hidden="1">#REF!</definedName>
    <definedName name="__123Graph_FCHART4" localSheetId="20" hidden="1">#REF!</definedName>
    <definedName name="__123Graph_FCHART4" localSheetId="21" hidden="1">#REF!</definedName>
    <definedName name="__123Graph_FCHART4" localSheetId="22" hidden="1">#REF!</definedName>
    <definedName name="__123Graph_FCHART4" localSheetId="26" hidden="1">#REF!</definedName>
    <definedName name="__123Graph_FCHART4" localSheetId="27" hidden="1">#REF!</definedName>
    <definedName name="__123Graph_FCHART4" localSheetId="28" hidden="1">#REF!</definedName>
    <definedName name="__123Graph_FCHART4" localSheetId="29" hidden="1">#REF!</definedName>
    <definedName name="__123Graph_FCHART4" localSheetId="30" hidden="1">#REF!</definedName>
    <definedName name="__123Graph_FCHART4" localSheetId="31" hidden="1">#REF!</definedName>
    <definedName name="__123Graph_FCHART4" hidden="1">#REF!</definedName>
    <definedName name="__123Graph_FCHART5" localSheetId="17" hidden="1">#REF!</definedName>
    <definedName name="__123Graph_FCHART5" localSheetId="18" hidden="1">#REF!</definedName>
    <definedName name="__123Graph_FCHART5" localSheetId="19" hidden="1">#REF!</definedName>
    <definedName name="__123Graph_FCHART5" localSheetId="20" hidden="1">#REF!</definedName>
    <definedName name="__123Graph_FCHART5" localSheetId="21" hidden="1">#REF!</definedName>
    <definedName name="__123Graph_FCHART5" localSheetId="22" hidden="1">#REF!</definedName>
    <definedName name="__123Graph_FCHART5" localSheetId="26" hidden="1">#REF!</definedName>
    <definedName name="__123Graph_FCHART5" localSheetId="27" hidden="1">#REF!</definedName>
    <definedName name="__123Graph_FCHART5" localSheetId="28" hidden="1">#REF!</definedName>
    <definedName name="__123Graph_FCHART5" localSheetId="29" hidden="1">#REF!</definedName>
    <definedName name="__123Graph_FCHART5" localSheetId="30" hidden="1">#REF!</definedName>
    <definedName name="__123Graph_FCHART5" localSheetId="31" hidden="1">#REF!</definedName>
    <definedName name="__123Graph_FCHART5" hidden="1">#REF!</definedName>
    <definedName name="__123Graph_X" localSheetId="17" hidden="1">#REF!</definedName>
    <definedName name="__123Graph_X" localSheetId="18" hidden="1">#REF!</definedName>
    <definedName name="__123Graph_X" localSheetId="19" hidden="1">#REF!</definedName>
    <definedName name="__123Graph_X" localSheetId="20" hidden="1">#REF!</definedName>
    <definedName name="__123Graph_X" localSheetId="21" hidden="1">#REF!</definedName>
    <definedName name="__123Graph_X" localSheetId="22" hidden="1">#REF!</definedName>
    <definedName name="__123Graph_X" localSheetId="26" hidden="1">#REF!</definedName>
    <definedName name="__123Graph_X" localSheetId="27" hidden="1">#REF!</definedName>
    <definedName name="__123Graph_X" localSheetId="28" hidden="1">#REF!</definedName>
    <definedName name="__123Graph_X" localSheetId="29" hidden="1">#REF!</definedName>
    <definedName name="__123Graph_X" localSheetId="30" hidden="1">#REF!</definedName>
    <definedName name="__123Graph_X" localSheetId="31" hidden="1">#REF!</definedName>
    <definedName name="__123Graph_X" hidden="1">#REF!</definedName>
    <definedName name="__Dec05" localSheetId="17" hidden="1">{"Page_1",#N/A,FALSE,"BAD4Q98";"Page_2",#N/A,FALSE,"BAD4Q98";"Page_3",#N/A,FALSE,"BAD4Q98";"Page_4",#N/A,FALSE,"BAD4Q98";"Page_5",#N/A,FALSE,"BAD4Q98";"Page_6",#N/A,FALSE,"BAD4Q98";"Input_1",#N/A,FALSE,"BAD4Q98";"Input_2",#N/A,FALSE,"BAD4Q98"}</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localSheetId="22" hidden="1">{"Page_1",#N/A,FALSE,"BAD4Q98";"Page_2",#N/A,FALSE,"BAD4Q98";"Page_3",#N/A,FALSE,"BAD4Q98";"Page_4",#N/A,FALSE,"BAD4Q98";"Page_5",#N/A,FALSE,"BAD4Q98";"Page_6",#N/A,FALSE,"BAD4Q98";"Input_1",#N/A,FALSE,"BAD4Q98";"Input_2",#N/A,FALSE,"BAD4Q98"}</definedName>
    <definedName name="__Dec05" localSheetId="23" hidden="1">{"Page_1",#N/A,FALSE,"BAD4Q98";"Page_2",#N/A,FALSE,"BAD4Q98";"Page_3",#N/A,FALSE,"BAD4Q98";"Page_4",#N/A,FALSE,"BAD4Q98";"Page_5",#N/A,FALSE,"BAD4Q98";"Page_6",#N/A,FALSE,"BAD4Q98";"Input_1",#N/A,FALSE,"BAD4Q98";"Input_2",#N/A,FALSE,"BAD4Q98"}</definedName>
    <definedName name="__Dec05" localSheetId="4" hidden="1">{"Page_1",#N/A,FALSE,"BAD4Q98";"Page_2",#N/A,FALSE,"BAD4Q98";"Page_3",#N/A,FALSE,"BAD4Q98";"Page_4",#N/A,FALSE,"BAD4Q98";"Page_5",#N/A,FALSE,"BAD4Q98";"Page_6",#N/A,FALSE,"BAD4Q98";"Input_1",#N/A,FALSE,"BAD4Q98";"Input_2",#N/A,FALSE,"BAD4Q98"}</definedName>
    <definedName name="__Dec05" localSheetId="5" hidden="1">{"Page_1",#N/A,FALSE,"BAD4Q98";"Page_2",#N/A,FALSE,"BAD4Q98";"Page_3",#N/A,FALSE,"BAD4Q98";"Page_4",#N/A,FALSE,"BAD4Q98";"Page_5",#N/A,FALSE,"BAD4Q98";"Page_6",#N/A,FALSE,"BAD4Q98";"Input_1",#N/A,FALSE,"BAD4Q98";"Input_2",#N/A,FALSE,"BAD4Q98"}</definedName>
    <definedName name="__Dec05" localSheetId="16" hidden="1">{"Page_1",#N/A,FALSE,"BAD4Q98";"Page_2",#N/A,FALSE,"BAD4Q98";"Page_3",#N/A,FALSE,"BAD4Q98";"Page_4",#N/A,FALSE,"BAD4Q98";"Page_5",#N/A,FALSE,"BAD4Q98";"Page_6",#N/A,FALSE,"BAD4Q98";"Input_1",#N/A,FALSE,"BAD4Q98";"Input_2",#N/A,FALSE,"BAD4Q98"}</definedName>
    <definedName name="__Dec05" localSheetId="26" hidden="1">{"Page_1",#N/A,FALSE,"BAD4Q98";"Page_2",#N/A,FALSE,"BAD4Q98";"Page_3",#N/A,FALSE,"BAD4Q98";"Page_4",#N/A,FALSE,"BAD4Q98";"Page_5",#N/A,FALSE,"BAD4Q98";"Page_6",#N/A,FALSE,"BAD4Q98";"Input_1",#N/A,FALSE,"BAD4Q98";"Input_2",#N/A,FALSE,"BAD4Q98"}</definedName>
    <definedName name="__Dec05" localSheetId="27" hidden="1">{"Page_1",#N/A,FALSE,"BAD4Q98";"Page_2",#N/A,FALSE,"BAD4Q98";"Page_3",#N/A,FALSE,"BAD4Q98";"Page_4",#N/A,FALSE,"BAD4Q98";"Page_5",#N/A,FALSE,"BAD4Q98";"Page_6",#N/A,FALSE,"BAD4Q98";"Input_1",#N/A,FALSE,"BAD4Q98";"Input_2",#N/A,FALSE,"BAD4Q98"}</definedName>
    <definedName name="__Dec05" localSheetId="28" hidden="1">{"Page_1",#N/A,FALSE,"BAD4Q98";"Page_2",#N/A,FALSE,"BAD4Q98";"Page_3",#N/A,FALSE,"BAD4Q98";"Page_4",#N/A,FALSE,"BAD4Q98";"Page_5",#N/A,FALSE,"BAD4Q98";"Page_6",#N/A,FALSE,"BAD4Q98";"Input_1",#N/A,FALSE,"BAD4Q98";"Input_2",#N/A,FALSE,"BAD4Q98"}</definedName>
    <definedName name="__Dec05" localSheetId="29" hidden="1">{"Page_1",#N/A,FALSE,"BAD4Q98";"Page_2",#N/A,FALSE,"BAD4Q98";"Page_3",#N/A,FALSE,"BAD4Q98";"Page_4",#N/A,FALSE,"BAD4Q98";"Page_5",#N/A,FALSE,"BAD4Q98";"Page_6",#N/A,FALSE,"BAD4Q98";"Input_1",#N/A,FALSE,"BAD4Q98";"Input_2",#N/A,FALSE,"BAD4Q98"}</definedName>
    <definedName name="__Dec05" localSheetId="30" hidden="1">{"Page_1",#N/A,FALSE,"BAD4Q98";"Page_2",#N/A,FALSE,"BAD4Q98";"Page_3",#N/A,FALSE,"BAD4Q98";"Page_4",#N/A,FALSE,"BAD4Q98";"Page_5",#N/A,FALSE,"BAD4Q98";"Page_6",#N/A,FALSE,"BAD4Q98";"Input_1",#N/A,FALSE,"BAD4Q98";"Input_2",#N/A,FALSE,"BAD4Q98"}</definedName>
    <definedName name="__Dec05" localSheetId="31" hidden="1">{"Page_1",#N/A,FALSE,"BAD4Q98";"Page_2",#N/A,FALSE,"BAD4Q98";"Page_3",#N/A,FALSE,"BAD4Q98";"Page_4",#N/A,FALSE,"BAD4Q98";"Page_5",#N/A,FALSE,"BAD4Q98";"Page_6",#N/A,FALSE,"BAD4Q98";"Input_1",#N/A,FALSE,"BAD4Q98";"Input_2",#N/A,FALSE,"BAD4Q98"}</definedName>
    <definedName name="__Dec05"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7">#REF!</definedName>
    <definedName name="__ExistingDescription" localSheetId="18">#REF!</definedName>
    <definedName name="__ExistingDescription" localSheetId="19">#REF!</definedName>
    <definedName name="__ExistingDescription" localSheetId="20">#REF!</definedName>
    <definedName name="__ExistingDescription" localSheetId="21">#REF!</definedName>
    <definedName name="__ExistingDescription" localSheetId="22">#REF!</definedName>
    <definedName name="__ExistingDescription" localSheetId="26">#REF!</definedName>
    <definedName name="__ExistingDescription" localSheetId="27">#REF!</definedName>
    <definedName name="__ExistingDescription" localSheetId="28">#REF!</definedName>
    <definedName name="__ExistingDescription" localSheetId="29">#REF!</definedName>
    <definedName name="__ExistingDescription" localSheetId="30">#REF!</definedName>
    <definedName name="__ExistingDescription" localSheetId="31">#REF!</definedName>
    <definedName name="__ExistingDescription">#REF!</definedName>
    <definedName name="__FDS_HYPERLINK_TOGGLE_STATE__" hidden="1">"ON"</definedName>
    <definedName name="__Jan09" localSheetId="17" hidden="1">{"Page_1",#N/A,FALSE,"BAD4Q98";"Page_2",#N/A,FALSE,"BAD4Q98";"Page_3",#N/A,FALSE,"BAD4Q98";"Page_4",#N/A,FALSE,"BAD4Q98";"Page_5",#N/A,FALSE,"BAD4Q98";"Page_6",#N/A,FALSE,"BAD4Q98";"Input_1",#N/A,FALSE,"BAD4Q98";"Input_2",#N/A,FALSE,"BAD4Q98"}</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localSheetId="22" hidden="1">{"Page_1",#N/A,FALSE,"BAD4Q98";"Page_2",#N/A,FALSE,"BAD4Q98";"Page_3",#N/A,FALSE,"BAD4Q98";"Page_4",#N/A,FALSE,"BAD4Q98";"Page_5",#N/A,FALSE,"BAD4Q98";"Page_6",#N/A,FALSE,"BAD4Q98";"Input_1",#N/A,FALSE,"BAD4Q98";"Input_2",#N/A,FALSE,"BAD4Q98"}</definedName>
    <definedName name="__Jan09" localSheetId="23" hidden="1">{"Page_1",#N/A,FALSE,"BAD4Q98";"Page_2",#N/A,FALSE,"BAD4Q98";"Page_3",#N/A,FALSE,"BAD4Q98";"Page_4",#N/A,FALSE,"BAD4Q98";"Page_5",#N/A,FALSE,"BAD4Q98";"Page_6",#N/A,FALSE,"BAD4Q98";"Input_1",#N/A,FALSE,"BAD4Q98";"Input_2",#N/A,FALSE,"BAD4Q98"}</definedName>
    <definedName name="__Jan09" localSheetId="4" hidden="1">{"Page_1",#N/A,FALSE,"BAD4Q98";"Page_2",#N/A,FALSE,"BAD4Q98";"Page_3",#N/A,FALSE,"BAD4Q98";"Page_4",#N/A,FALSE,"BAD4Q98";"Page_5",#N/A,FALSE,"BAD4Q98";"Page_6",#N/A,FALSE,"BAD4Q98";"Input_1",#N/A,FALSE,"BAD4Q98";"Input_2",#N/A,FALSE,"BAD4Q98"}</definedName>
    <definedName name="__Jan09" localSheetId="5" hidden="1">{"Page_1",#N/A,FALSE,"BAD4Q98";"Page_2",#N/A,FALSE,"BAD4Q98";"Page_3",#N/A,FALSE,"BAD4Q98";"Page_4",#N/A,FALSE,"BAD4Q98";"Page_5",#N/A,FALSE,"BAD4Q98";"Page_6",#N/A,FALSE,"BAD4Q98";"Input_1",#N/A,FALSE,"BAD4Q98";"Input_2",#N/A,FALSE,"BAD4Q98"}</definedName>
    <definedName name="__Jan09" localSheetId="16" hidden="1">{"Page_1",#N/A,FALSE,"BAD4Q98";"Page_2",#N/A,FALSE,"BAD4Q98";"Page_3",#N/A,FALSE,"BAD4Q98";"Page_4",#N/A,FALSE,"BAD4Q98";"Page_5",#N/A,FALSE,"BAD4Q98";"Page_6",#N/A,FALSE,"BAD4Q98";"Input_1",#N/A,FALSE,"BAD4Q98";"Input_2",#N/A,FALSE,"BAD4Q98"}</definedName>
    <definedName name="__Jan09" localSheetId="26" hidden="1">{"Page_1",#N/A,FALSE,"BAD4Q98";"Page_2",#N/A,FALSE,"BAD4Q98";"Page_3",#N/A,FALSE,"BAD4Q98";"Page_4",#N/A,FALSE,"BAD4Q98";"Page_5",#N/A,FALSE,"BAD4Q98";"Page_6",#N/A,FALSE,"BAD4Q98";"Input_1",#N/A,FALSE,"BAD4Q98";"Input_2",#N/A,FALSE,"BAD4Q98"}</definedName>
    <definedName name="__Jan09" localSheetId="27" hidden="1">{"Page_1",#N/A,FALSE,"BAD4Q98";"Page_2",#N/A,FALSE,"BAD4Q98";"Page_3",#N/A,FALSE,"BAD4Q98";"Page_4",#N/A,FALSE,"BAD4Q98";"Page_5",#N/A,FALSE,"BAD4Q98";"Page_6",#N/A,FALSE,"BAD4Q98";"Input_1",#N/A,FALSE,"BAD4Q98";"Input_2",#N/A,FALSE,"BAD4Q98"}</definedName>
    <definedName name="__Jan09" localSheetId="28" hidden="1">{"Page_1",#N/A,FALSE,"BAD4Q98";"Page_2",#N/A,FALSE,"BAD4Q98";"Page_3",#N/A,FALSE,"BAD4Q98";"Page_4",#N/A,FALSE,"BAD4Q98";"Page_5",#N/A,FALSE,"BAD4Q98";"Page_6",#N/A,FALSE,"BAD4Q98";"Input_1",#N/A,FALSE,"BAD4Q98";"Input_2",#N/A,FALSE,"BAD4Q98"}</definedName>
    <definedName name="__Jan09" localSheetId="29" hidden="1">{"Page_1",#N/A,FALSE,"BAD4Q98";"Page_2",#N/A,FALSE,"BAD4Q98";"Page_3",#N/A,FALSE,"BAD4Q98";"Page_4",#N/A,FALSE,"BAD4Q98";"Page_5",#N/A,FALSE,"BAD4Q98";"Page_6",#N/A,FALSE,"BAD4Q98";"Input_1",#N/A,FALSE,"BAD4Q98";"Input_2",#N/A,FALSE,"BAD4Q98"}</definedName>
    <definedName name="__Jan09" localSheetId="30" hidden="1">{"Page_1",#N/A,FALSE,"BAD4Q98";"Page_2",#N/A,FALSE,"BAD4Q98";"Page_3",#N/A,FALSE,"BAD4Q98";"Page_4",#N/A,FALSE,"BAD4Q98";"Page_5",#N/A,FALSE,"BAD4Q98";"Page_6",#N/A,FALSE,"BAD4Q98";"Input_1",#N/A,FALSE,"BAD4Q98";"Input_2",#N/A,FALSE,"BAD4Q98"}</definedName>
    <definedName name="__Jan09" localSheetId="31" hidden="1">{"Page_1",#N/A,FALSE,"BAD4Q98";"Page_2",#N/A,FALSE,"BAD4Q98";"Page_3",#N/A,FALSE,"BAD4Q98";"Page_4",#N/A,FALSE,"BAD4Q98";"Page_5",#N/A,FALSE,"BAD4Q98";"Page_6",#N/A,FALSE,"BAD4Q98";"Input_1",#N/A,FALSE,"BAD4Q98";"Input_2",#N/A,FALSE,"BAD4Q98"}</definedName>
    <definedName name="__Jan09" hidden="1">{"Page_1",#N/A,FALSE,"BAD4Q98";"Page_2",#N/A,FALSE,"BAD4Q98";"Page_3",#N/A,FALSE,"BAD4Q98";"Page_4",#N/A,FALSE,"BAD4Q98";"Page_5",#N/A,FALSE,"BAD4Q98";"Page_6",#N/A,FALSE,"BAD4Q98";"Input_1",#N/A,FALSE,"BAD4Q98";"Input_2",#N/A,FALSE,"BAD4Q98"}</definedName>
    <definedName name="__May2007" localSheetId="17" hidden="1">{"2002Frcst","05Month",FALSE,"Frcst Format 2002"}</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localSheetId="22" hidden="1">{"2002Frcst","05Month",FALSE,"Frcst Format 2002"}</definedName>
    <definedName name="__May2007" localSheetId="23" hidden="1">{"2002Frcst","05Month",FALSE,"Frcst Format 2002"}</definedName>
    <definedName name="__May2007" localSheetId="4" hidden="1">{"2002Frcst","05Month",FALSE,"Frcst Format 2002"}</definedName>
    <definedName name="__May2007" localSheetId="5" hidden="1">{"2002Frcst","05Month",FALSE,"Frcst Format 2002"}</definedName>
    <definedName name="__May2007" localSheetId="16" hidden="1">{"2002Frcst","05Month",FALSE,"Frcst Format 2002"}</definedName>
    <definedName name="__May2007" localSheetId="26" hidden="1">{"2002Frcst","05Month",FALSE,"Frcst Format 2002"}</definedName>
    <definedName name="__May2007" localSheetId="27" hidden="1">{"2002Frcst","05Month",FALSE,"Frcst Format 2002"}</definedName>
    <definedName name="__May2007" localSheetId="28" hidden="1">{"2002Frcst","05Month",FALSE,"Frcst Format 2002"}</definedName>
    <definedName name="__May2007" localSheetId="29" hidden="1">{"2002Frcst","05Month",FALSE,"Frcst Format 2002"}</definedName>
    <definedName name="__May2007" localSheetId="30" hidden="1">{"2002Frcst","05Month",FALSE,"Frcst Format 2002"}</definedName>
    <definedName name="__May2007" localSheetId="31" hidden="1">{"2002Frcst","05Month",FALSE,"Frcst Format 2002"}</definedName>
    <definedName name="__May2007" hidden="1">{"2002Frcst","05Month",FALSE,"Frcst Format 2002"}</definedName>
    <definedName name="__retro_description">#REF!</definedName>
    <definedName name="_1234Graph_B" localSheetId="17" hidden="1">#REF!</definedName>
    <definedName name="_1234Graph_B" localSheetId="18" hidden="1">#REF!</definedName>
    <definedName name="_1234Graph_B" localSheetId="19" hidden="1">#REF!</definedName>
    <definedName name="_1234Graph_B" localSheetId="20" hidden="1">#REF!</definedName>
    <definedName name="_1234Graph_B" localSheetId="21" hidden="1">#REF!</definedName>
    <definedName name="_1234Graph_B" localSheetId="22" hidden="1">#REF!</definedName>
    <definedName name="_1234Graph_B" localSheetId="26" hidden="1">#REF!</definedName>
    <definedName name="_1234Graph_B" localSheetId="27" hidden="1">#REF!</definedName>
    <definedName name="_1234Graph_B" localSheetId="28" hidden="1">#REF!</definedName>
    <definedName name="_1234Graph_B" localSheetId="29" hidden="1">#REF!</definedName>
    <definedName name="_1234Graph_B" localSheetId="30" hidden="1">#REF!</definedName>
    <definedName name="_1234Graph_B" localSheetId="31" hidden="1">#REF!</definedName>
    <definedName name="_1234Graph_B" hidden="1">#REF!</definedName>
    <definedName name="_123Graph_CHART3" localSheetId="17" hidden="1">#REF!</definedName>
    <definedName name="_123Graph_CHART3" localSheetId="18" hidden="1">#REF!</definedName>
    <definedName name="_123Graph_CHART3" localSheetId="19" hidden="1">#REF!</definedName>
    <definedName name="_123Graph_CHART3" localSheetId="20" hidden="1">#REF!</definedName>
    <definedName name="_123Graph_CHART3" localSheetId="21" hidden="1">#REF!</definedName>
    <definedName name="_123Graph_CHART3" localSheetId="22" hidden="1">#REF!</definedName>
    <definedName name="_123Graph_CHART3" localSheetId="26" hidden="1">#REF!</definedName>
    <definedName name="_123Graph_CHART3" localSheetId="27" hidden="1">#REF!</definedName>
    <definedName name="_123Graph_CHART3" localSheetId="28" hidden="1">#REF!</definedName>
    <definedName name="_123Graph_CHART3" localSheetId="29" hidden="1">#REF!</definedName>
    <definedName name="_123Graph_CHART3" localSheetId="30" hidden="1">#REF!</definedName>
    <definedName name="_123Graph_CHART3" localSheetId="31" hidden="1">#REF!</definedName>
    <definedName name="_123Graph_CHART3" hidden="1">#REF!</definedName>
    <definedName name="_1807" localSheetId="17">#REF!</definedName>
    <definedName name="_1807" localSheetId="18">#REF!</definedName>
    <definedName name="_1807" localSheetId="19">#REF!</definedName>
    <definedName name="_1807" localSheetId="20">#REF!</definedName>
    <definedName name="_1807" localSheetId="21">#REF!</definedName>
    <definedName name="_1807" localSheetId="22">#REF!</definedName>
    <definedName name="_1807" localSheetId="26">#REF!</definedName>
    <definedName name="_1807" localSheetId="27">#REF!</definedName>
    <definedName name="_1807" localSheetId="28">#REF!</definedName>
    <definedName name="_1807" localSheetId="29">#REF!</definedName>
    <definedName name="_1807" localSheetId="30">#REF!</definedName>
    <definedName name="_1807" localSheetId="31">#REF!</definedName>
    <definedName name="_1807">#REF!</definedName>
    <definedName name="_1808" localSheetId="17">#REF!</definedName>
    <definedName name="_1808" localSheetId="18">#REF!</definedName>
    <definedName name="_1808" localSheetId="19">#REF!</definedName>
    <definedName name="_1808" localSheetId="20">#REF!</definedName>
    <definedName name="_1808" localSheetId="21">#REF!</definedName>
    <definedName name="_1808" localSheetId="22">#REF!</definedName>
    <definedName name="_1808" localSheetId="26">#REF!</definedName>
    <definedName name="_1808" localSheetId="27">#REF!</definedName>
    <definedName name="_1808" localSheetId="28">#REF!</definedName>
    <definedName name="_1808" localSheetId="29">#REF!</definedName>
    <definedName name="_1808" localSheetId="30">#REF!</definedName>
    <definedName name="_1808" localSheetId="31">#REF!</definedName>
    <definedName name="_1808">#REF!</definedName>
    <definedName name="_1809" localSheetId="17">#REF!</definedName>
    <definedName name="_1809" localSheetId="18">#REF!</definedName>
    <definedName name="_1809" localSheetId="19">#REF!</definedName>
    <definedName name="_1809" localSheetId="20">#REF!</definedName>
    <definedName name="_1809" localSheetId="21">#REF!</definedName>
    <definedName name="_1809" localSheetId="22">#REF!</definedName>
    <definedName name="_1809" localSheetId="26">#REF!</definedName>
    <definedName name="_1809" localSheetId="27">#REF!</definedName>
    <definedName name="_1809" localSheetId="28">#REF!</definedName>
    <definedName name="_1809" localSheetId="29">#REF!</definedName>
    <definedName name="_1809" localSheetId="30">#REF!</definedName>
    <definedName name="_1809" localSheetId="31">#REF!</definedName>
    <definedName name="_1809">#REF!</definedName>
    <definedName name="_1810" localSheetId="17">#REF!</definedName>
    <definedName name="_1810" localSheetId="18">#REF!</definedName>
    <definedName name="_1810" localSheetId="19">#REF!</definedName>
    <definedName name="_1810" localSheetId="20">#REF!</definedName>
    <definedName name="_1810" localSheetId="21">#REF!</definedName>
    <definedName name="_1810" localSheetId="22">#REF!</definedName>
    <definedName name="_1810" localSheetId="26">#REF!</definedName>
    <definedName name="_1810" localSheetId="27">#REF!</definedName>
    <definedName name="_1810" localSheetId="28">#REF!</definedName>
    <definedName name="_1810" localSheetId="29">#REF!</definedName>
    <definedName name="_1810" localSheetId="30">#REF!</definedName>
    <definedName name="_1810" localSheetId="31">#REF!</definedName>
    <definedName name="_1810">#REF!</definedName>
    <definedName name="_1812" localSheetId="17">#REF!</definedName>
    <definedName name="_1812" localSheetId="18">#REF!</definedName>
    <definedName name="_1812" localSheetId="19">#REF!</definedName>
    <definedName name="_1812" localSheetId="20">#REF!</definedName>
    <definedName name="_1812" localSheetId="21">#REF!</definedName>
    <definedName name="_1812" localSheetId="22">#REF!</definedName>
    <definedName name="_1812" localSheetId="26">#REF!</definedName>
    <definedName name="_1812" localSheetId="27">#REF!</definedName>
    <definedName name="_1812" localSheetId="28">#REF!</definedName>
    <definedName name="_1812" localSheetId="29">#REF!</definedName>
    <definedName name="_1812" localSheetId="30">#REF!</definedName>
    <definedName name="_1812" localSheetId="31">#REF!</definedName>
    <definedName name="_1812">#REF!</definedName>
    <definedName name="_1818" localSheetId="17">#REF!</definedName>
    <definedName name="_1818" localSheetId="18">#REF!</definedName>
    <definedName name="_1818" localSheetId="19">#REF!</definedName>
    <definedName name="_1818" localSheetId="20">#REF!</definedName>
    <definedName name="_1818" localSheetId="21">#REF!</definedName>
    <definedName name="_1818" localSheetId="22">#REF!</definedName>
    <definedName name="_1818" localSheetId="26">#REF!</definedName>
    <definedName name="_1818" localSheetId="27">#REF!</definedName>
    <definedName name="_1818" localSheetId="28">#REF!</definedName>
    <definedName name="_1818" localSheetId="29">#REF!</definedName>
    <definedName name="_1818" localSheetId="30">#REF!</definedName>
    <definedName name="_1818" localSheetId="31">#REF!</definedName>
    <definedName name="_1818">#REF!</definedName>
    <definedName name="_1820" localSheetId="17">#REF!</definedName>
    <definedName name="_1820" localSheetId="18">#REF!</definedName>
    <definedName name="_1820" localSheetId="19">#REF!</definedName>
    <definedName name="_1820" localSheetId="20">#REF!</definedName>
    <definedName name="_1820" localSheetId="21">#REF!</definedName>
    <definedName name="_1820" localSheetId="22">#REF!</definedName>
    <definedName name="_1820" localSheetId="26">#REF!</definedName>
    <definedName name="_1820" localSheetId="27">#REF!</definedName>
    <definedName name="_1820" localSheetId="28">#REF!</definedName>
    <definedName name="_1820" localSheetId="29">#REF!</definedName>
    <definedName name="_1820" localSheetId="30">#REF!</definedName>
    <definedName name="_1820" localSheetId="31">#REF!</definedName>
    <definedName name="_1820">#REF!</definedName>
    <definedName name="_1st_Year_PSA_Replacement_Cost_in_2000" localSheetId="17">#REF!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 localSheetId="21">#REF!</definedName>
    <definedName name="_1st_Year_PSA_Replacement_Cost_in_2000" localSheetId="22">#REF!</definedName>
    <definedName name="_1st_Year_PSA_Replacement_Cost_in_2000" localSheetId="26">#REF!</definedName>
    <definedName name="_1st_Year_PSA_Replacement_Cost_in_2000" localSheetId="27">#REF!</definedName>
    <definedName name="_1st_Year_PSA_Replacement_Cost_in_2000" localSheetId="28">#REF!</definedName>
    <definedName name="_1st_Year_PSA_Replacement_Cost_in_2000" localSheetId="29">#REF!</definedName>
    <definedName name="_1st_Year_PSA_Replacement_Cost_in_2000" localSheetId="30">#REF!</definedName>
    <definedName name="_1st_Year_PSA_Replacement_Cost_in_2000" localSheetId="31">#REF!</definedName>
    <definedName name="_1st_Year_PSA_Replacement_Cost_in_2000">#REF!</definedName>
    <definedName name="_9000" localSheetId="17">#REF!</definedName>
    <definedName name="_9000" localSheetId="18">#REF!</definedName>
    <definedName name="_9000" localSheetId="19">#REF!</definedName>
    <definedName name="_9000" localSheetId="20">#REF!</definedName>
    <definedName name="_9000" localSheetId="21">#REF!</definedName>
    <definedName name="_9000" localSheetId="22">#REF!</definedName>
    <definedName name="_9000" localSheetId="26">#REF!</definedName>
    <definedName name="_9000" localSheetId="27">#REF!</definedName>
    <definedName name="_9000" localSheetId="28">#REF!</definedName>
    <definedName name="_9000" localSheetId="29">#REF!</definedName>
    <definedName name="_9000" localSheetId="30">#REF!</definedName>
    <definedName name="_9000" localSheetId="31">#REF!</definedName>
    <definedName name="_9000">#REF!</definedName>
    <definedName name="_9310" localSheetId="17">#REF!</definedName>
    <definedName name="_9310" localSheetId="18">#REF!</definedName>
    <definedName name="_9310" localSheetId="19">#REF!</definedName>
    <definedName name="_9310" localSheetId="20">#REF!</definedName>
    <definedName name="_9310" localSheetId="21">#REF!</definedName>
    <definedName name="_9310" localSheetId="22">#REF!</definedName>
    <definedName name="_9310" localSheetId="26">#REF!</definedName>
    <definedName name="_9310" localSheetId="27">#REF!</definedName>
    <definedName name="_9310" localSheetId="28">#REF!</definedName>
    <definedName name="_9310" localSheetId="29">#REF!</definedName>
    <definedName name="_9310" localSheetId="30">#REF!</definedName>
    <definedName name="_9310" localSheetId="31">#REF!</definedName>
    <definedName name="_9310">#REF!</definedName>
    <definedName name="_9325" localSheetId="17">#REF!</definedName>
    <definedName name="_9325" localSheetId="18">#REF!</definedName>
    <definedName name="_9325" localSheetId="19">#REF!</definedName>
    <definedName name="_9325" localSheetId="20">#REF!</definedName>
    <definedName name="_9325" localSheetId="21">#REF!</definedName>
    <definedName name="_9325" localSheetId="22">#REF!</definedName>
    <definedName name="_9325" localSheetId="26">#REF!</definedName>
    <definedName name="_9325" localSheetId="27">#REF!</definedName>
    <definedName name="_9325" localSheetId="28">#REF!</definedName>
    <definedName name="_9325" localSheetId="29">#REF!</definedName>
    <definedName name="_9325" localSheetId="30">#REF!</definedName>
    <definedName name="_9325" localSheetId="31">#REF!</definedName>
    <definedName name="_9325">#REF!</definedName>
    <definedName name="_9330" localSheetId="17">#REF!</definedName>
    <definedName name="_9330" localSheetId="18">#REF!</definedName>
    <definedName name="_9330" localSheetId="19">#REF!</definedName>
    <definedName name="_9330" localSheetId="20">#REF!</definedName>
    <definedName name="_9330" localSheetId="21">#REF!</definedName>
    <definedName name="_9330" localSheetId="22">#REF!</definedName>
    <definedName name="_9330" localSheetId="26">#REF!</definedName>
    <definedName name="_9330" localSheetId="27">#REF!</definedName>
    <definedName name="_9330" localSheetId="28">#REF!</definedName>
    <definedName name="_9330" localSheetId="29">#REF!</definedName>
    <definedName name="_9330" localSheetId="30">#REF!</definedName>
    <definedName name="_9330" localSheetId="31">#REF!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7">#REF!</definedName>
    <definedName name="_DAT2" localSheetId="18">#REF!</definedName>
    <definedName name="_DAT2" localSheetId="19">#REF!</definedName>
    <definedName name="_DAT2" localSheetId="20">#REF!</definedName>
    <definedName name="_DAT2" localSheetId="21">#REF!</definedName>
    <definedName name="_DAT2" localSheetId="22">#REF!</definedName>
    <definedName name="_DAT2" localSheetId="26">#REF!</definedName>
    <definedName name="_DAT2" localSheetId="27">#REF!</definedName>
    <definedName name="_DAT2" localSheetId="28">#REF!</definedName>
    <definedName name="_DAT2" localSheetId="29">#REF!</definedName>
    <definedName name="_DAT2" localSheetId="30">#REF!</definedName>
    <definedName name="_DAT2" localSheetId="31">#REF!</definedName>
    <definedName name="_DAT2">#REF!</definedName>
    <definedName name="_DAT3" localSheetId="17">#REF!</definedName>
    <definedName name="_DAT3" localSheetId="18">#REF!</definedName>
    <definedName name="_DAT3" localSheetId="19">#REF!</definedName>
    <definedName name="_DAT3" localSheetId="20">#REF!</definedName>
    <definedName name="_DAT3" localSheetId="21">#REF!</definedName>
    <definedName name="_DAT3" localSheetId="22">#REF!</definedName>
    <definedName name="_DAT3" localSheetId="26">#REF!</definedName>
    <definedName name="_DAT3" localSheetId="27">#REF!</definedName>
    <definedName name="_DAT3" localSheetId="28">#REF!</definedName>
    <definedName name="_DAT3" localSheetId="29">#REF!</definedName>
    <definedName name="_DAT3" localSheetId="30">#REF!</definedName>
    <definedName name="_DAT3" localSheetId="31">#REF!</definedName>
    <definedName name="_DAT3">#REF!</definedName>
    <definedName name="_DAT4" localSheetId="17">#REF!</definedName>
    <definedName name="_DAT4" localSheetId="18">#REF!</definedName>
    <definedName name="_DAT4" localSheetId="19">#REF!</definedName>
    <definedName name="_DAT4" localSheetId="20">#REF!</definedName>
    <definedName name="_DAT4" localSheetId="21">#REF!</definedName>
    <definedName name="_DAT4" localSheetId="22">#REF!</definedName>
    <definedName name="_DAT4" localSheetId="26">#REF!</definedName>
    <definedName name="_DAT4" localSheetId="27">#REF!</definedName>
    <definedName name="_DAT4" localSheetId="28">#REF!</definedName>
    <definedName name="_DAT4" localSheetId="29">#REF!</definedName>
    <definedName name="_DAT4" localSheetId="30">#REF!</definedName>
    <definedName name="_DAT4" localSheetId="31">#REF!</definedName>
    <definedName name="_DAT4">#REF!</definedName>
    <definedName name="_DAT5" localSheetId="17">#REF!</definedName>
    <definedName name="_DAT5" localSheetId="18">#REF!</definedName>
    <definedName name="_DAT5" localSheetId="19">#REF!</definedName>
    <definedName name="_DAT5" localSheetId="20">#REF!</definedName>
    <definedName name="_DAT5" localSheetId="21">#REF!</definedName>
    <definedName name="_DAT5" localSheetId="22">#REF!</definedName>
    <definedName name="_DAT5" localSheetId="26">#REF!</definedName>
    <definedName name="_DAT5" localSheetId="27">#REF!</definedName>
    <definedName name="_DAT5" localSheetId="28">#REF!</definedName>
    <definedName name="_DAT5" localSheetId="29">#REF!</definedName>
    <definedName name="_DAT5" localSheetId="30">#REF!</definedName>
    <definedName name="_DAT5" localSheetId="31">#REF!</definedName>
    <definedName name="_DAT5">#REF!</definedName>
    <definedName name="_DAT6" localSheetId="17">#REF!</definedName>
    <definedName name="_DAT6" localSheetId="18">#REF!</definedName>
    <definedName name="_DAT6" localSheetId="19">#REF!</definedName>
    <definedName name="_DAT6" localSheetId="20">#REF!</definedName>
    <definedName name="_DAT6" localSheetId="21">#REF!</definedName>
    <definedName name="_DAT6" localSheetId="22">#REF!</definedName>
    <definedName name="_DAT6" localSheetId="26">#REF!</definedName>
    <definedName name="_DAT6" localSheetId="27">#REF!</definedName>
    <definedName name="_DAT6" localSheetId="28">#REF!</definedName>
    <definedName name="_DAT6" localSheetId="29">#REF!</definedName>
    <definedName name="_DAT6" localSheetId="30">#REF!</definedName>
    <definedName name="_DAT6" localSheetId="31">#REF!</definedName>
    <definedName name="_DAT6">#REF!</definedName>
    <definedName name="_DAT7" localSheetId="17">#REF!</definedName>
    <definedName name="_DAT7" localSheetId="18">#REF!</definedName>
    <definedName name="_DAT7" localSheetId="19">#REF!</definedName>
    <definedName name="_DAT7" localSheetId="20">#REF!</definedName>
    <definedName name="_DAT7" localSheetId="21">#REF!</definedName>
    <definedName name="_DAT7" localSheetId="22">#REF!</definedName>
    <definedName name="_DAT7" localSheetId="26">#REF!</definedName>
    <definedName name="_DAT7" localSheetId="27">#REF!</definedName>
    <definedName name="_DAT7" localSheetId="28">#REF!</definedName>
    <definedName name="_DAT7" localSheetId="29">#REF!</definedName>
    <definedName name="_DAT7" localSheetId="30">#REF!</definedName>
    <definedName name="_DAT7" localSheetId="31">#REF!</definedName>
    <definedName name="_DAT7">#REF!</definedName>
    <definedName name="_DAT8" localSheetId="17">#REF!</definedName>
    <definedName name="_DAT8" localSheetId="18">#REF!</definedName>
    <definedName name="_DAT8" localSheetId="19">#REF!</definedName>
    <definedName name="_DAT8" localSheetId="20">#REF!</definedName>
    <definedName name="_DAT8" localSheetId="21">#REF!</definedName>
    <definedName name="_DAT8" localSheetId="22">#REF!</definedName>
    <definedName name="_DAT8" localSheetId="26">#REF!</definedName>
    <definedName name="_DAT8" localSheetId="27">#REF!</definedName>
    <definedName name="_DAT8" localSheetId="28">#REF!</definedName>
    <definedName name="_DAT8" localSheetId="29">#REF!</definedName>
    <definedName name="_DAT8" localSheetId="30">#REF!</definedName>
    <definedName name="_DAT8" localSheetId="31">#REF!</definedName>
    <definedName name="_DAT8">#REF!</definedName>
    <definedName name="_DAT9" localSheetId="17">#REF!</definedName>
    <definedName name="_DAT9" localSheetId="18">#REF!</definedName>
    <definedName name="_DAT9" localSheetId="19">#REF!</definedName>
    <definedName name="_DAT9" localSheetId="20">#REF!</definedName>
    <definedName name="_DAT9" localSheetId="21">#REF!</definedName>
    <definedName name="_DAT9" localSheetId="22">#REF!</definedName>
    <definedName name="_DAT9" localSheetId="26">#REF!</definedName>
    <definedName name="_DAT9" localSheetId="27">#REF!</definedName>
    <definedName name="_DAT9" localSheetId="28">#REF!</definedName>
    <definedName name="_DAT9" localSheetId="29">#REF!</definedName>
    <definedName name="_DAT9" localSheetId="30">#REF!</definedName>
    <definedName name="_DAT9" localSheetId="31">#REF!</definedName>
    <definedName name="_DAT9">#REF!</definedName>
    <definedName name="_Dec05" localSheetId="17" hidden="1">{"Page_1",#N/A,FALSE,"BAD4Q98";"Page_2",#N/A,FALSE,"BAD4Q98";"Page_3",#N/A,FALSE,"BAD4Q98";"Page_4",#N/A,FALSE,"BAD4Q98";"Page_5",#N/A,FALSE,"BAD4Q98";"Page_6",#N/A,FALSE,"BAD4Q98";"Input_1",#N/A,FALSE,"BAD4Q98";"Input_2",#N/A,FALSE,"BAD4Q98"}</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localSheetId="22" hidden="1">{"Page_1",#N/A,FALSE,"BAD4Q98";"Page_2",#N/A,FALSE,"BAD4Q98";"Page_3",#N/A,FALSE,"BAD4Q98";"Page_4",#N/A,FALSE,"BAD4Q98";"Page_5",#N/A,FALSE,"BAD4Q98";"Page_6",#N/A,FALSE,"BAD4Q98";"Input_1",#N/A,FALSE,"BAD4Q98";"Input_2",#N/A,FALSE,"BAD4Q98"}</definedName>
    <definedName name="_Dec05" localSheetId="23" hidden="1">{"Page_1",#N/A,FALSE,"BAD4Q98";"Page_2",#N/A,FALSE,"BAD4Q98";"Page_3",#N/A,FALSE,"BAD4Q98";"Page_4",#N/A,FALSE,"BAD4Q98";"Page_5",#N/A,FALSE,"BAD4Q98";"Page_6",#N/A,FALSE,"BAD4Q98";"Input_1",#N/A,FALSE,"BAD4Q98";"Input_2",#N/A,FALSE,"BAD4Q98"}</definedName>
    <definedName name="_Dec05" localSheetId="4" hidden="1">{"Page_1",#N/A,FALSE,"BAD4Q98";"Page_2",#N/A,FALSE,"BAD4Q98";"Page_3",#N/A,FALSE,"BAD4Q98";"Page_4",#N/A,FALSE,"BAD4Q98";"Page_5",#N/A,FALSE,"BAD4Q98";"Page_6",#N/A,FALSE,"BAD4Q98";"Input_1",#N/A,FALSE,"BAD4Q98";"Input_2",#N/A,FALSE,"BAD4Q98"}</definedName>
    <definedName name="_Dec05" localSheetId="5" hidden="1">{"Page_1",#N/A,FALSE,"BAD4Q98";"Page_2",#N/A,FALSE,"BAD4Q98";"Page_3",#N/A,FALSE,"BAD4Q98";"Page_4",#N/A,FALSE,"BAD4Q98";"Page_5",#N/A,FALSE,"BAD4Q98";"Page_6",#N/A,FALSE,"BAD4Q98";"Input_1",#N/A,FALSE,"BAD4Q98";"Input_2",#N/A,FALSE,"BAD4Q98"}</definedName>
    <definedName name="_Dec05" localSheetId="16" hidden="1">{"Page_1",#N/A,FALSE,"BAD4Q98";"Page_2",#N/A,FALSE,"BAD4Q98";"Page_3",#N/A,FALSE,"BAD4Q98";"Page_4",#N/A,FALSE,"BAD4Q98";"Page_5",#N/A,FALSE,"BAD4Q98";"Page_6",#N/A,FALSE,"BAD4Q98";"Input_1",#N/A,FALSE,"BAD4Q98";"Input_2",#N/A,FALSE,"BAD4Q98"}</definedName>
    <definedName name="_Dec05" localSheetId="26" hidden="1">{"Page_1",#N/A,FALSE,"BAD4Q98";"Page_2",#N/A,FALSE,"BAD4Q98";"Page_3",#N/A,FALSE,"BAD4Q98";"Page_4",#N/A,FALSE,"BAD4Q98";"Page_5",#N/A,FALSE,"BAD4Q98";"Page_6",#N/A,FALSE,"BAD4Q98";"Input_1",#N/A,FALSE,"BAD4Q98";"Input_2",#N/A,FALSE,"BAD4Q98"}</definedName>
    <definedName name="_Dec05" localSheetId="27" hidden="1">{"Page_1",#N/A,FALSE,"BAD4Q98";"Page_2",#N/A,FALSE,"BAD4Q98";"Page_3",#N/A,FALSE,"BAD4Q98";"Page_4",#N/A,FALSE,"BAD4Q98";"Page_5",#N/A,FALSE,"BAD4Q98";"Page_6",#N/A,FALSE,"BAD4Q98";"Input_1",#N/A,FALSE,"BAD4Q98";"Input_2",#N/A,FALSE,"BAD4Q98"}</definedName>
    <definedName name="_Dec05" localSheetId="28" hidden="1">{"Page_1",#N/A,FALSE,"BAD4Q98";"Page_2",#N/A,FALSE,"BAD4Q98";"Page_3",#N/A,FALSE,"BAD4Q98";"Page_4",#N/A,FALSE,"BAD4Q98";"Page_5",#N/A,FALSE,"BAD4Q98";"Page_6",#N/A,FALSE,"BAD4Q98";"Input_1",#N/A,FALSE,"BAD4Q98";"Input_2",#N/A,FALSE,"BAD4Q98"}</definedName>
    <definedName name="_Dec05" localSheetId="29" hidden="1">{"Page_1",#N/A,FALSE,"BAD4Q98";"Page_2",#N/A,FALSE,"BAD4Q98";"Page_3",#N/A,FALSE,"BAD4Q98";"Page_4",#N/A,FALSE,"BAD4Q98";"Page_5",#N/A,FALSE,"BAD4Q98";"Page_6",#N/A,FALSE,"BAD4Q98";"Input_1",#N/A,FALSE,"BAD4Q98";"Input_2",#N/A,FALSE,"BAD4Q98"}</definedName>
    <definedName name="_Dec05" localSheetId="30" hidden="1">{"Page_1",#N/A,FALSE,"BAD4Q98";"Page_2",#N/A,FALSE,"BAD4Q98";"Page_3",#N/A,FALSE,"BAD4Q98";"Page_4",#N/A,FALSE,"BAD4Q98";"Page_5",#N/A,FALSE,"BAD4Q98";"Page_6",#N/A,FALSE,"BAD4Q98";"Input_1",#N/A,FALSE,"BAD4Q98";"Input_2",#N/A,FALSE,"BAD4Q98"}</definedName>
    <definedName name="_Dec05" localSheetId="31" hidden="1">{"Page_1",#N/A,FALSE,"BAD4Q98";"Page_2",#N/A,FALSE,"BAD4Q98";"Page_3",#N/A,FALSE,"BAD4Q98";"Page_4",#N/A,FALSE,"BAD4Q98";"Page_5",#N/A,FALSE,"BAD4Q98";"Page_6",#N/A,FALSE,"BAD4Q98";"Input_1",#N/A,FALSE,"BAD4Q98";"Input_2",#N/A,FALSE,"BAD4Q98"}</definedName>
    <definedName name="_Dec05" hidden="1">{"Page_1",#N/A,FALSE,"BAD4Q98";"Page_2",#N/A,FALSE,"BAD4Q98";"Page_3",#N/A,FALSE,"BAD4Q98";"Page_4",#N/A,FALSE,"BAD4Q98";"Page_5",#N/A,FALSE,"BAD4Q98";"Page_6",#N/A,FALSE,"BAD4Q98";"Input_1",#N/A,FALSE,"BAD4Q98";"Input_2",#N/A,FALSE,"BAD4Q98"}</definedName>
    <definedName name="_ERF415">[1]Factors!$AW$13:$BA$114</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2" hidden="1">#REF!</definedName>
    <definedName name="_Fill" localSheetId="26" hidden="1">#REF!</definedName>
    <definedName name="_Fill" localSheetId="27" hidden="1">#REF!</definedName>
    <definedName name="_Fill" localSheetId="28" hidden="1">#REF!</definedName>
    <definedName name="_Fill" localSheetId="29" hidden="1">#REF!</definedName>
    <definedName name="_Fill" localSheetId="30" hidden="1">#REF!</definedName>
    <definedName name="_Fill" localSheetId="31" hidden="1">#REF!</definedName>
    <definedName name="_Fill" hidden="1">#REF!</definedName>
    <definedName name="_Jan09" localSheetId="17" hidden="1">{"Page_1",#N/A,FALSE,"BAD4Q98";"Page_2",#N/A,FALSE,"BAD4Q98";"Page_3",#N/A,FALSE,"BAD4Q98";"Page_4",#N/A,FALSE,"BAD4Q98";"Page_5",#N/A,FALSE,"BAD4Q98";"Page_6",#N/A,FALSE,"BAD4Q98";"Input_1",#N/A,FALSE,"BAD4Q98";"Input_2",#N/A,FALSE,"BAD4Q98"}</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localSheetId="22" hidden="1">{"Page_1",#N/A,FALSE,"BAD4Q98";"Page_2",#N/A,FALSE,"BAD4Q98";"Page_3",#N/A,FALSE,"BAD4Q98";"Page_4",#N/A,FALSE,"BAD4Q98";"Page_5",#N/A,FALSE,"BAD4Q98";"Page_6",#N/A,FALSE,"BAD4Q98";"Input_1",#N/A,FALSE,"BAD4Q98";"Input_2",#N/A,FALSE,"BAD4Q98"}</definedName>
    <definedName name="_Jan09" localSheetId="23" hidden="1">{"Page_1",#N/A,FALSE,"BAD4Q98";"Page_2",#N/A,FALSE,"BAD4Q98";"Page_3",#N/A,FALSE,"BAD4Q98";"Page_4",#N/A,FALSE,"BAD4Q98";"Page_5",#N/A,FALSE,"BAD4Q98";"Page_6",#N/A,FALSE,"BAD4Q98";"Input_1",#N/A,FALSE,"BAD4Q98";"Input_2",#N/A,FALSE,"BAD4Q98"}</definedName>
    <definedName name="_Jan09" localSheetId="4" hidden="1">{"Page_1",#N/A,FALSE,"BAD4Q98";"Page_2",#N/A,FALSE,"BAD4Q98";"Page_3",#N/A,FALSE,"BAD4Q98";"Page_4",#N/A,FALSE,"BAD4Q98";"Page_5",#N/A,FALSE,"BAD4Q98";"Page_6",#N/A,FALSE,"BAD4Q98";"Input_1",#N/A,FALSE,"BAD4Q98";"Input_2",#N/A,FALSE,"BAD4Q98"}</definedName>
    <definedName name="_Jan09" localSheetId="5" hidden="1">{"Page_1",#N/A,FALSE,"BAD4Q98";"Page_2",#N/A,FALSE,"BAD4Q98";"Page_3",#N/A,FALSE,"BAD4Q98";"Page_4",#N/A,FALSE,"BAD4Q98";"Page_5",#N/A,FALSE,"BAD4Q98";"Page_6",#N/A,FALSE,"BAD4Q98";"Input_1",#N/A,FALSE,"BAD4Q98";"Input_2",#N/A,FALSE,"BAD4Q98"}</definedName>
    <definedName name="_Jan09" localSheetId="16" hidden="1">{"Page_1",#N/A,FALSE,"BAD4Q98";"Page_2",#N/A,FALSE,"BAD4Q98";"Page_3",#N/A,FALSE,"BAD4Q98";"Page_4",#N/A,FALSE,"BAD4Q98";"Page_5",#N/A,FALSE,"BAD4Q98";"Page_6",#N/A,FALSE,"BAD4Q98";"Input_1",#N/A,FALSE,"BAD4Q98";"Input_2",#N/A,FALSE,"BAD4Q98"}</definedName>
    <definedName name="_Jan09" localSheetId="26" hidden="1">{"Page_1",#N/A,FALSE,"BAD4Q98";"Page_2",#N/A,FALSE,"BAD4Q98";"Page_3",#N/A,FALSE,"BAD4Q98";"Page_4",#N/A,FALSE,"BAD4Q98";"Page_5",#N/A,FALSE,"BAD4Q98";"Page_6",#N/A,FALSE,"BAD4Q98";"Input_1",#N/A,FALSE,"BAD4Q98";"Input_2",#N/A,FALSE,"BAD4Q98"}</definedName>
    <definedName name="_Jan09" localSheetId="27" hidden="1">{"Page_1",#N/A,FALSE,"BAD4Q98";"Page_2",#N/A,FALSE,"BAD4Q98";"Page_3",#N/A,FALSE,"BAD4Q98";"Page_4",#N/A,FALSE,"BAD4Q98";"Page_5",#N/A,FALSE,"BAD4Q98";"Page_6",#N/A,FALSE,"BAD4Q98";"Input_1",#N/A,FALSE,"BAD4Q98";"Input_2",#N/A,FALSE,"BAD4Q98"}</definedName>
    <definedName name="_Jan09" localSheetId="28" hidden="1">{"Page_1",#N/A,FALSE,"BAD4Q98";"Page_2",#N/A,FALSE,"BAD4Q98";"Page_3",#N/A,FALSE,"BAD4Q98";"Page_4",#N/A,FALSE,"BAD4Q98";"Page_5",#N/A,FALSE,"BAD4Q98";"Page_6",#N/A,FALSE,"BAD4Q98";"Input_1",#N/A,FALSE,"BAD4Q98";"Input_2",#N/A,FALSE,"BAD4Q98"}</definedName>
    <definedName name="_Jan09" localSheetId="29" hidden="1">{"Page_1",#N/A,FALSE,"BAD4Q98";"Page_2",#N/A,FALSE,"BAD4Q98";"Page_3",#N/A,FALSE,"BAD4Q98";"Page_4",#N/A,FALSE,"BAD4Q98";"Page_5",#N/A,FALSE,"BAD4Q98";"Page_6",#N/A,FALSE,"BAD4Q98";"Input_1",#N/A,FALSE,"BAD4Q98";"Input_2",#N/A,FALSE,"BAD4Q98"}</definedName>
    <definedName name="_Jan09" localSheetId="30" hidden="1">{"Page_1",#N/A,FALSE,"BAD4Q98";"Page_2",#N/A,FALSE,"BAD4Q98";"Page_3",#N/A,FALSE,"BAD4Q98";"Page_4",#N/A,FALSE,"BAD4Q98";"Page_5",#N/A,FALSE,"BAD4Q98";"Page_6",#N/A,FALSE,"BAD4Q98";"Input_1",#N/A,FALSE,"BAD4Q98";"Input_2",#N/A,FALSE,"BAD4Q98"}</definedName>
    <definedName name="_Jan09" localSheetId="31" hidden="1">{"Page_1",#N/A,FALSE,"BAD4Q98";"Page_2",#N/A,FALSE,"BAD4Q98";"Page_3",#N/A,FALSE,"BAD4Q98";"Page_4",#N/A,FALSE,"BAD4Q98";"Page_5",#N/A,FALSE,"BAD4Q98";"Page_6",#N/A,FALSE,"BAD4Q98";"Input_1",#N/A,FALSE,"BAD4Q98";"Input_2",#N/A,FALSE,"BAD4Q98"}</definedName>
    <definedName name="_Jan09" hidden="1">{"Page_1",#N/A,FALSE,"BAD4Q98";"Page_2",#N/A,FALSE,"BAD4Q98";"Page_3",#N/A,FALSE,"BAD4Q98";"Page_4",#N/A,FALSE,"BAD4Q98";"Page_5",#N/A,FALSE,"BAD4Q98";"Page_6",#N/A,FALSE,"BAD4Q98";"Input_1",#N/A,FALSE,"BAD4Q98";"Input_2",#N/A,FALSE,"BAD4Q98"}</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localSheetId="31" hidden="1">#REF!</definedName>
    <definedName name="_Key1"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localSheetId="31" hidden="1">#REF!</definedName>
    <definedName name="_Key2" hidden="1">#REF!</definedName>
    <definedName name="_MatInverse_In" localSheetId="17" hidden="1">#REF!</definedName>
    <definedName name="_MatInverse_In" localSheetId="18" hidden="1">#REF!</definedName>
    <definedName name="_MatInverse_In" localSheetId="19" hidden="1">#REF!</definedName>
    <definedName name="_MatInverse_In" localSheetId="20" hidden="1">#REF!</definedName>
    <definedName name="_MatInverse_In" localSheetId="21" hidden="1">#REF!</definedName>
    <definedName name="_MatInverse_In" localSheetId="22" hidden="1">#REF!</definedName>
    <definedName name="_MatInverse_In" localSheetId="26" hidden="1">#REF!</definedName>
    <definedName name="_MatInverse_In" localSheetId="27" hidden="1">#REF!</definedName>
    <definedName name="_MatInverse_In" localSheetId="28" hidden="1">#REF!</definedName>
    <definedName name="_MatInverse_In" localSheetId="29" hidden="1">#REF!</definedName>
    <definedName name="_MatInverse_In" localSheetId="30" hidden="1">#REF!</definedName>
    <definedName name="_MatInverse_In" localSheetId="31" hidden="1">#REF!</definedName>
    <definedName name="_MatInverse_In" hidden="1">#REF!</definedName>
    <definedName name="_MatMult_A" localSheetId="17" hidden="1">#REF!</definedName>
    <definedName name="_MatMult_A" localSheetId="18" hidden="1">#REF!</definedName>
    <definedName name="_MatMult_A" localSheetId="19" hidden="1">#REF!</definedName>
    <definedName name="_MatMult_A" localSheetId="20" hidden="1">#REF!</definedName>
    <definedName name="_MatMult_A" localSheetId="21" hidden="1">#REF!</definedName>
    <definedName name="_MatMult_A" localSheetId="22" hidden="1">#REF!</definedName>
    <definedName name="_MatMult_A" localSheetId="26" hidden="1">#REF!</definedName>
    <definedName name="_MatMult_A" localSheetId="27" hidden="1">#REF!</definedName>
    <definedName name="_MatMult_A" localSheetId="28" hidden="1">#REF!</definedName>
    <definedName name="_MatMult_A" localSheetId="29" hidden="1">#REF!</definedName>
    <definedName name="_MatMult_A" localSheetId="30" hidden="1">#REF!</definedName>
    <definedName name="_MatMult_A" localSheetId="31" hidden="1">#REF!</definedName>
    <definedName name="_MatMult_A" hidden="1">#REF!</definedName>
    <definedName name="_MatMult_AxB" localSheetId="17" hidden="1">#REF!</definedName>
    <definedName name="_MatMult_AxB" localSheetId="18" hidden="1">#REF!</definedName>
    <definedName name="_MatMult_AxB" localSheetId="19" hidden="1">#REF!</definedName>
    <definedName name="_MatMult_AxB" localSheetId="20" hidden="1">#REF!</definedName>
    <definedName name="_MatMult_AxB" localSheetId="21" hidden="1">#REF!</definedName>
    <definedName name="_MatMult_AxB" localSheetId="22" hidden="1">#REF!</definedName>
    <definedName name="_MatMult_AxB" localSheetId="26" hidden="1">#REF!</definedName>
    <definedName name="_MatMult_AxB" localSheetId="27" hidden="1">#REF!</definedName>
    <definedName name="_MatMult_AxB" localSheetId="28" hidden="1">#REF!</definedName>
    <definedName name="_MatMult_AxB" localSheetId="29" hidden="1">#REF!</definedName>
    <definedName name="_MatMult_AxB" localSheetId="30" hidden="1">#REF!</definedName>
    <definedName name="_MatMult_AxB" localSheetId="31" hidden="1">#REF!</definedName>
    <definedName name="_MatMult_AxB" hidden="1">#REF!</definedName>
    <definedName name="_MatMult_B" localSheetId="17" hidden="1">#REF!</definedName>
    <definedName name="_MatMult_B" localSheetId="18" hidden="1">#REF!</definedName>
    <definedName name="_MatMult_B" localSheetId="19" hidden="1">#REF!</definedName>
    <definedName name="_MatMult_B" localSheetId="20" hidden="1">#REF!</definedName>
    <definedName name="_MatMult_B" localSheetId="21" hidden="1">#REF!</definedName>
    <definedName name="_MatMult_B" localSheetId="22" hidden="1">#REF!</definedName>
    <definedName name="_MatMult_B" localSheetId="26" hidden="1">#REF!</definedName>
    <definedName name="_MatMult_B" localSheetId="27" hidden="1">#REF!</definedName>
    <definedName name="_MatMult_B" localSheetId="28" hidden="1">#REF!</definedName>
    <definedName name="_MatMult_B" localSheetId="29" hidden="1">#REF!</definedName>
    <definedName name="_MatMult_B" localSheetId="30" hidden="1">#REF!</definedName>
    <definedName name="_MatMult_B" localSheetId="31" hidden="1">#REF!</definedName>
    <definedName name="_MatMult_B" hidden="1">#REF!</definedName>
    <definedName name="_May2007" localSheetId="17" hidden="1">{"2002Frcst","05Month",FALSE,"Frcst Format 2002"}</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localSheetId="22" hidden="1">{"2002Frcst","05Month",FALSE,"Frcst Format 2002"}</definedName>
    <definedName name="_May2007" localSheetId="23" hidden="1">{"2002Frcst","05Month",FALSE,"Frcst Format 2002"}</definedName>
    <definedName name="_May2007" localSheetId="4" hidden="1">{"2002Frcst","05Month",FALSE,"Frcst Format 2002"}</definedName>
    <definedName name="_May2007" localSheetId="5" hidden="1">{"2002Frcst","05Month",FALSE,"Frcst Format 2002"}</definedName>
    <definedName name="_May2007" localSheetId="16" hidden="1">{"2002Frcst","05Month",FALSE,"Frcst Format 2002"}</definedName>
    <definedName name="_May2007" localSheetId="26" hidden="1">{"2002Frcst","05Month",FALSE,"Frcst Format 2002"}</definedName>
    <definedName name="_May2007" localSheetId="27" hidden="1">{"2002Frcst","05Month",FALSE,"Frcst Format 2002"}</definedName>
    <definedName name="_May2007" localSheetId="28" hidden="1">{"2002Frcst","05Month",FALSE,"Frcst Format 2002"}</definedName>
    <definedName name="_May2007" localSheetId="29" hidden="1">{"2002Frcst","05Month",FALSE,"Frcst Format 2002"}</definedName>
    <definedName name="_May2007" localSheetId="30" hidden="1">{"2002Frcst","05Month",FALSE,"Frcst Format 2002"}</definedName>
    <definedName name="_May2007" localSheetId="31" hidden="1">{"2002Frcst","05Month",FALSE,"Frcst Format 2002"}</definedName>
    <definedName name="_May2007" hidden="1">{"2002Frcst","05Month",FALSE,"Frcst Format 2002"}</definedName>
    <definedName name="_Order1" hidden="1">255</definedName>
    <definedName name="_Order2" hidden="1">255</definedName>
    <definedName name="_Parse_In" localSheetId="17" hidden="1">#REF!</definedName>
    <definedName name="_Parse_In" localSheetId="18" hidden="1">#REF!</definedName>
    <definedName name="_Parse_In" localSheetId="19" hidden="1">#REF!</definedName>
    <definedName name="_Parse_In" localSheetId="20" hidden="1">#REF!</definedName>
    <definedName name="_Parse_In" localSheetId="21" hidden="1">#REF!</definedName>
    <definedName name="_Parse_In" localSheetId="22" hidden="1">#REF!</definedName>
    <definedName name="_Parse_In" localSheetId="26" hidden="1">#REF!</definedName>
    <definedName name="_Parse_In" localSheetId="27" hidden="1">#REF!</definedName>
    <definedName name="_Parse_In" localSheetId="28" hidden="1">#REF!</definedName>
    <definedName name="_Parse_In" localSheetId="29" hidden="1">#REF!</definedName>
    <definedName name="_Parse_In" localSheetId="30" hidden="1">#REF!</definedName>
    <definedName name="_Parse_In" localSheetId="31" hidden="1">#REF!</definedName>
    <definedName name="_Parse_In" hidden="1">#REF!</definedName>
    <definedName name="_Parse_Out" localSheetId="17"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2" hidden="1">#REF!</definedName>
    <definedName name="_Parse_Out" localSheetId="26" hidden="1">#REF!</definedName>
    <definedName name="_Parse_Out" localSheetId="27" hidden="1">#REF!</definedName>
    <definedName name="_Parse_Out" localSheetId="28" hidden="1">#REF!</definedName>
    <definedName name="_Parse_Out" localSheetId="29" hidden="1">#REF!</definedName>
    <definedName name="_Parse_Out" localSheetId="30" hidden="1">#REF!</definedName>
    <definedName name="_Parse_Out" localSheetId="31" hidden="1">#REF!</definedName>
    <definedName name="_Parse_Out" hidden="1">#REF!</definedName>
    <definedName name="_PG1" localSheetId="17">#REF!</definedName>
    <definedName name="_PG1" localSheetId="18">#REF!</definedName>
    <definedName name="_PG1" localSheetId="19">#REF!</definedName>
    <definedName name="_PG1" localSheetId="20">#REF!</definedName>
    <definedName name="_PG1" localSheetId="21">#REF!</definedName>
    <definedName name="_PG1" localSheetId="22">#REF!</definedName>
    <definedName name="_PG1" localSheetId="26">#REF!</definedName>
    <definedName name="_PG1" localSheetId="27">#REF!</definedName>
    <definedName name="_PG1" localSheetId="28">#REF!</definedName>
    <definedName name="_PG1" localSheetId="29">#REF!</definedName>
    <definedName name="_PG1" localSheetId="30">#REF!</definedName>
    <definedName name="_PG1" localSheetId="31">#REF!</definedName>
    <definedName name="_PG1">#REF!</definedName>
    <definedName name="_REC90" localSheetId="17">#REF!</definedName>
    <definedName name="_REC90" localSheetId="18">#REF!</definedName>
    <definedName name="_REC90" localSheetId="19">#REF!</definedName>
    <definedName name="_REC90" localSheetId="20">#REF!</definedName>
    <definedName name="_REC90" localSheetId="21">#REF!</definedName>
    <definedName name="_REC90" localSheetId="22">#REF!</definedName>
    <definedName name="_REC90" localSheetId="26">#REF!</definedName>
    <definedName name="_REC90" localSheetId="27">#REF!</definedName>
    <definedName name="_REC90" localSheetId="28">#REF!</definedName>
    <definedName name="_REC90" localSheetId="29">#REF!</definedName>
    <definedName name="_REC90" localSheetId="30">#REF!</definedName>
    <definedName name="_REC90" localSheetId="31">#REF!</definedName>
    <definedName name="_REC90">#REF!</definedName>
    <definedName name="_REC92" localSheetId="17">#REF!</definedName>
    <definedName name="_REC92" localSheetId="18">#REF!</definedName>
    <definedName name="_REC92" localSheetId="19">#REF!</definedName>
    <definedName name="_REC92" localSheetId="20">#REF!</definedName>
    <definedName name="_REC92" localSheetId="21">#REF!</definedName>
    <definedName name="_REC92" localSheetId="22">#REF!</definedName>
    <definedName name="_REC92" localSheetId="26">#REF!</definedName>
    <definedName name="_REC92" localSheetId="27">#REF!</definedName>
    <definedName name="_REC92" localSheetId="28">#REF!</definedName>
    <definedName name="_REC92" localSheetId="29">#REF!</definedName>
    <definedName name="_REC92" localSheetId="30">#REF!</definedName>
    <definedName name="_REC92" localSheetId="31">#REF!</definedName>
    <definedName name="_REC92">#REF!</definedName>
    <definedName name="_Regression_Out" localSheetId="17"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2" hidden="1">#REF!</definedName>
    <definedName name="_Regression_Out" localSheetId="26" hidden="1">#REF!</definedName>
    <definedName name="_Regression_Out" localSheetId="27" hidden="1">#REF!</definedName>
    <definedName name="_Regression_Out" localSheetId="28" hidden="1">#REF!</definedName>
    <definedName name="_Regression_Out" localSheetId="29" hidden="1">#REF!</definedName>
    <definedName name="_Regression_Out" localSheetId="30" hidden="1">#REF!</definedName>
    <definedName name="_Regression_Out" localSheetId="31" hidden="1">#REF!</definedName>
    <definedName name="_Regression_Out"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2" hidden="1">#REF!</definedName>
    <definedName name="_Regression_X" localSheetId="26" hidden="1">#REF!</definedName>
    <definedName name="_Regression_X" localSheetId="27" hidden="1">#REF!</definedName>
    <definedName name="_Regression_X" localSheetId="28" hidden="1">#REF!</definedName>
    <definedName name="_Regression_X" localSheetId="29" hidden="1">#REF!</definedName>
    <definedName name="_Regression_X" localSheetId="30" hidden="1">#REF!</definedName>
    <definedName name="_Regression_X" localSheetId="31" hidden="1">#REF!</definedName>
    <definedName name="_Regression_X" hidden="1">#REF!</definedName>
    <definedName name="_Regression_Y" localSheetId="17"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2" hidden="1">#REF!</definedName>
    <definedName name="_Regression_Y" localSheetId="26" hidden="1">#REF!</definedName>
    <definedName name="_Regression_Y" localSheetId="27" hidden="1">#REF!</definedName>
    <definedName name="_Regression_Y" localSheetId="28" hidden="1">#REF!</definedName>
    <definedName name="_Regression_Y" localSheetId="29" hidden="1">#REF!</definedName>
    <definedName name="_Regression_Y" localSheetId="30" hidden="1">#REF!</definedName>
    <definedName name="_Regression_Y" localSheetId="31" hidden="1">#REF!</definedName>
    <definedName name="_Regression_Y"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localSheetId="31" hidden="1">#REF!</definedName>
    <definedName name="_Sort" hidden="1">#REF!</definedName>
    <definedName name="_Table1_In1" localSheetId="17" hidden="1">#REF!</definedName>
    <definedName name="_Table1_In1" localSheetId="18" hidden="1">#REF!</definedName>
    <definedName name="_Table1_In1" localSheetId="19" hidden="1">#REF!</definedName>
    <definedName name="_Table1_In1" localSheetId="20" hidden="1">#REF!</definedName>
    <definedName name="_Table1_In1" localSheetId="21" hidden="1">#REF!</definedName>
    <definedName name="_Table1_In1" localSheetId="22" hidden="1">#REF!</definedName>
    <definedName name="_Table1_In1" localSheetId="26" hidden="1">#REF!</definedName>
    <definedName name="_Table1_In1" localSheetId="27" hidden="1">#REF!</definedName>
    <definedName name="_Table1_In1" localSheetId="28" hidden="1">#REF!</definedName>
    <definedName name="_Table1_In1" localSheetId="29" hidden="1">#REF!</definedName>
    <definedName name="_Table1_In1" localSheetId="30" hidden="1">#REF!</definedName>
    <definedName name="_Table1_In1" localSheetId="31" hidden="1">#REF!</definedName>
    <definedName name="_Table1_In1" hidden="1">#REF!</definedName>
    <definedName name="_Table1_Out" localSheetId="17" hidden="1">#REF!</definedName>
    <definedName name="_Table1_Out" localSheetId="18" hidden="1">#REF!</definedName>
    <definedName name="_Table1_Out" localSheetId="19" hidden="1">#REF!</definedName>
    <definedName name="_Table1_Out" localSheetId="20" hidden="1">#REF!</definedName>
    <definedName name="_Table1_Out" localSheetId="21" hidden="1">#REF!</definedName>
    <definedName name="_Table1_Out" localSheetId="22" hidden="1">#REF!</definedName>
    <definedName name="_Table1_Out" localSheetId="26" hidden="1">#REF!</definedName>
    <definedName name="_Table1_Out" localSheetId="27" hidden="1">#REF!</definedName>
    <definedName name="_Table1_Out" localSheetId="28" hidden="1">#REF!</definedName>
    <definedName name="_Table1_Out" localSheetId="29" hidden="1">#REF!</definedName>
    <definedName name="_Table1_Out" localSheetId="30" hidden="1">#REF!</definedName>
    <definedName name="_Table1_Out" localSheetId="31" hidden="1">#REF!</definedName>
    <definedName name="_Table1_Out" hidden="1">#REF!</definedName>
    <definedName name="_Table2_Out" localSheetId="17" hidden="1">#REF!</definedName>
    <definedName name="_Table2_Out" localSheetId="18" hidden="1">#REF!</definedName>
    <definedName name="_Table2_Out" localSheetId="19" hidden="1">#REF!</definedName>
    <definedName name="_Table2_Out" localSheetId="20" hidden="1">#REF!</definedName>
    <definedName name="_Table2_Out" localSheetId="21" hidden="1">#REF!</definedName>
    <definedName name="_Table2_Out" localSheetId="22" hidden="1">#REF!</definedName>
    <definedName name="_Table2_Out" localSheetId="26" hidden="1">#REF!</definedName>
    <definedName name="_Table2_Out" localSheetId="27" hidden="1">#REF!</definedName>
    <definedName name="_Table2_Out" localSheetId="28" hidden="1">#REF!</definedName>
    <definedName name="_Table2_Out" localSheetId="29" hidden="1">#REF!</definedName>
    <definedName name="_Table2_Out" localSheetId="30" hidden="1">#REF!</definedName>
    <definedName name="_Table2_Out" localSheetId="31" hidden="1">#REF!</definedName>
    <definedName name="_Table2_Out" hidden="1">#REF!</definedName>
    <definedName name="_w2" localSheetId="17" hidden="1">{"SourcesUses",#N/A,TRUE,"CFMODEL";"TransOverview",#N/A,TRUE,"CFMODEL"}</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localSheetId="22" hidden="1">{"SourcesUses",#N/A,TRUE,"CFMODEL";"TransOverview",#N/A,TRUE,"CFMODEL"}</definedName>
    <definedName name="_w2" localSheetId="23" hidden="1">{"SourcesUses",#N/A,TRUE,"CFMODEL";"TransOverview",#N/A,TRUE,"CFMODEL"}</definedName>
    <definedName name="_w2" localSheetId="4" hidden="1">{"SourcesUses",#N/A,TRUE,"CFMODEL";"TransOverview",#N/A,TRUE,"CFMODEL"}</definedName>
    <definedName name="_w2" localSheetId="5" hidden="1">{"SourcesUses",#N/A,TRUE,"CFMODEL";"TransOverview",#N/A,TRUE,"CFMODEL"}</definedName>
    <definedName name="_w2" localSheetId="16" hidden="1">{"SourcesUses",#N/A,TRUE,"CFMODEL";"TransOverview",#N/A,TRUE,"CFMODEL"}</definedName>
    <definedName name="_w2" localSheetId="26" hidden="1">{"SourcesUses",#N/A,TRUE,"CFMODEL";"TransOverview",#N/A,TRUE,"CFMODEL"}</definedName>
    <definedName name="_w2" localSheetId="27" hidden="1">{"SourcesUses",#N/A,TRUE,"CFMODEL";"TransOverview",#N/A,TRUE,"CFMODEL"}</definedName>
    <definedName name="_w2" localSheetId="28" hidden="1">{"SourcesUses",#N/A,TRUE,"CFMODEL";"TransOverview",#N/A,TRUE,"CFMODEL"}</definedName>
    <definedName name="_w2" localSheetId="29" hidden="1">{"SourcesUses",#N/A,TRUE,"CFMODEL";"TransOverview",#N/A,TRUE,"CFMODEL"}</definedName>
    <definedName name="_w2" localSheetId="30" hidden="1">{"SourcesUses",#N/A,TRUE,"CFMODEL";"TransOverview",#N/A,TRUE,"CFMODEL"}</definedName>
    <definedName name="_w2" localSheetId="31" hidden="1">{"SourcesUses",#N/A,TRUE,"CFMODEL";"TransOverview",#N/A,TRUE,"CFMODEL"}</definedName>
    <definedName name="_w2" hidden="1">{"SourcesUses",#N/A,TRUE,"CFMODEL";"TransOverview",#N/A,TRUE,"CFMODEL"}</definedName>
    <definedName name="a" localSheetId="17" hidden="1">{"Page_1",#N/A,FALSE,"BAD4Q98";"Page_2",#N/A,FALSE,"BAD4Q98";"Page_3",#N/A,FALSE,"BAD4Q98";"Page_4",#N/A,FALSE,"BAD4Q98";"Page_5",#N/A,FALSE,"BAD4Q98";"Page_6",#N/A,FALSE,"BAD4Q98";"Input_1",#N/A,FALSE,"BAD4Q98";"Input_2",#N/A,FALSE,"BAD4Q98"}</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localSheetId="22" hidden="1">{"Page_1",#N/A,FALSE,"BAD4Q98";"Page_2",#N/A,FALSE,"BAD4Q98";"Page_3",#N/A,FALSE,"BAD4Q98";"Page_4",#N/A,FALSE,"BAD4Q98";"Page_5",#N/A,FALSE,"BAD4Q98";"Page_6",#N/A,FALSE,"BAD4Q98";"Input_1",#N/A,FALSE,"BAD4Q98";"Input_2",#N/A,FALSE,"BAD4Q98"}</definedName>
    <definedName name="a" localSheetId="23" hidden="1">{"Page_1",#N/A,FALSE,"BAD4Q98";"Page_2",#N/A,FALSE,"BAD4Q98";"Page_3",#N/A,FALSE,"BAD4Q98";"Page_4",#N/A,FALSE,"BAD4Q98";"Page_5",#N/A,FALSE,"BAD4Q98";"Page_6",#N/A,FALSE,"BAD4Q98";"Input_1",#N/A,FALSE,"BAD4Q98";"Input_2",#N/A,FALSE,"BAD4Q98"}</definedName>
    <definedName name="a" localSheetId="4" hidden="1">{"Page_1",#N/A,FALSE,"BAD4Q98";"Page_2",#N/A,FALSE,"BAD4Q98";"Page_3",#N/A,FALSE,"BAD4Q98";"Page_4",#N/A,FALSE,"BAD4Q98";"Page_5",#N/A,FALSE,"BAD4Q98";"Page_6",#N/A,FALSE,"BAD4Q98";"Input_1",#N/A,FALSE,"BAD4Q98";"Input_2",#N/A,FALSE,"BAD4Q98"}</definedName>
    <definedName name="a" localSheetId="5" hidden="1">{"Page_1",#N/A,FALSE,"BAD4Q98";"Page_2",#N/A,FALSE,"BAD4Q98";"Page_3",#N/A,FALSE,"BAD4Q98";"Page_4",#N/A,FALSE,"BAD4Q98";"Page_5",#N/A,FALSE,"BAD4Q98";"Page_6",#N/A,FALSE,"BAD4Q98";"Input_1",#N/A,FALSE,"BAD4Q98";"Input_2",#N/A,FALSE,"BAD4Q98"}</definedName>
    <definedName name="a" localSheetId="16" hidden="1">{"Page_1",#N/A,FALSE,"BAD4Q98";"Page_2",#N/A,FALSE,"BAD4Q98";"Page_3",#N/A,FALSE,"BAD4Q98";"Page_4",#N/A,FALSE,"BAD4Q98";"Page_5",#N/A,FALSE,"BAD4Q98";"Page_6",#N/A,FALSE,"BAD4Q98";"Input_1",#N/A,FALSE,"BAD4Q98";"Input_2",#N/A,FALSE,"BAD4Q98"}</definedName>
    <definedName name="a" localSheetId="26" hidden="1">{"Page_1",#N/A,FALSE,"BAD4Q98";"Page_2",#N/A,FALSE,"BAD4Q98";"Page_3",#N/A,FALSE,"BAD4Q98";"Page_4",#N/A,FALSE,"BAD4Q98";"Page_5",#N/A,FALSE,"BAD4Q98";"Page_6",#N/A,FALSE,"BAD4Q98";"Input_1",#N/A,FALSE,"BAD4Q98";"Input_2",#N/A,FALSE,"BAD4Q98"}</definedName>
    <definedName name="a" localSheetId="27" hidden="1">{"Page_1",#N/A,FALSE,"BAD4Q98";"Page_2",#N/A,FALSE,"BAD4Q98";"Page_3",#N/A,FALSE,"BAD4Q98";"Page_4",#N/A,FALSE,"BAD4Q98";"Page_5",#N/A,FALSE,"BAD4Q98";"Page_6",#N/A,FALSE,"BAD4Q98";"Input_1",#N/A,FALSE,"BAD4Q98";"Input_2",#N/A,FALSE,"BAD4Q98"}</definedName>
    <definedName name="a" localSheetId="28" hidden="1">{"Page_1",#N/A,FALSE,"BAD4Q98";"Page_2",#N/A,FALSE,"BAD4Q98";"Page_3",#N/A,FALSE,"BAD4Q98";"Page_4",#N/A,FALSE,"BAD4Q98";"Page_5",#N/A,FALSE,"BAD4Q98";"Page_6",#N/A,FALSE,"BAD4Q98";"Input_1",#N/A,FALSE,"BAD4Q98";"Input_2",#N/A,FALSE,"BAD4Q98"}</definedName>
    <definedName name="a" localSheetId="29" hidden="1">{"Page_1",#N/A,FALSE,"BAD4Q98";"Page_2",#N/A,FALSE,"BAD4Q98";"Page_3",#N/A,FALSE,"BAD4Q98";"Page_4",#N/A,FALSE,"BAD4Q98";"Page_5",#N/A,FALSE,"BAD4Q98";"Page_6",#N/A,FALSE,"BAD4Q98";"Input_1",#N/A,FALSE,"BAD4Q98";"Input_2",#N/A,FALSE,"BAD4Q98"}</definedName>
    <definedName name="a" localSheetId="30" hidden="1">{"Page_1",#N/A,FALSE,"BAD4Q98";"Page_2",#N/A,FALSE,"BAD4Q98";"Page_3",#N/A,FALSE,"BAD4Q98";"Page_4",#N/A,FALSE,"BAD4Q98";"Page_5",#N/A,FALSE,"BAD4Q98";"Page_6",#N/A,FALSE,"BAD4Q98";"Input_1",#N/A,FALSE,"BAD4Q98";"Input_2",#N/A,FALSE,"BAD4Q98"}</definedName>
    <definedName name="a" localSheetId="31" hidden="1">{"Page_1",#N/A,FALSE,"BAD4Q98";"Page_2",#N/A,FALSE,"BAD4Q98";"Page_3",#N/A,FALSE,"BAD4Q98";"Page_4",#N/A,FALSE,"BAD4Q98";"Page_5",#N/A,FALSE,"BAD4Q98";"Page_6",#N/A,FALSE,"BAD4Q98";"Input_1",#N/A,FALSE,"BAD4Q98";"Input_2",#N/A,FALSE,"BAD4Q98"}</definedName>
    <definedName name="a" hidden="1">{"Page_1",#N/A,FALSE,"BAD4Q98";"Page_2",#N/A,FALSE,"BAD4Q98";"Page_3",#N/A,FALSE,"BAD4Q98";"Page_4",#N/A,FALSE,"BAD4Q98";"Page_5",#N/A,FALSE,"BAD4Q98";"Page_6",#N/A,FALSE,"BAD4Q98";"Input_1",#N/A,FALSE,"BAD4Q98";"Input_2",#N/A,FALSE,"BAD4Q98"}</definedName>
    <definedName name="aa">#REF!</definedName>
    <definedName name="aaa" localSheetId="17" hidden="1">{"Income Statement",#N/A,FALSE,"CFMODEL";"Balance Sheet",#N/A,FALSE,"CFMODEL"}</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localSheetId="22" hidden="1">{"Income Statement",#N/A,FALSE,"CFMODEL";"Balance Sheet",#N/A,FALSE,"CFMODEL"}</definedName>
    <definedName name="aaa" localSheetId="23" hidden="1">{"Income Statement",#N/A,FALSE,"CFMODEL";"Balance Sheet",#N/A,FALSE,"CFMODEL"}</definedName>
    <definedName name="aaa" localSheetId="4" hidden="1">{"Income Statement",#N/A,FALSE,"CFMODEL";"Balance Sheet",#N/A,FALSE,"CFMODEL"}</definedName>
    <definedName name="aaa" localSheetId="5" hidden="1">{"Income Statement",#N/A,FALSE,"CFMODEL";"Balance Sheet",#N/A,FALSE,"CFMODEL"}</definedName>
    <definedName name="aaa" localSheetId="16" hidden="1">{"Income Statement",#N/A,FALSE,"CFMODEL";"Balance Sheet",#N/A,FALSE,"CFMODEL"}</definedName>
    <definedName name="aaa" localSheetId="26" hidden="1">{"Income Statement",#N/A,FALSE,"CFMODEL";"Balance Sheet",#N/A,FALSE,"CFMODEL"}</definedName>
    <definedName name="aaa" localSheetId="27" hidden="1">{"Income Statement",#N/A,FALSE,"CFMODEL";"Balance Sheet",#N/A,FALSE,"CFMODEL"}</definedName>
    <definedName name="aaa" localSheetId="28" hidden="1">{"Income Statement",#N/A,FALSE,"CFMODEL";"Balance Sheet",#N/A,FALSE,"CFMODEL"}</definedName>
    <definedName name="aaa" localSheetId="29" hidden="1">{"Income Statement",#N/A,FALSE,"CFMODEL";"Balance Sheet",#N/A,FALSE,"CFMODEL"}</definedName>
    <definedName name="aaa" localSheetId="30" hidden="1">{"Income Statement",#N/A,FALSE,"CFMODEL";"Balance Sheet",#N/A,FALSE,"CFMODEL"}</definedName>
    <definedName name="aaa" localSheetId="31" hidden="1">{"Income Statement",#N/A,FALSE,"CFMODEL";"Balance Sheet",#N/A,FALSE,"CFMODEL"}</definedName>
    <definedName name="aaa" hidden="1">{"Income Statement",#N/A,FALSE,"CFMODEL";"Balance Sheet",#N/A,FALSE,"CFMODEL"}</definedName>
    <definedName name="aaaa" localSheetId="17" hidden="1">{"SourcesUses",#N/A,TRUE,"FundsFlow";"TransOverview",#N/A,TRUE,"FundsFlow"}</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localSheetId="22" hidden="1">{"SourcesUses",#N/A,TRUE,"FundsFlow";"TransOverview",#N/A,TRUE,"FundsFlow"}</definedName>
    <definedName name="aaaa" localSheetId="23" hidden="1">{"SourcesUses",#N/A,TRUE,"FundsFlow";"TransOverview",#N/A,TRUE,"FundsFlow"}</definedName>
    <definedName name="aaaa" localSheetId="4" hidden="1">{"SourcesUses",#N/A,TRUE,"FundsFlow";"TransOverview",#N/A,TRUE,"FundsFlow"}</definedName>
    <definedName name="aaaa" localSheetId="5" hidden="1">{"SourcesUses",#N/A,TRUE,"FundsFlow";"TransOverview",#N/A,TRUE,"FundsFlow"}</definedName>
    <definedName name="aaaa" localSheetId="16" hidden="1">{"SourcesUses",#N/A,TRUE,"FundsFlow";"TransOverview",#N/A,TRUE,"FundsFlow"}</definedName>
    <definedName name="aaaa" localSheetId="26" hidden="1">{"SourcesUses",#N/A,TRUE,"FundsFlow";"TransOverview",#N/A,TRUE,"FundsFlow"}</definedName>
    <definedName name="aaaa" localSheetId="27" hidden="1">{"SourcesUses",#N/A,TRUE,"FundsFlow";"TransOverview",#N/A,TRUE,"FundsFlow"}</definedName>
    <definedName name="aaaa" localSheetId="28" hidden="1">{"SourcesUses",#N/A,TRUE,"FundsFlow";"TransOverview",#N/A,TRUE,"FundsFlow"}</definedName>
    <definedName name="aaaa" localSheetId="29" hidden="1">{"SourcesUses",#N/A,TRUE,"FundsFlow";"TransOverview",#N/A,TRUE,"FundsFlow"}</definedName>
    <definedName name="aaaa" localSheetId="30" hidden="1">{"SourcesUses",#N/A,TRUE,"FundsFlow";"TransOverview",#N/A,TRUE,"FundsFlow"}</definedName>
    <definedName name="aaaa" localSheetId="31" hidden="1">{"SourcesUses",#N/A,TRUE,"FundsFlow";"TransOverview",#N/A,TRUE,"FundsFlow"}</definedName>
    <definedName name="aaaa" hidden="1">{"SourcesUses",#N/A,TRUE,"FundsFlow";"TransOverview",#N/A,TRUE,"FundsFlow"}</definedName>
    <definedName name="aaaaaaaaaaaaa" localSheetId="17" hidden="1">{"SourcesUses",#N/A,TRUE,"CFMODEL";"TransOverview",#N/A,TRUE,"CFMODEL"}</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localSheetId="22" hidden="1">{"SourcesUses",#N/A,TRUE,"CFMODEL";"TransOverview",#N/A,TRUE,"CFMODEL"}</definedName>
    <definedName name="aaaaaaaaaaaaa" localSheetId="23" hidden="1">{"SourcesUses",#N/A,TRUE,"CFMODEL";"TransOverview",#N/A,TRUE,"CFMODEL"}</definedName>
    <definedName name="aaaaaaaaaaaaa" localSheetId="4" hidden="1">{"SourcesUses",#N/A,TRUE,"CFMODEL";"TransOverview",#N/A,TRUE,"CFMODEL"}</definedName>
    <definedName name="aaaaaaaaaaaaa" localSheetId="5" hidden="1">{"SourcesUses",#N/A,TRUE,"CFMODEL";"TransOverview",#N/A,TRUE,"CFMODEL"}</definedName>
    <definedName name="aaaaaaaaaaaaa" localSheetId="16" hidden="1">{"SourcesUses",#N/A,TRUE,"CFMODEL";"TransOverview",#N/A,TRUE,"CFMODEL"}</definedName>
    <definedName name="aaaaaaaaaaaaa" localSheetId="26" hidden="1">{"SourcesUses",#N/A,TRUE,"CFMODEL";"TransOverview",#N/A,TRUE,"CFMODEL"}</definedName>
    <definedName name="aaaaaaaaaaaaa" localSheetId="27" hidden="1">{"SourcesUses",#N/A,TRUE,"CFMODEL";"TransOverview",#N/A,TRUE,"CFMODEL"}</definedName>
    <definedName name="aaaaaaaaaaaaa" localSheetId="28" hidden="1">{"SourcesUses",#N/A,TRUE,"CFMODEL";"TransOverview",#N/A,TRUE,"CFMODEL"}</definedName>
    <definedName name="aaaaaaaaaaaaa" localSheetId="29" hidden="1">{"SourcesUses",#N/A,TRUE,"CFMODEL";"TransOverview",#N/A,TRUE,"CFMODEL"}</definedName>
    <definedName name="aaaaaaaaaaaaa" localSheetId="30" hidden="1">{"SourcesUses",#N/A,TRUE,"CFMODEL";"TransOverview",#N/A,TRUE,"CFMODEL"}</definedName>
    <definedName name="aaaaaaaaaaaaa" localSheetId="31" hidden="1">{"SourcesUses",#N/A,TRUE,"CFMODEL";"TransOverview",#N/A,TRUE,"CFMODEL"}</definedName>
    <definedName name="aaaaaaaaaaaaa" hidden="1">{"SourcesUses",#N/A,TRUE,"CFMODEL";"TransOverview",#N/A,TRUE,"CFMODEL"}</definedName>
    <definedName name="abc" hidden="1">"3Q12KMQDU0T4XKGIPPUR4OEMV"</definedName>
    <definedName name="Account" localSheetId="17">#REF!</definedName>
    <definedName name="Account" localSheetId="18">#REF!</definedName>
    <definedName name="Account" localSheetId="19">#REF!</definedName>
    <definedName name="Account" localSheetId="20">#REF!</definedName>
    <definedName name="Account" localSheetId="21">#REF!</definedName>
    <definedName name="Account" localSheetId="22">#REF!</definedName>
    <definedName name="Account" localSheetId="26">#REF!</definedName>
    <definedName name="Account" localSheetId="27">#REF!</definedName>
    <definedName name="Account" localSheetId="28">#REF!</definedName>
    <definedName name="Account" localSheetId="29">#REF!</definedName>
    <definedName name="Account" localSheetId="30">#REF!</definedName>
    <definedName name="Account" localSheetId="31">#REF!</definedName>
    <definedName name="Account">#REF!</definedName>
    <definedName name="ACCRUAL" localSheetId="17">#REF!</definedName>
    <definedName name="ACCRUAL" localSheetId="18">#REF!</definedName>
    <definedName name="ACCRUAL" localSheetId="19">#REF!</definedName>
    <definedName name="ACCRUAL" localSheetId="20">#REF!</definedName>
    <definedName name="ACCRUAL" localSheetId="21">#REF!</definedName>
    <definedName name="ACCRUAL" localSheetId="22">#REF!</definedName>
    <definedName name="ACCRUAL" localSheetId="26">#REF!</definedName>
    <definedName name="ACCRUAL" localSheetId="27">#REF!</definedName>
    <definedName name="ACCRUAL" localSheetId="28">#REF!</definedName>
    <definedName name="ACCRUAL" localSheetId="29">#REF!</definedName>
    <definedName name="ACCRUAL" localSheetId="30">#REF!</definedName>
    <definedName name="ACCRUAL" localSheetId="31">#REF!</definedName>
    <definedName name="ACCRUAL">#REF!</definedName>
    <definedName name="ad" localSheetId="17" hidden="1">{"var_page",#N/A,FALSE,"template"}</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localSheetId="22" hidden="1">{"var_page",#N/A,FALSE,"template"}</definedName>
    <definedName name="ad" localSheetId="23" hidden="1">{"var_page",#N/A,FALSE,"template"}</definedName>
    <definedName name="ad" localSheetId="4" hidden="1">{"var_page",#N/A,FALSE,"template"}</definedName>
    <definedName name="ad" localSheetId="5" hidden="1">{"var_page",#N/A,FALSE,"template"}</definedName>
    <definedName name="ad" localSheetId="16" hidden="1">{"var_page",#N/A,FALSE,"template"}</definedName>
    <definedName name="ad" localSheetId="26" hidden="1">{"var_page",#N/A,FALSE,"template"}</definedName>
    <definedName name="ad" localSheetId="27" hidden="1">{"var_page",#N/A,FALSE,"template"}</definedName>
    <definedName name="ad" localSheetId="28" hidden="1">{"var_page",#N/A,FALSE,"template"}</definedName>
    <definedName name="ad" localSheetId="29" hidden="1">{"var_page",#N/A,FALSE,"template"}</definedName>
    <definedName name="ad" localSheetId="30" hidden="1">{"var_page",#N/A,FALSE,"template"}</definedName>
    <definedName name="ad" localSheetId="31" hidden="1">{"var_page",#N/A,FALSE,"template"}</definedName>
    <definedName name="ad" hidden="1">{"var_page",#N/A,FALSE,"template"}</definedName>
    <definedName name="adafdadf" localSheetId="17"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localSheetId="22" hidden="1">{"Var_page",#N/A,FALSE,"template"}</definedName>
    <definedName name="adafdadf" localSheetId="23" hidden="1">{"Var_page",#N/A,FALSE,"template"}</definedName>
    <definedName name="adafdadf" localSheetId="4" hidden="1">{"Var_page",#N/A,FALSE,"template"}</definedName>
    <definedName name="adafdadf" localSheetId="5" hidden="1">{"Var_page",#N/A,FALSE,"template"}</definedName>
    <definedName name="adafdadf" localSheetId="16" hidden="1">{"Var_page",#N/A,FALSE,"template"}</definedName>
    <definedName name="adafdadf" localSheetId="26" hidden="1">{"Var_page",#N/A,FALSE,"template"}</definedName>
    <definedName name="adafdadf" localSheetId="27" hidden="1">{"Var_page",#N/A,FALSE,"template"}</definedName>
    <definedName name="adafdadf" localSheetId="28" hidden="1">{"Var_page",#N/A,FALSE,"template"}</definedName>
    <definedName name="adafdadf" localSheetId="29" hidden="1">{"Var_page",#N/A,FALSE,"template"}</definedName>
    <definedName name="adafdadf" localSheetId="30" hidden="1">{"Var_page",#N/A,FALSE,"template"}</definedName>
    <definedName name="adafdadf" localSheetId="31" hidden="1">{"Var_page",#N/A,FALSE,"template"}</definedName>
    <definedName name="adafdadf" hidden="1">{"Var_page",#N/A,FALSE,"template"}</definedName>
    <definedName name="adsadasdasdadasd" localSheetId="17" hidden="1">{"Est_Pg1",#N/A,FALSE,"Estimate2003";"Est_Pg2",#N/A,FALSE,"Estimate2003";"Est_Pg3",#N/A,FALSE,"Estimate2003";"Escalation,",#N/A,FALSE,"Escalation"}</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localSheetId="22" hidden="1">{"Est_Pg1",#N/A,FALSE,"Estimate2003";"Est_Pg2",#N/A,FALSE,"Estimate2003";"Est_Pg3",#N/A,FALSE,"Estimate2003";"Escalation,",#N/A,FALSE,"Escalation"}</definedName>
    <definedName name="adsadasdasdadasd" localSheetId="23" hidden="1">{"Est_Pg1",#N/A,FALSE,"Estimate2003";"Est_Pg2",#N/A,FALSE,"Estimate2003";"Est_Pg3",#N/A,FALSE,"Estimate2003";"Escalation,",#N/A,FALSE,"Escalation"}</definedName>
    <definedName name="adsadasdasdadasd" localSheetId="4" hidden="1">{"Est_Pg1",#N/A,FALSE,"Estimate2003";"Est_Pg2",#N/A,FALSE,"Estimate2003";"Est_Pg3",#N/A,FALSE,"Estimate2003";"Escalation,",#N/A,FALSE,"Escalation"}</definedName>
    <definedName name="adsadasdasdadasd" localSheetId="5" hidden="1">{"Est_Pg1",#N/A,FALSE,"Estimate2003";"Est_Pg2",#N/A,FALSE,"Estimate2003";"Est_Pg3",#N/A,FALSE,"Estimate2003";"Escalation,",#N/A,FALSE,"Escalation"}</definedName>
    <definedName name="adsadasdasdadasd" localSheetId="16" hidden="1">{"Est_Pg1",#N/A,FALSE,"Estimate2003";"Est_Pg2",#N/A,FALSE,"Estimate2003";"Est_Pg3",#N/A,FALSE,"Estimate2003";"Escalation,",#N/A,FALSE,"Escalation"}</definedName>
    <definedName name="adsadasdasdadasd" localSheetId="26" hidden="1">{"Est_Pg1",#N/A,FALSE,"Estimate2003";"Est_Pg2",#N/A,FALSE,"Estimate2003";"Est_Pg3",#N/A,FALSE,"Estimate2003";"Escalation,",#N/A,FALSE,"Escalation"}</definedName>
    <definedName name="adsadasdasdadasd" localSheetId="27" hidden="1">{"Est_Pg1",#N/A,FALSE,"Estimate2003";"Est_Pg2",#N/A,FALSE,"Estimate2003";"Est_Pg3",#N/A,FALSE,"Estimate2003";"Escalation,",#N/A,FALSE,"Escalation"}</definedName>
    <definedName name="adsadasdasdadasd" localSheetId="28" hidden="1">{"Est_Pg1",#N/A,FALSE,"Estimate2003";"Est_Pg2",#N/A,FALSE,"Estimate2003";"Est_Pg3",#N/A,FALSE,"Estimate2003";"Escalation,",#N/A,FALSE,"Escalation"}</definedName>
    <definedName name="adsadasdasdadasd" localSheetId="29" hidden="1">{"Est_Pg1",#N/A,FALSE,"Estimate2003";"Est_Pg2",#N/A,FALSE,"Estimate2003";"Est_Pg3",#N/A,FALSE,"Estimate2003";"Escalation,",#N/A,FALSE,"Escalation"}</definedName>
    <definedName name="adsadasdasdadasd" localSheetId="30" hidden="1">{"Est_Pg1",#N/A,FALSE,"Estimate2003";"Est_Pg2",#N/A,FALSE,"Estimate2003";"Est_Pg3",#N/A,FALSE,"Estimate2003";"Escalation,",#N/A,FALSE,"Escalation"}</definedName>
    <definedName name="adsadasdasdadasd" localSheetId="31" hidden="1">{"Est_Pg1",#N/A,FALSE,"Estimate2003";"Est_Pg2",#N/A,FALSE,"Estimate2003";"Est_Pg3",#N/A,FALSE,"Estimate2003";"Escalation,",#N/A,FALSE,"Escalation"}</definedName>
    <definedName name="adsadasdasdadasd" hidden="1">{"Est_Pg1",#N/A,FALSE,"Estimate2003";"Est_Pg2",#N/A,FALSE,"Estimate2003";"Est_Pg3",#N/A,FALSE,"Estimate2003";"Escalation,",#N/A,FALSE,"Escalation"}</definedName>
    <definedName name="afdadafa" localSheetId="17" hidden="1">{"by_month",#N/A,TRUE,"template";"destec_month",#N/A,TRUE,"template";"by_quarter",#N/A,TRUE,"template";"destec_quarter",#N/A,TRUE,"template";"by_year",#N/A,TRUE,"template";"destec_annual",#N/A,TRUE,"template"}</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localSheetId="22" hidden="1">{"by_month",#N/A,TRUE,"template";"destec_month",#N/A,TRUE,"template";"by_quarter",#N/A,TRUE,"template";"destec_quarter",#N/A,TRUE,"template";"by_year",#N/A,TRUE,"template";"destec_annual",#N/A,TRUE,"template"}</definedName>
    <definedName name="afdadafa" localSheetId="23" hidden="1">{"by_month",#N/A,TRUE,"template";"destec_month",#N/A,TRUE,"template";"by_quarter",#N/A,TRUE,"template";"destec_quarter",#N/A,TRUE,"template";"by_year",#N/A,TRUE,"template";"destec_annual",#N/A,TRUE,"template"}</definedName>
    <definedName name="afdadafa" localSheetId="4" hidden="1">{"by_month",#N/A,TRUE,"template";"destec_month",#N/A,TRUE,"template";"by_quarter",#N/A,TRUE,"template";"destec_quarter",#N/A,TRUE,"template";"by_year",#N/A,TRUE,"template";"destec_annual",#N/A,TRUE,"template"}</definedName>
    <definedName name="afdadafa" localSheetId="5" hidden="1">{"by_month",#N/A,TRUE,"template";"destec_month",#N/A,TRUE,"template";"by_quarter",#N/A,TRUE,"template";"destec_quarter",#N/A,TRUE,"template";"by_year",#N/A,TRUE,"template";"destec_annual",#N/A,TRUE,"template"}</definedName>
    <definedName name="afdadafa" localSheetId="16" hidden="1">{"by_month",#N/A,TRUE,"template";"destec_month",#N/A,TRUE,"template";"by_quarter",#N/A,TRUE,"template";"destec_quarter",#N/A,TRUE,"template";"by_year",#N/A,TRUE,"template";"destec_annual",#N/A,TRUE,"template"}</definedName>
    <definedName name="afdadafa" localSheetId="26" hidden="1">{"by_month",#N/A,TRUE,"template";"destec_month",#N/A,TRUE,"template";"by_quarter",#N/A,TRUE,"template";"destec_quarter",#N/A,TRUE,"template";"by_year",#N/A,TRUE,"template";"destec_annual",#N/A,TRUE,"template"}</definedName>
    <definedName name="afdadafa" localSheetId="27" hidden="1">{"by_month",#N/A,TRUE,"template";"destec_month",#N/A,TRUE,"template";"by_quarter",#N/A,TRUE,"template";"destec_quarter",#N/A,TRUE,"template";"by_year",#N/A,TRUE,"template";"destec_annual",#N/A,TRUE,"template"}</definedName>
    <definedName name="afdadafa" localSheetId="28" hidden="1">{"by_month",#N/A,TRUE,"template";"destec_month",#N/A,TRUE,"template";"by_quarter",#N/A,TRUE,"template";"destec_quarter",#N/A,TRUE,"template";"by_year",#N/A,TRUE,"template";"destec_annual",#N/A,TRUE,"template"}</definedName>
    <definedName name="afdadafa" localSheetId="29" hidden="1">{"by_month",#N/A,TRUE,"template";"destec_month",#N/A,TRUE,"template";"by_quarter",#N/A,TRUE,"template";"destec_quarter",#N/A,TRUE,"template";"by_year",#N/A,TRUE,"template";"destec_annual",#N/A,TRUE,"template"}</definedName>
    <definedName name="afdadafa" localSheetId="30" hidden="1">{"by_month",#N/A,TRUE,"template";"destec_month",#N/A,TRUE,"template";"by_quarter",#N/A,TRUE,"template";"destec_quarter",#N/A,TRUE,"template";"by_year",#N/A,TRUE,"template";"destec_annual",#N/A,TRUE,"template"}</definedName>
    <definedName name="afdadafa" localSheetId="31" hidden="1">{"by_month",#N/A,TRUE,"template";"destec_month",#N/A,TRUE,"template";"by_quarter",#N/A,TRUE,"template";"destec_quarter",#N/A,TRUE,"template";"by_year",#N/A,TRUE,"template";"destec_annual",#N/A,TRUE,"template"}</definedName>
    <definedName name="afdadafa" hidden="1">{"by_month",#N/A,TRUE,"template";"destec_month",#N/A,TRUE,"template";"by_quarter",#N/A,TRUE,"template";"destec_quarter",#N/A,TRUE,"template";"by_year",#N/A,TRUE,"template";"destec_annual",#N/A,TRUE,"template"}</definedName>
    <definedName name="ag" localSheetId="17" hidden="1">{"Page_1",#N/A,FALSE,"BAD4Q98";"Page_2",#N/A,FALSE,"BAD4Q98";"Page_3",#N/A,FALSE,"BAD4Q98";"Page_4",#N/A,FALSE,"BAD4Q98";"Page_5",#N/A,FALSE,"BAD4Q98";"Page_6",#N/A,FALSE,"BAD4Q98";"Input_1",#N/A,FALSE,"BAD4Q98";"Input_2",#N/A,FALSE,"BAD4Q98"}</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localSheetId="22" hidden="1">{"Page_1",#N/A,FALSE,"BAD4Q98";"Page_2",#N/A,FALSE,"BAD4Q98";"Page_3",#N/A,FALSE,"BAD4Q98";"Page_4",#N/A,FALSE,"BAD4Q98";"Page_5",#N/A,FALSE,"BAD4Q98";"Page_6",#N/A,FALSE,"BAD4Q98";"Input_1",#N/A,FALSE,"BAD4Q98";"Input_2",#N/A,FALSE,"BAD4Q98"}</definedName>
    <definedName name="ag" localSheetId="23" hidden="1">{"Page_1",#N/A,FALSE,"BAD4Q98";"Page_2",#N/A,FALSE,"BAD4Q98";"Page_3",#N/A,FALSE,"BAD4Q98";"Page_4",#N/A,FALSE,"BAD4Q98";"Page_5",#N/A,FALSE,"BAD4Q98";"Page_6",#N/A,FALSE,"BAD4Q98";"Input_1",#N/A,FALSE,"BAD4Q98";"Input_2",#N/A,FALSE,"BAD4Q98"}</definedName>
    <definedName name="ag" localSheetId="4" hidden="1">{"Page_1",#N/A,FALSE,"BAD4Q98";"Page_2",#N/A,FALSE,"BAD4Q98";"Page_3",#N/A,FALSE,"BAD4Q98";"Page_4",#N/A,FALSE,"BAD4Q98";"Page_5",#N/A,FALSE,"BAD4Q98";"Page_6",#N/A,FALSE,"BAD4Q98";"Input_1",#N/A,FALSE,"BAD4Q98";"Input_2",#N/A,FALSE,"BAD4Q98"}</definedName>
    <definedName name="ag" localSheetId="5" hidden="1">{"Page_1",#N/A,FALSE,"BAD4Q98";"Page_2",#N/A,FALSE,"BAD4Q98";"Page_3",#N/A,FALSE,"BAD4Q98";"Page_4",#N/A,FALSE,"BAD4Q98";"Page_5",#N/A,FALSE,"BAD4Q98";"Page_6",#N/A,FALSE,"BAD4Q98";"Input_1",#N/A,FALSE,"BAD4Q98";"Input_2",#N/A,FALSE,"BAD4Q98"}</definedName>
    <definedName name="ag" localSheetId="16" hidden="1">{"Page_1",#N/A,FALSE,"BAD4Q98";"Page_2",#N/A,FALSE,"BAD4Q98";"Page_3",#N/A,FALSE,"BAD4Q98";"Page_4",#N/A,FALSE,"BAD4Q98";"Page_5",#N/A,FALSE,"BAD4Q98";"Page_6",#N/A,FALSE,"BAD4Q98";"Input_1",#N/A,FALSE,"BAD4Q98";"Input_2",#N/A,FALSE,"BAD4Q98"}</definedName>
    <definedName name="ag" localSheetId="26" hidden="1">{"Page_1",#N/A,FALSE,"BAD4Q98";"Page_2",#N/A,FALSE,"BAD4Q98";"Page_3",#N/A,FALSE,"BAD4Q98";"Page_4",#N/A,FALSE,"BAD4Q98";"Page_5",#N/A,FALSE,"BAD4Q98";"Page_6",#N/A,FALSE,"BAD4Q98";"Input_1",#N/A,FALSE,"BAD4Q98";"Input_2",#N/A,FALSE,"BAD4Q98"}</definedName>
    <definedName name="ag" localSheetId="27" hidden="1">{"Page_1",#N/A,FALSE,"BAD4Q98";"Page_2",#N/A,FALSE,"BAD4Q98";"Page_3",#N/A,FALSE,"BAD4Q98";"Page_4",#N/A,FALSE,"BAD4Q98";"Page_5",#N/A,FALSE,"BAD4Q98";"Page_6",#N/A,FALSE,"BAD4Q98";"Input_1",#N/A,FALSE,"BAD4Q98";"Input_2",#N/A,FALSE,"BAD4Q98"}</definedName>
    <definedName name="ag" localSheetId="28" hidden="1">{"Page_1",#N/A,FALSE,"BAD4Q98";"Page_2",#N/A,FALSE,"BAD4Q98";"Page_3",#N/A,FALSE,"BAD4Q98";"Page_4",#N/A,FALSE,"BAD4Q98";"Page_5",#N/A,FALSE,"BAD4Q98";"Page_6",#N/A,FALSE,"BAD4Q98";"Input_1",#N/A,FALSE,"BAD4Q98";"Input_2",#N/A,FALSE,"BAD4Q98"}</definedName>
    <definedName name="ag" localSheetId="29" hidden="1">{"Page_1",#N/A,FALSE,"BAD4Q98";"Page_2",#N/A,FALSE,"BAD4Q98";"Page_3",#N/A,FALSE,"BAD4Q98";"Page_4",#N/A,FALSE,"BAD4Q98";"Page_5",#N/A,FALSE,"BAD4Q98";"Page_6",#N/A,FALSE,"BAD4Q98";"Input_1",#N/A,FALSE,"BAD4Q98";"Input_2",#N/A,FALSE,"BAD4Q98"}</definedName>
    <definedName name="ag" localSheetId="30" hidden="1">{"Page_1",#N/A,FALSE,"BAD4Q98";"Page_2",#N/A,FALSE,"BAD4Q98";"Page_3",#N/A,FALSE,"BAD4Q98";"Page_4",#N/A,FALSE,"BAD4Q98";"Page_5",#N/A,FALSE,"BAD4Q98";"Page_6",#N/A,FALSE,"BAD4Q98";"Input_1",#N/A,FALSE,"BAD4Q98";"Input_2",#N/A,FALSE,"BAD4Q98"}</definedName>
    <definedName name="ag" localSheetId="31" hidden="1">{"Page_1",#N/A,FALSE,"BAD4Q98";"Page_2",#N/A,FALSE,"BAD4Q98";"Page_3",#N/A,FALSE,"BAD4Q98";"Page_4",#N/A,FALSE,"BAD4Q98";"Page_5",#N/A,FALSE,"BAD4Q98";"Page_6",#N/A,FALSE,"BAD4Q98";"Input_1",#N/A,FALSE,"BAD4Q98";"Input_2",#N/A,FALSE,"BAD4Q98"}</definedName>
    <definedName name="ag"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7">#REF!</definedName>
    <definedName name="ANALYSIS89" localSheetId="18">#REF!</definedName>
    <definedName name="ANALYSIS89" localSheetId="19">#REF!</definedName>
    <definedName name="ANALYSIS89" localSheetId="20">#REF!</definedName>
    <definedName name="ANALYSIS89" localSheetId="21">#REF!</definedName>
    <definedName name="ANALYSIS89" localSheetId="22">#REF!</definedName>
    <definedName name="ANALYSIS89" localSheetId="26">#REF!</definedName>
    <definedName name="ANALYSIS89" localSheetId="27">#REF!</definedName>
    <definedName name="ANALYSIS89" localSheetId="28">#REF!</definedName>
    <definedName name="ANALYSIS89" localSheetId="29">#REF!</definedName>
    <definedName name="ANALYSIS89" localSheetId="30">#REF!</definedName>
    <definedName name="ANALYSIS89" localSheetId="31">#REF!</definedName>
    <definedName name="ANALYSIS89">#REF!</definedName>
    <definedName name="Annual_Cash_Sweep_Amount">'[3]Cash Sweep'!$C$14:$W$14</definedName>
    <definedName name="Annual_Equity_Investment" localSheetId="17">#REF!</definedName>
    <definedName name="Annual_Equity_Investment" localSheetId="18">#REF!</definedName>
    <definedName name="Annual_Equity_Investment" localSheetId="19">#REF!</definedName>
    <definedName name="Annual_Equity_Investment" localSheetId="20">#REF!</definedName>
    <definedName name="Annual_Equity_Investment" localSheetId="21">#REF!</definedName>
    <definedName name="Annual_Equity_Investment" localSheetId="22">#REF!</definedName>
    <definedName name="Annual_Equity_Investment" localSheetId="26">#REF!</definedName>
    <definedName name="Annual_Equity_Investment" localSheetId="27">#REF!</definedName>
    <definedName name="Annual_Equity_Investment" localSheetId="28">#REF!</definedName>
    <definedName name="Annual_Equity_Investment" localSheetId="29">#REF!</definedName>
    <definedName name="Annual_Equity_Investment" localSheetId="30">#REF!</definedName>
    <definedName name="Annual_Equity_Investment" localSheetId="31">#REF!</definedName>
    <definedName name="Annual_Equity_Investment">#REF!</definedName>
    <definedName name="Annual_Maintenance_Input">[4]Inputs!$B$157</definedName>
    <definedName name="anscount" hidden="1">2</definedName>
    <definedName name="application">#REF!</definedName>
    <definedName name="Appropriate_IPP_Debt_Ratio" localSheetId="17">#REF!</definedName>
    <definedName name="Appropriate_IPP_Debt_Ratio" localSheetId="18">#REF!</definedName>
    <definedName name="Appropriate_IPP_Debt_Ratio" localSheetId="19">#REF!</definedName>
    <definedName name="Appropriate_IPP_Debt_Ratio" localSheetId="20">#REF!</definedName>
    <definedName name="Appropriate_IPP_Debt_Ratio" localSheetId="21">#REF!</definedName>
    <definedName name="Appropriate_IPP_Debt_Ratio" localSheetId="22">#REF!</definedName>
    <definedName name="Appropriate_IPP_Debt_Ratio" localSheetId="26">#REF!</definedName>
    <definedName name="Appropriate_IPP_Debt_Ratio" localSheetId="27">#REF!</definedName>
    <definedName name="Appropriate_IPP_Debt_Ratio" localSheetId="28">#REF!</definedName>
    <definedName name="Appropriate_IPP_Debt_Ratio" localSheetId="29">#REF!</definedName>
    <definedName name="Appropriate_IPP_Debt_Ratio" localSheetId="30">#REF!</definedName>
    <definedName name="Appropriate_IPP_Debt_Ratio" localSheetId="31">#REF!</definedName>
    <definedName name="Appropriate_IPP_Debt_Ratio">#REF!</definedName>
    <definedName name="April" localSheetId="17" hidden="1">#REF!</definedName>
    <definedName name="April" localSheetId="18" hidden="1">#REF!</definedName>
    <definedName name="April" localSheetId="19" hidden="1">#REF!</definedName>
    <definedName name="April" localSheetId="20" hidden="1">#REF!</definedName>
    <definedName name="April" localSheetId="21" hidden="1">#REF!</definedName>
    <definedName name="April" localSheetId="22" hidden="1">#REF!</definedName>
    <definedName name="April" localSheetId="26" hidden="1">#REF!</definedName>
    <definedName name="April" localSheetId="27" hidden="1">#REF!</definedName>
    <definedName name="April" localSheetId="28" hidden="1">#REF!</definedName>
    <definedName name="April" localSheetId="29" hidden="1">#REF!</definedName>
    <definedName name="April" localSheetId="30" hidden="1">#REF!</definedName>
    <definedName name="April" localSheetId="31" hidden="1">#REF!</definedName>
    <definedName name="April" hidden="1">#REF!</definedName>
    <definedName name="AREA1" localSheetId="17">#REF!</definedName>
    <definedName name="AREA1" localSheetId="18">#REF!</definedName>
    <definedName name="AREA1" localSheetId="19">#REF!</definedName>
    <definedName name="AREA1" localSheetId="20">#REF!</definedName>
    <definedName name="AREA1" localSheetId="21">#REF!</definedName>
    <definedName name="AREA1" localSheetId="22">#REF!</definedName>
    <definedName name="AREA1" localSheetId="26">#REF!</definedName>
    <definedName name="AREA1" localSheetId="27">#REF!</definedName>
    <definedName name="AREA1" localSheetId="28">#REF!</definedName>
    <definedName name="AREA1" localSheetId="29">#REF!</definedName>
    <definedName name="AREA1" localSheetId="30">#REF!</definedName>
    <definedName name="AREA1" localSheetId="31">#REF!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localSheetId="21" hidden="1">#REF!</definedName>
    <definedName name="AS2StaticLS" localSheetId="22" hidden="1">#REF!</definedName>
    <definedName name="AS2StaticLS" localSheetId="26" hidden="1">#REF!</definedName>
    <definedName name="AS2StaticLS" localSheetId="27" hidden="1">#REF!</definedName>
    <definedName name="AS2StaticLS" localSheetId="28" hidden="1">#REF!</definedName>
    <definedName name="AS2StaticLS" localSheetId="29" hidden="1">#REF!</definedName>
    <definedName name="AS2StaticLS" localSheetId="30" hidden="1">#REF!</definedName>
    <definedName name="AS2StaticLS" localSheetId="31" hidden="1">#REF!</definedName>
    <definedName name="AS2StaticLS" hidden="1">#REF!</definedName>
    <definedName name="AS2SyncStepLS" hidden="1">0</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localSheetId="21" hidden="1">#REF!</definedName>
    <definedName name="AS2TickmarkLS" localSheetId="22" hidden="1">#REF!</definedName>
    <definedName name="AS2TickmarkLS" localSheetId="26" hidden="1">#REF!</definedName>
    <definedName name="AS2TickmarkLS" localSheetId="27" hidden="1">#REF!</definedName>
    <definedName name="AS2TickmarkLS" localSheetId="28" hidden="1">#REF!</definedName>
    <definedName name="AS2TickmarkLS" localSheetId="29" hidden="1">#REF!</definedName>
    <definedName name="AS2TickmarkLS" localSheetId="30" hidden="1">#REF!</definedName>
    <definedName name="AS2TickmarkLS" localSheetId="31" hidden="1">#REF!</definedName>
    <definedName name="AS2TickmarkLS" hidden="1">#REF!</definedName>
    <definedName name="AS2VersionLS" hidden="1">300</definedName>
    <definedName name="asian_meanreversion" localSheetId="17">#REF!</definedName>
    <definedName name="asian_meanreversion" localSheetId="18">#REF!</definedName>
    <definedName name="asian_meanreversion" localSheetId="19">#REF!</definedName>
    <definedName name="asian_meanreversion" localSheetId="20">#REF!</definedName>
    <definedName name="asian_meanreversion" localSheetId="21">#REF!</definedName>
    <definedName name="asian_meanreversion" localSheetId="22">#REF!</definedName>
    <definedName name="asian_meanreversion" localSheetId="26">#REF!</definedName>
    <definedName name="asian_meanreversion" localSheetId="27">#REF!</definedName>
    <definedName name="asian_meanreversion" localSheetId="28">#REF!</definedName>
    <definedName name="asian_meanreversion" localSheetId="29">#REF!</definedName>
    <definedName name="asian_meanreversion" localSheetId="30">#REF!</definedName>
    <definedName name="asian_meanreversion" localSheetId="31">#REF!</definedName>
    <definedName name="asian_meanreversion">#REF!</definedName>
    <definedName name="asian_model" localSheetId="17">#REF!</definedName>
    <definedName name="asian_model" localSheetId="18">#REF!</definedName>
    <definedName name="asian_model" localSheetId="19">#REF!</definedName>
    <definedName name="asian_model" localSheetId="20">#REF!</definedName>
    <definedName name="asian_model" localSheetId="21">#REF!</definedName>
    <definedName name="asian_model" localSheetId="22">#REF!</definedName>
    <definedName name="asian_model" localSheetId="26">#REF!</definedName>
    <definedName name="asian_model" localSheetId="27">#REF!</definedName>
    <definedName name="asian_model" localSheetId="28">#REF!</definedName>
    <definedName name="asian_model" localSheetId="29">#REF!</definedName>
    <definedName name="asian_model" localSheetId="30">#REF!</definedName>
    <definedName name="asian_model" localSheetId="31">#REF!</definedName>
    <definedName name="asian_model">#REF!</definedName>
    <definedName name="asian_volatility" localSheetId="17">#REF!</definedName>
    <definedName name="asian_volatility" localSheetId="18">#REF!</definedName>
    <definedName name="asian_volatility" localSheetId="19">#REF!</definedName>
    <definedName name="asian_volatility" localSheetId="20">#REF!</definedName>
    <definedName name="asian_volatility" localSheetId="21">#REF!</definedName>
    <definedName name="asian_volatility" localSheetId="22">#REF!</definedName>
    <definedName name="asian_volatility" localSheetId="26">#REF!</definedName>
    <definedName name="asian_volatility" localSheetId="27">#REF!</definedName>
    <definedName name="asian_volatility" localSheetId="28">#REF!</definedName>
    <definedName name="asian_volatility" localSheetId="29">#REF!</definedName>
    <definedName name="asian_volatility" localSheetId="30">#REF!</definedName>
    <definedName name="asian_volatility" localSheetId="31">#REF!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7">#REF!</definedName>
    <definedName name="Athens_Minimum_PILOT_Payment" localSheetId="18">#REF!</definedName>
    <definedName name="Athens_Minimum_PILOT_Payment" localSheetId="19">#REF!</definedName>
    <definedName name="Athens_Minimum_PILOT_Payment" localSheetId="20">#REF!</definedName>
    <definedName name="Athens_Minimum_PILOT_Payment" localSheetId="21">#REF!</definedName>
    <definedName name="Athens_Minimum_PILOT_Payment" localSheetId="22">#REF!</definedName>
    <definedName name="Athens_Minimum_PILOT_Payment" localSheetId="26">#REF!</definedName>
    <definedName name="Athens_Minimum_PILOT_Payment" localSheetId="27">#REF!</definedName>
    <definedName name="Athens_Minimum_PILOT_Payment" localSheetId="28">#REF!</definedName>
    <definedName name="Athens_Minimum_PILOT_Payment" localSheetId="29">#REF!</definedName>
    <definedName name="Athens_Minimum_PILOT_Payment" localSheetId="30">#REF!</definedName>
    <definedName name="Athens_Minimum_PILOT_Payment" localSheetId="31">#REF!</definedName>
    <definedName name="Athens_Minimum_PILOT_Payment">#REF!</definedName>
    <definedName name="Athens_Percentage_of_PILOT_Payments" localSheetId="17">#REF!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 localSheetId="21">#REF!</definedName>
    <definedName name="Athens_Percentage_of_PILOT_Payments" localSheetId="22">#REF!</definedName>
    <definedName name="Athens_Percentage_of_PILOT_Payments" localSheetId="26">#REF!</definedName>
    <definedName name="Athens_Percentage_of_PILOT_Payments" localSheetId="27">#REF!</definedName>
    <definedName name="Athens_Percentage_of_PILOT_Payments" localSheetId="28">#REF!</definedName>
    <definedName name="Athens_Percentage_of_PILOT_Payments" localSheetId="29">#REF!</definedName>
    <definedName name="Athens_Percentage_of_PILOT_Payments" localSheetId="30">#REF!</definedName>
    <definedName name="Athens_Percentage_of_PILOT_Payments" localSheetId="31">#REF!</definedName>
    <definedName name="Athens_Percentage_of_PILOT_Payments">#REF!</definedName>
    <definedName name="Athens_PILOT_Shortfall_Benchmark_Payment" localSheetId="17">#REF!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 localSheetId="21">#REF!</definedName>
    <definedName name="Athens_PILOT_Shortfall_Benchmark_Payment" localSheetId="22">#REF!</definedName>
    <definedName name="Athens_PILOT_Shortfall_Benchmark_Payment" localSheetId="26">#REF!</definedName>
    <definedName name="Athens_PILOT_Shortfall_Benchmark_Payment" localSheetId="27">#REF!</definedName>
    <definedName name="Athens_PILOT_Shortfall_Benchmark_Payment" localSheetId="28">#REF!</definedName>
    <definedName name="Athens_PILOT_Shortfall_Benchmark_Payment" localSheetId="29">#REF!</definedName>
    <definedName name="Athens_PILOT_Shortfall_Benchmark_Payment" localSheetId="30">#REF!</definedName>
    <definedName name="Athens_PILOT_Shortfall_Benchmark_Payment" localSheetId="31">#REF!</definedName>
    <definedName name="Athens_PILOT_Shortfall_Benchmark_Payment">#REF!</definedName>
    <definedName name="b" localSheetId="17" hidden="1">{"Page_1",#N/A,FALSE,"BAD4Q98";"Page_2",#N/A,FALSE,"BAD4Q98";"Page_3",#N/A,FALSE,"BAD4Q98";"Page_4",#N/A,FALSE,"BAD4Q98";"Page_5",#N/A,FALSE,"BAD4Q98";"Page_6",#N/A,FALSE,"BAD4Q98";"Input_1",#N/A,FALSE,"BAD4Q98";"Input_2",#N/A,FALSE,"BAD4Q98"}</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localSheetId="22" hidden="1">{"Page_1",#N/A,FALSE,"BAD4Q98";"Page_2",#N/A,FALSE,"BAD4Q98";"Page_3",#N/A,FALSE,"BAD4Q98";"Page_4",#N/A,FALSE,"BAD4Q98";"Page_5",#N/A,FALSE,"BAD4Q98";"Page_6",#N/A,FALSE,"BAD4Q98";"Input_1",#N/A,FALSE,"BAD4Q98";"Input_2",#N/A,FALSE,"BAD4Q98"}</definedName>
    <definedName name="b" localSheetId="23" hidden="1">{"Page_1",#N/A,FALSE,"BAD4Q98";"Page_2",#N/A,FALSE,"BAD4Q98";"Page_3",#N/A,FALSE,"BAD4Q98";"Page_4",#N/A,FALSE,"BAD4Q98";"Page_5",#N/A,FALSE,"BAD4Q98";"Page_6",#N/A,FALSE,"BAD4Q98";"Input_1",#N/A,FALSE,"BAD4Q98";"Input_2",#N/A,FALSE,"BAD4Q98"}</definedName>
    <definedName name="b" localSheetId="4" hidden="1">{"Page_1",#N/A,FALSE,"BAD4Q98";"Page_2",#N/A,FALSE,"BAD4Q98";"Page_3",#N/A,FALSE,"BAD4Q98";"Page_4",#N/A,FALSE,"BAD4Q98";"Page_5",#N/A,FALSE,"BAD4Q98";"Page_6",#N/A,FALSE,"BAD4Q98";"Input_1",#N/A,FALSE,"BAD4Q98";"Input_2",#N/A,FALSE,"BAD4Q98"}</definedName>
    <definedName name="b" localSheetId="5" hidden="1">{"Page_1",#N/A,FALSE,"BAD4Q98";"Page_2",#N/A,FALSE,"BAD4Q98";"Page_3",#N/A,FALSE,"BAD4Q98";"Page_4",#N/A,FALSE,"BAD4Q98";"Page_5",#N/A,FALSE,"BAD4Q98";"Page_6",#N/A,FALSE,"BAD4Q98";"Input_1",#N/A,FALSE,"BAD4Q98";"Input_2",#N/A,FALSE,"BAD4Q98"}</definedName>
    <definedName name="b" localSheetId="16" hidden="1">{"Page_1",#N/A,FALSE,"BAD4Q98";"Page_2",#N/A,FALSE,"BAD4Q98";"Page_3",#N/A,FALSE,"BAD4Q98";"Page_4",#N/A,FALSE,"BAD4Q98";"Page_5",#N/A,FALSE,"BAD4Q98";"Page_6",#N/A,FALSE,"BAD4Q98";"Input_1",#N/A,FALSE,"BAD4Q98";"Input_2",#N/A,FALSE,"BAD4Q98"}</definedName>
    <definedName name="b" localSheetId="26" hidden="1">{"Page_1",#N/A,FALSE,"BAD4Q98";"Page_2",#N/A,FALSE,"BAD4Q98";"Page_3",#N/A,FALSE,"BAD4Q98";"Page_4",#N/A,FALSE,"BAD4Q98";"Page_5",#N/A,FALSE,"BAD4Q98";"Page_6",#N/A,FALSE,"BAD4Q98";"Input_1",#N/A,FALSE,"BAD4Q98";"Input_2",#N/A,FALSE,"BAD4Q98"}</definedName>
    <definedName name="b" localSheetId="27" hidden="1">{"Page_1",#N/A,FALSE,"BAD4Q98";"Page_2",#N/A,FALSE,"BAD4Q98";"Page_3",#N/A,FALSE,"BAD4Q98";"Page_4",#N/A,FALSE,"BAD4Q98";"Page_5",#N/A,FALSE,"BAD4Q98";"Page_6",#N/A,FALSE,"BAD4Q98";"Input_1",#N/A,FALSE,"BAD4Q98";"Input_2",#N/A,FALSE,"BAD4Q98"}</definedName>
    <definedName name="b" localSheetId="28" hidden="1">{"Page_1",#N/A,FALSE,"BAD4Q98";"Page_2",#N/A,FALSE,"BAD4Q98";"Page_3",#N/A,FALSE,"BAD4Q98";"Page_4",#N/A,FALSE,"BAD4Q98";"Page_5",#N/A,FALSE,"BAD4Q98";"Page_6",#N/A,FALSE,"BAD4Q98";"Input_1",#N/A,FALSE,"BAD4Q98";"Input_2",#N/A,FALSE,"BAD4Q98"}</definedName>
    <definedName name="b" localSheetId="29" hidden="1">{"Page_1",#N/A,FALSE,"BAD4Q98";"Page_2",#N/A,FALSE,"BAD4Q98";"Page_3",#N/A,FALSE,"BAD4Q98";"Page_4",#N/A,FALSE,"BAD4Q98";"Page_5",#N/A,FALSE,"BAD4Q98";"Page_6",#N/A,FALSE,"BAD4Q98";"Input_1",#N/A,FALSE,"BAD4Q98";"Input_2",#N/A,FALSE,"BAD4Q98"}</definedName>
    <definedName name="b" localSheetId="30" hidden="1">{"Page_1",#N/A,FALSE,"BAD4Q98";"Page_2",#N/A,FALSE,"BAD4Q98";"Page_3",#N/A,FALSE,"BAD4Q98";"Page_4",#N/A,FALSE,"BAD4Q98";"Page_5",#N/A,FALSE,"BAD4Q98";"Page_6",#N/A,FALSE,"BAD4Q98";"Input_1",#N/A,FALSE,"BAD4Q98";"Input_2",#N/A,FALSE,"BAD4Q98"}</definedName>
    <definedName name="b" localSheetId="31" hidden="1">{"Page_1",#N/A,FALSE,"BAD4Q98";"Page_2",#N/A,FALSE,"BAD4Q98";"Page_3",#N/A,FALSE,"BAD4Q98";"Page_4",#N/A,FALSE,"BAD4Q98";"Page_5",#N/A,FALSE,"BAD4Q98";"Page_6",#N/A,FALSE,"BAD4Q98";"Input_1",#N/A,FALSE,"BAD4Q98";"Input_2",#N/A,FALSE,"BAD4Q98"}</definedName>
    <definedName name="b"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7">#REF!</definedName>
    <definedName name="barriercap_model" localSheetId="18">#REF!</definedName>
    <definedName name="barriercap_model" localSheetId="19">#REF!</definedName>
    <definedName name="barriercap_model" localSheetId="20">#REF!</definedName>
    <definedName name="barriercap_model" localSheetId="21">#REF!</definedName>
    <definedName name="barriercap_model" localSheetId="22">#REF!</definedName>
    <definedName name="barriercap_model" localSheetId="26">#REF!</definedName>
    <definedName name="barriercap_model" localSheetId="27">#REF!</definedName>
    <definedName name="barriercap_model" localSheetId="28">#REF!</definedName>
    <definedName name="barriercap_model" localSheetId="29">#REF!</definedName>
    <definedName name="barriercap_model" localSheetId="30">#REF!</definedName>
    <definedName name="barriercap_model" localSheetId="31">#REF!</definedName>
    <definedName name="barriercap_model">#REF!</definedName>
    <definedName name="barriercap_volatility" localSheetId="17">#REF!</definedName>
    <definedName name="barriercap_volatility" localSheetId="18">#REF!</definedName>
    <definedName name="barriercap_volatility" localSheetId="19">#REF!</definedName>
    <definedName name="barriercap_volatility" localSheetId="20">#REF!</definedName>
    <definedName name="barriercap_volatility" localSheetId="21">#REF!</definedName>
    <definedName name="barriercap_volatility" localSheetId="22">#REF!</definedName>
    <definedName name="barriercap_volatility" localSheetId="26">#REF!</definedName>
    <definedName name="barriercap_volatility" localSheetId="27">#REF!</definedName>
    <definedName name="barriercap_volatility" localSheetId="28">#REF!</definedName>
    <definedName name="barriercap_volatility" localSheetId="29">#REF!</definedName>
    <definedName name="barriercap_volatility" localSheetId="30">#REF!</definedName>
    <definedName name="barriercap_volatility" localSheetId="31">#REF!</definedName>
    <definedName name="barriercap_volatility">#REF!</definedName>
    <definedName name="barrieropt_volatility" localSheetId="17">#REF!</definedName>
    <definedName name="barrieropt_volatility" localSheetId="18">#REF!</definedName>
    <definedName name="barrieropt_volatility" localSheetId="19">#REF!</definedName>
    <definedName name="barrieropt_volatility" localSheetId="20">#REF!</definedName>
    <definedName name="barrieropt_volatility" localSheetId="21">#REF!</definedName>
    <definedName name="barrieropt_volatility" localSheetId="22">#REF!</definedName>
    <definedName name="barrieropt_volatility" localSheetId="26">#REF!</definedName>
    <definedName name="barrieropt_volatility" localSheetId="27">#REF!</definedName>
    <definedName name="barrieropt_volatility" localSheetId="28">#REF!</definedName>
    <definedName name="barrieropt_volatility" localSheetId="29">#REF!</definedName>
    <definedName name="barrieropt_volatility" localSheetId="30">#REF!</definedName>
    <definedName name="barrieropt_volatility" localSheetId="31">#REF!</definedName>
    <definedName name="barrieropt_volatility">#REF!</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7">#REF!</definedName>
    <definedName name="bestof_meanreversion2" localSheetId="18">#REF!</definedName>
    <definedName name="bestof_meanreversion2" localSheetId="19">#REF!</definedName>
    <definedName name="bestof_meanreversion2" localSheetId="20">#REF!</definedName>
    <definedName name="bestof_meanreversion2" localSheetId="21">#REF!</definedName>
    <definedName name="bestof_meanreversion2" localSheetId="22">#REF!</definedName>
    <definedName name="bestof_meanreversion2" localSheetId="26">#REF!</definedName>
    <definedName name="bestof_meanreversion2" localSheetId="27">#REF!</definedName>
    <definedName name="bestof_meanreversion2" localSheetId="28">#REF!</definedName>
    <definedName name="bestof_meanreversion2" localSheetId="29">#REF!</definedName>
    <definedName name="bestof_meanreversion2" localSheetId="30">#REF!</definedName>
    <definedName name="bestof_meanreversion2" localSheetId="31">#REF!</definedName>
    <definedName name="bestof_meanreversion2">#REF!</definedName>
    <definedName name="bestof_meanreversion3" localSheetId="17">#REF!</definedName>
    <definedName name="bestof_meanreversion3" localSheetId="18">#REF!</definedName>
    <definedName name="bestof_meanreversion3" localSheetId="19">#REF!</definedName>
    <definedName name="bestof_meanreversion3" localSheetId="20">#REF!</definedName>
    <definedName name="bestof_meanreversion3" localSheetId="21">#REF!</definedName>
    <definedName name="bestof_meanreversion3" localSheetId="22">#REF!</definedName>
    <definedName name="bestof_meanreversion3" localSheetId="26">#REF!</definedName>
    <definedName name="bestof_meanreversion3" localSheetId="27">#REF!</definedName>
    <definedName name="bestof_meanreversion3" localSheetId="28">#REF!</definedName>
    <definedName name="bestof_meanreversion3" localSheetId="29">#REF!</definedName>
    <definedName name="bestof_meanreversion3" localSheetId="30">#REF!</definedName>
    <definedName name="bestof_meanreversion3" localSheetId="31">#REF!</definedName>
    <definedName name="bestof_meanreversion3">#REF!</definedName>
    <definedName name="bestof_meshpoints" localSheetId="17">#REF!</definedName>
    <definedName name="bestof_meshpoints" localSheetId="18">#REF!</definedName>
    <definedName name="bestof_meshpoints" localSheetId="19">#REF!</definedName>
    <definedName name="bestof_meshpoints" localSheetId="20">#REF!</definedName>
    <definedName name="bestof_meshpoints" localSheetId="21">#REF!</definedName>
    <definedName name="bestof_meshpoints" localSheetId="22">#REF!</definedName>
    <definedName name="bestof_meshpoints" localSheetId="26">#REF!</definedName>
    <definedName name="bestof_meshpoints" localSheetId="27">#REF!</definedName>
    <definedName name="bestof_meshpoints" localSheetId="28">#REF!</definedName>
    <definedName name="bestof_meshpoints" localSheetId="29">#REF!</definedName>
    <definedName name="bestof_meshpoints" localSheetId="30">#REF!</definedName>
    <definedName name="bestof_meshpoints" localSheetId="31">#REF!</definedName>
    <definedName name="bestof_meshpoints">#REF!</definedName>
    <definedName name="bestof_model" localSheetId="17">#REF!</definedName>
    <definedName name="bestof_model" localSheetId="18">#REF!</definedName>
    <definedName name="bestof_model" localSheetId="19">#REF!</definedName>
    <definedName name="bestof_model" localSheetId="20">#REF!</definedName>
    <definedName name="bestof_model" localSheetId="21">#REF!</definedName>
    <definedName name="bestof_model" localSheetId="22">#REF!</definedName>
    <definedName name="bestof_model" localSheetId="26">#REF!</definedName>
    <definedName name="bestof_model" localSheetId="27">#REF!</definedName>
    <definedName name="bestof_model" localSheetId="28">#REF!</definedName>
    <definedName name="bestof_model" localSheetId="29">#REF!</definedName>
    <definedName name="bestof_model" localSheetId="30">#REF!</definedName>
    <definedName name="bestof_model" localSheetId="31">#REF!</definedName>
    <definedName name="bestof_model">#REF!</definedName>
    <definedName name="bestof_volatility" localSheetId="17">#REF!</definedName>
    <definedName name="bestof_volatility" localSheetId="18">#REF!</definedName>
    <definedName name="bestof_volatility" localSheetId="19">#REF!</definedName>
    <definedName name="bestof_volatility" localSheetId="20">#REF!</definedName>
    <definedName name="bestof_volatility" localSheetId="21">#REF!</definedName>
    <definedName name="bestof_volatility" localSheetId="22">#REF!</definedName>
    <definedName name="bestof_volatility" localSheetId="26">#REF!</definedName>
    <definedName name="bestof_volatility" localSheetId="27">#REF!</definedName>
    <definedName name="bestof_volatility" localSheetId="28">#REF!</definedName>
    <definedName name="bestof_volatility" localSheetId="29">#REF!</definedName>
    <definedName name="bestof_volatility" localSheetId="30">#REF!</definedName>
    <definedName name="bestof_volatility" localSheetId="31">#REF!</definedName>
    <definedName name="bestof_volatility">#REF!</definedName>
    <definedName name="bestof_volatility2" localSheetId="17">#REF!</definedName>
    <definedName name="bestof_volatility2" localSheetId="18">#REF!</definedName>
    <definedName name="bestof_volatility2" localSheetId="19">#REF!</definedName>
    <definedName name="bestof_volatility2" localSheetId="20">#REF!</definedName>
    <definedName name="bestof_volatility2" localSheetId="21">#REF!</definedName>
    <definedName name="bestof_volatility2" localSheetId="22">#REF!</definedName>
    <definedName name="bestof_volatility2" localSheetId="26">#REF!</definedName>
    <definedName name="bestof_volatility2" localSheetId="27">#REF!</definedName>
    <definedName name="bestof_volatility2" localSheetId="28">#REF!</definedName>
    <definedName name="bestof_volatility2" localSheetId="29">#REF!</definedName>
    <definedName name="bestof_volatility2" localSheetId="30">#REF!</definedName>
    <definedName name="bestof_volatility2" localSheetId="31">#REF!</definedName>
    <definedName name="bestof_volatility2">#REF!</definedName>
    <definedName name="bestof_volatility3" localSheetId="17">#REF!</definedName>
    <definedName name="bestof_volatility3" localSheetId="18">#REF!</definedName>
    <definedName name="bestof_volatility3" localSheetId="19">#REF!</definedName>
    <definedName name="bestof_volatility3" localSheetId="20">#REF!</definedName>
    <definedName name="bestof_volatility3" localSheetId="21">#REF!</definedName>
    <definedName name="bestof_volatility3" localSheetId="22">#REF!</definedName>
    <definedName name="bestof_volatility3" localSheetId="26">#REF!</definedName>
    <definedName name="bestof_volatility3" localSheetId="27">#REF!</definedName>
    <definedName name="bestof_volatility3" localSheetId="28">#REF!</definedName>
    <definedName name="bestof_volatility3" localSheetId="29">#REF!</definedName>
    <definedName name="bestof_volatility3" localSheetId="30">#REF!</definedName>
    <definedName name="bestof_volatility3" localSheetId="31">#REF!</definedName>
    <definedName name="bestof_volatility3">#REF!</definedName>
    <definedName name="BG_Del" hidden="1">15</definedName>
    <definedName name="BG_Ins" hidden="1">4</definedName>
    <definedName name="BG_Mod" hidden="1">6</definedName>
    <definedName name="bond_meanreversion" localSheetId="17">#REF!</definedName>
    <definedName name="bond_meanreversion" localSheetId="18">#REF!</definedName>
    <definedName name="bond_meanreversion" localSheetId="19">#REF!</definedName>
    <definedName name="bond_meanreversion" localSheetId="20">#REF!</definedName>
    <definedName name="bond_meanreversion" localSheetId="21">#REF!</definedName>
    <definedName name="bond_meanreversion" localSheetId="22">#REF!</definedName>
    <definedName name="bond_meanreversion" localSheetId="26">#REF!</definedName>
    <definedName name="bond_meanreversion" localSheetId="27">#REF!</definedName>
    <definedName name="bond_meanreversion" localSheetId="28">#REF!</definedName>
    <definedName name="bond_meanreversion" localSheetId="29">#REF!</definedName>
    <definedName name="bond_meanreversion" localSheetId="30">#REF!</definedName>
    <definedName name="bond_meanreversion" localSheetId="31">#REF!</definedName>
    <definedName name="bond_meanreversion">#REF!</definedName>
    <definedName name="bond_model" localSheetId="17">#REF!</definedName>
    <definedName name="bond_model" localSheetId="18">#REF!</definedName>
    <definedName name="bond_model" localSheetId="19">#REF!</definedName>
    <definedName name="bond_model" localSheetId="20">#REF!</definedName>
    <definedName name="bond_model" localSheetId="21">#REF!</definedName>
    <definedName name="bond_model" localSheetId="22">#REF!</definedName>
    <definedName name="bond_model" localSheetId="26">#REF!</definedName>
    <definedName name="bond_model" localSheetId="27">#REF!</definedName>
    <definedName name="bond_model" localSheetId="28">#REF!</definedName>
    <definedName name="bond_model" localSheetId="29">#REF!</definedName>
    <definedName name="bond_model" localSheetId="30">#REF!</definedName>
    <definedName name="bond_model" localSheetId="31">#REF!</definedName>
    <definedName name="bond_model">#REF!</definedName>
    <definedName name="bond_volatility" localSheetId="17">#REF!</definedName>
    <definedName name="bond_volatility" localSheetId="18">#REF!</definedName>
    <definedName name="bond_volatility" localSheetId="19">#REF!</definedName>
    <definedName name="bond_volatility" localSheetId="20">#REF!</definedName>
    <definedName name="bond_volatility" localSheetId="21">#REF!</definedName>
    <definedName name="bond_volatility" localSheetId="22">#REF!</definedName>
    <definedName name="bond_volatility" localSheetId="26">#REF!</definedName>
    <definedName name="bond_volatility" localSheetId="27">#REF!</definedName>
    <definedName name="bond_volatility" localSheetId="28">#REF!</definedName>
    <definedName name="bond_volatility" localSheetId="29">#REF!</definedName>
    <definedName name="bond_volatility" localSheetId="30">#REF!</definedName>
    <definedName name="bond_volatility" localSheetId="31">#REF!</definedName>
    <definedName name="bond_volatility">#REF!</definedName>
    <definedName name="bondforward_meanreversion" localSheetId="17">#REF!</definedName>
    <definedName name="bondforward_meanreversion" localSheetId="18">#REF!</definedName>
    <definedName name="bondforward_meanreversion" localSheetId="19">#REF!</definedName>
    <definedName name="bondforward_meanreversion" localSheetId="20">#REF!</definedName>
    <definedName name="bondforward_meanreversion" localSheetId="21">#REF!</definedName>
    <definedName name="bondforward_meanreversion" localSheetId="22">#REF!</definedName>
    <definedName name="bondforward_meanreversion" localSheetId="26">#REF!</definedName>
    <definedName name="bondforward_meanreversion" localSheetId="27">#REF!</definedName>
    <definedName name="bondforward_meanreversion" localSheetId="28">#REF!</definedName>
    <definedName name="bondforward_meanreversion" localSheetId="29">#REF!</definedName>
    <definedName name="bondforward_meanreversion" localSheetId="30">#REF!</definedName>
    <definedName name="bondforward_meanreversion" localSheetId="31">#REF!</definedName>
    <definedName name="bondforward_meanreversion">#REF!</definedName>
    <definedName name="bondforward_model" localSheetId="17">#REF!</definedName>
    <definedName name="bondforward_model" localSheetId="18">#REF!</definedName>
    <definedName name="bondforward_model" localSheetId="19">#REF!</definedName>
    <definedName name="bondforward_model" localSheetId="20">#REF!</definedName>
    <definedName name="bondforward_model" localSheetId="21">#REF!</definedName>
    <definedName name="bondforward_model" localSheetId="22">#REF!</definedName>
    <definedName name="bondforward_model" localSheetId="26">#REF!</definedName>
    <definedName name="bondforward_model" localSheetId="27">#REF!</definedName>
    <definedName name="bondforward_model" localSheetId="28">#REF!</definedName>
    <definedName name="bondforward_model" localSheetId="29">#REF!</definedName>
    <definedName name="bondforward_model" localSheetId="30">#REF!</definedName>
    <definedName name="bondforward_model" localSheetId="31">#REF!</definedName>
    <definedName name="bondforward_model">#REF!</definedName>
    <definedName name="bondforward_volatility" localSheetId="17">#REF!</definedName>
    <definedName name="bondforward_volatility" localSheetId="18">#REF!</definedName>
    <definedName name="bondforward_volatility" localSheetId="19">#REF!</definedName>
    <definedName name="bondforward_volatility" localSheetId="20">#REF!</definedName>
    <definedName name="bondforward_volatility" localSheetId="21">#REF!</definedName>
    <definedName name="bondforward_volatility" localSheetId="22">#REF!</definedName>
    <definedName name="bondforward_volatility" localSheetId="26">#REF!</definedName>
    <definedName name="bondforward_volatility" localSheetId="27">#REF!</definedName>
    <definedName name="bondforward_volatility" localSheetId="28">#REF!</definedName>
    <definedName name="bondforward_volatility" localSheetId="29">#REF!</definedName>
    <definedName name="bondforward_volatility" localSheetId="30">#REF!</definedName>
    <definedName name="bondforward_volatility" localSheetId="31">#REF!</definedName>
    <definedName name="bondforward_volatility">#REF!</definedName>
    <definedName name="bondfutopt_meanreversion" localSheetId="17">#REF!</definedName>
    <definedName name="bondfutopt_meanreversion" localSheetId="18">#REF!</definedName>
    <definedName name="bondfutopt_meanreversion" localSheetId="19">#REF!</definedName>
    <definedName name="bondfutopt_meanreversion" localSheetId="20">#REF!</definedName>
    <definedName name="bondfutopt_meanreversion" localSheetId="21">#REF!</definedName>
    <definedName name="bondfutopt_meanreversion" localSheetId="22">#REF!</definedName>
    <definedName name="bondfutopt_meanreversion" localSheetId="26">#REF!</definedName>
    <definedName name="bondfutopt_meanreversion" localSheetId="27">#REF!</definedName>
    <definedName name="bondfutopt_meanreversion" localSheetId="28">#REF!</definedName>
    <definedName name="bondfutopt_meanreversion" localSheetId="29">#REF!</definedName>
    <definedName name="bondfutopt_meanreversion" localSheetId="30">#REF!</definedName>
    <definedName name="bondfutopt_meanreversion" localSheetId="31">#REF!</definedName>
    <definedName name="bondfutopt_meanreversion">#REF!</definedName>
    <definedName name="bondfutopt_model" localSheetId="17">#REF!</definedName>
    <definedName name="bondfutopt_model" localSheetId="18">#REF!</definedName>
    <definedName name="bondfutopt_model" localSheetId="19">#REF!</definedName>
    <definedName name="bondfutopt_model" localSheetId="20">#REF!</definedName>
    <definedName name="bondfutopt_model" localSheetId="21">#REF!</definedName>
    <definedName name="bondfutopt_model" localSheetId="22">#REF!</definedName>
    <definedName name="bondfutopt_model" localSheetId="26">#REF!</definedName>
    <definedName name="bondfutopt_model" localSheetId="27">#REF!</definedName>
    <definedName name="bondfutopt_model" localSheetId="28">#REF!</definedName>
    <definedName name="bondfutopt_model" localSheetId="29">#REF!</definedName>
    <definedName name="bondfutopt_model" localSheetId="30">#REF!</definedName>
    <definedName name="bondfutopt_model" localSheetId="31">#REF!</definedName>
    <definedName name="bondfutopt_model">#REF!</definedName>
    <definedName name="bondfutopt_volatility" localSheetId="17">#REF!</definedName>
    <definedName name="bondfutopt_volatility" localSheetId="18">#REF!</definedName>
    <definedName name="bondfutopt_volatility" localSheetId="19">#REF!</definedName>
    <definedName name="bondfutopt_volatility" localSheetId="20">#REF!</definedName>
    <definedName name="bondfutopt_volatility" localSheetId="21">#REF!</definedName>
    <definedName name="bondfutopt_volatility" localSheetId="22">#REF!</definedName>
    <definedName name="bondfutopt_volatility" localSheetId="26">#REF!</definedName>
    <definedName name="bondfutopt_volatility" localSheetId="27">#REF!</definedName>
    <definedName name="bondfutopt_volatility" localSheetId="28">#REF!</definedName>
    <definedName name="bondfutopt_volatility" localSheetId="29">#REF!</definedName>
    <definedName name="bondfutopt_volatility" localSheetId="30">#REF!</definedName>
    <definedName name="bondfutopt_volatility" localSheetId="31">#REF!</definedName>
    <definedName name="bondfutopt_volatility">#REF!</definedName>
    <definedName name="bondfuture_meanreversion" localSheetId="17">#REF!</definedName>
    <definedName name="bondfuture_meanreversion" localSheetId="18">#REF!</definedName>
    <definedName name="bondfuture_meanreversion" localSheetId="19">#REF!</definedName>
    <definedName name="bondfuture_meanreversion" localSheetId="20">#REF!</definedName>
    <definedName name="bondfuture_meanreversion" localSheetId="21">#REF!</definedName>
    <definedName name="bondfuture_meanreversion" localSheetId="22">#REF!</definedName>
    <definedName name="bondfuture_meanreversion" localSheetId="26">#REF!</definedName>
    <definedName name="bondfuture_meanreversion" localSheetId="27">#REF!</definedName>
    <definedName name="bondfuture_meanreversion" localSheetId="28">#REF!</definedName>
    <definedName name="bondfuture_meanreversion" localSheetId="29">#REF!</definedName>
    <definedName name="bondfuture_meanreversion" localSheetId="30">#REF!</definedName>
    <definedName name="bondfuture_meanreversion" localSheetId="31">#REF!</definedName>
    <definedName name="bondfuture_meanreversion">#REF!</definedName>
    <definedName name="bondfuture_model" localSheetId="17">#REF!</definedName>
    <definedName name="bondfuture_model" localSheetId="18">#REF!</definedName>
    <definedName name="bondfuture_model" localSheetId="19">#REF!</definedName>
    <definedName name="bondfuture_model" localSheetId="20">#REF!</definedName>
    <definedName name="bondfuture_model" localSheetId="21">#REF!</definedName>
    <definedName name="bondfuture_model" localSheetId="22">#REF!</definedName>
    <definedName name="bondfuture_model" localSheetId="26">#REF!</definedName>
    <definedName name="bondfuture_model" localSheetId="27">#REF!</definedName>
    <definedName name="bondfuture_model" localSheetId="28">#REF!</definedName>
    <definedName name="bondfuture_model" localSheetId="29">#REF!</definedName>
    <definedName name="bondfuture_model" localSheetId="30">#REF!</definedName>
    <definedName name="bondfuture_model" localSheetId="31">#REF!</definedName>
    <definedName name="bondfuture_model">#REF!</definedName>
    <definedName name="bondfuture_volatility" localSheetId="17">#REF!</definedName>
    <definedName name="bondfuture_volatility" localSheetId="18">#REF!</definedName>
    <definedName name="bondfuture_volatility" localSheetId="19">#REF!</definedName>
    <definedName name="bondfuture_volatility" localSheetId="20">#REF!</definedName>
    <definedName name="bondfuture_volatility" localSheetId="21">#REF!</definedName>
    <definedName name="bondfuture_volatility" localSheetId="22">#REF!</definedName>
    <definedName name="bondfuture_volatility" localSheetId="26">#REF!</definedName>
    <definedName name="bondfuture_volatility" localSheetId="27">#REF!</definedName>
    <definedName name="bondfuture_volatility" localSheetId="28">#REF!</definedName>
    <definedName name="bondfuture_volatility" localSheetId="29">#REF!</definedName>
    <definedName name="bondfuture_volatility" localSheetId="30">#REF!</definedName>
    <definedName name="bondfuture_volatility" localSheetId="31">#REF!</definedName>
    <definedName name="bondfuture_volatility">#REF!</definedName>
    <definedName name="bondoption_meanreversion" localSheetId="17">#REF!</definedName>
    <definedName name="bondoption_meanreversion" localSheetId="18">#REF!</definedName>
    <definedName name="bondoption_meanreversion" localSheetId="19">#REF!</definedName>
    <definedName name="bondoption_meanreversion" localSheetId="20">#REF!</definedName>
    <definedName name="bondoption_meanreversion" localSheetId="21">#REF!</definedName>
    <definedName name="bondoption_meanreversion" localSheetId="22">#REF!</definedName>
    <definedName name="bondoption_meanreversion" localSheetId="26">#REF!</definedName>
    <definedName name="bondoption_meanreversion" localSheetId="27">#REF!</definedName>
    <definedName name="bondoption_meanreversion" localSheetId="28">#REF!</definedName>
    <definedName name="bondoption_meanreversion" localSheetId="29">#REF!</definedName>
    <definedName name="bondoption_meanreversion" localSheetId="30">#REF!</definedName>
    <definedName name="bondoption_meanreversion" localSheetId="31">#REF!</definedName>
    <definedName name="bondoption_meanreversion">#REF!</definedName>
    <definedName name="bondoption_model" localSheetId="17">#REF!</definedName>
    <definedName name="bondoption_model" localSheetId="18">#REF!</definedName>
    <definedName name="bondoption_model" localSheetId="19">#REF!</definedName>
    <definedName name="bondoption_model" localSheetId="20">#REF!</definedName>
    <definedName name="bondoption_model" localSheetId="21">#REF!</definedName>
    <definedName name="bondoption_model" localSheetId="22">#REF!</definedName>
    <definedName name="bondoption_model" localSheetId="26">#REF!</definedName>
    <definedName name="bondoption_model" localSheetId="27">#REF!</definedName>
    <definedName name="bondoption_model" localSheetId="28">#REF!</definedName>
    <definedName name="bondoption_model" localSheetId="29">#REF!</definedName>
    <definedName name="bondoption_model" localSheetId="30">#REF!</definedName>
    <definedName name="bondoption_model" localSheetId="31">#REF!</definedName>
    <definedName name="bondoption_model">#REF!</definedName>
    <definedName name="bondoption_volatility" localSheetId="17">#REF!</definedName>
    <definedName name="bondoption_volatility" localSheetId="18">#REF!</definedName>
    <definedName name="bondoption_volatility" localSheetId="19">#REF!</definedName>
    <definedName name="bondoption_volatility" localSheetId="20">#REF!</definedName>
    <definedName name="bondoption_volatility" localSheetId="21">#REF!</definedName>
    <definedName name="bondoption_volatility" localSheetId="22">#REF!</definedName>
    <definedName name="bondoption_volatility" localSheetId="26">#REF!</definedName>
    <definedName name="bondoption_volatility" localSheetId="27">#REF!</definedName>
    <definedName name="bondoption_volatility" localSheetId="28">#REF!</definedName>
    <definedName name="bondoption_volatility" localSheetId="29">#REF!</definedName>
    <definedName name="bondoption_volatility" localSheetId="30">#REF!</definedName>
    <definedName name="bondoption_volatility" localSheetId="31">#REF!</definedName>
    <definedName name="bondoption_volatility">#REF!</definedName>
    <definedName name="BROKER" localSheetId="17">#REF!</definedName>
    <definedName name="BROKER" localSheetId="18">#REF!</definedName>
    <definedName name="BROKER" localSheetId="19">#REF!</definedName>
    <definedName name="BROKER" localSheetId="20">#REF!</definedName>
    <definedName name="BROKER" localSheetId="21">#REF!</definedName>
    <definedName name="BROKER" localSheetId="22">#REF!</definedName>
    <definedName name="BROKER" localSheetId="26">#REF!</definedName>
    <definedName name="BROKER" localSheetId="27">#REF!</definedName>
    <definedName name="BROKER" localSheetId="28">#REF!</definedName>
    <definedName name="BROKER" localSheetId="29">#REF!</definedName>
    <definedName name="BROKER" localSheetId="30">#REF!</definedName>
    <definedName name="BROKER" localSheetId="31">#REF!</definedName>
    <definedName name="BROKER">#REF!</definedName>
    <definedName name="BSAcct" localSheetId="17">#REF!</definedName>
    <definedName name="BSAcct" localSheetId="18">#REF!</definedName>
    <definedName name="BSAcct" localSheetId="19">#REF!</definedName>
    <definedName name="BSAcct" localSheetId="20">#REF!</definedName>
    <definedName name="BSAcct" localSheetId="21">#REF!</definedName>
    <definedName name="BSAcct" localSheetId="22">#REF!</definedName>
    <definedName name="BSAcct" localSheetId="26">#REF!</definedName>
    <definedName name="BSAcct" localSheetId="27">#REF!</definedName>
    <definedName name="BSAcct" localSheetId="28">#REF!</definedName>
    <definedName name="BSAcct" localSheetId="29">#REF!</definedName>
    <definedName name="BSAcct" localSheetId="30">#REF!</definedName>
    <definedName name="BSAcct" localSheetId="31">#REF!</definedName>
    <definedName name="BSAcct">#REF!</definedName>
    <definedName name="BSBal" localSheetId="17">#REF!</definedName>
    <definedName name="BSBal" localSheetId="18">#REF!</definedName>
    <definedName name="BSBal" localSheetId="19">#REF!</definedName>
    <definedName name="BSBal" localSheetId="20">#REF!</definedName>
    <definedName name="BSBal" localSheetId="21">#REF!</definedName>
    <definedName name="BSBal" localSheetId="22">#REF!</definedName>
    <definedName name="BSBal" localSheetId="26">#REF!</definedName>
    <definedName name="BSBal" localSheetId="27">#REF!</definedName>
    <definedName name="BSBal" localSheetId="28">#REF!</definedName>
    <definedName name="BSBal" localSheetId="29">#REF!</definedName>
    <definedName name="BSBal" localSheetId="30">#REF!</definedName>
    <definedName name="BSBal" localSheetId="31">#REF!</definedName>
    <definedName name="BSBal">#REF!</definedName>
    <definedName name="BSDesc" localSheetId="17">#REF!</definedName>
    <definedName name="BSDesc" localSheetId="18">#REF!</definedName>
    <definedName name="BSDesc" localSheetId="19">#REF!</definedName>
    <definedName name="BSDesc" localSheetId="20">#REF!</definedName>
    <definedName name="BSDesc" localSheetId="21">#REF!</definedName>
    <definedName name="BSDesc" localSheetId="22">#REF!</definedName>
    <definedName name="BSDesc" localSheetId="26">#REF!</definedName>
    <definedName name="BSDesc" localSheetId="27">#REF!</definedName>
    <definedName name="BSDesc" localSheetId="28">#REF!</definedName>
    <definedName name="BSDesc" localSheetId="29">#REF!</definedName>
    <definedName name="BSDesc" localSheetId="30">#REF!</definedName>
    <definedName name="BSDesc" localSheetId="31">#REF!</definedName>
    <definedName name="BSDesc">#REF!</definedName>
    <definedName name="bsentity" localSheetId="17">#REF!</definedName>
    <definedName name="bsentity" localSheetId="18">#REF!</definedName>
    <definedName name="bsentity" localSheetId="19">#REF!</definedName>
    <definedName name="bsentity" localSheetId="20">#REF!</definedName>
    <definedName name="bsentity" localSheetId="21">#REF!</definedName>
    <definedName name="bsentity" localSheetId="22">#REF!</definedName>
    <definedName name="bsentity" localSheetId="26">#REF!</definedName>
    <definedName name="bsentity" localSheetId="27">#REF!</definedName>
    <definedName name="bsentity" localSheetId="28">#REF!</definedName>
    <definedName name="bsentity" localSheetId="29">#REF!</definedName>
    <definedName name="bsentity" localSheetId="30">#REF!</definedName>
    <definedName name="bsentity" localSheetId="31">#REF!</definedName>
    <definedName name="bsentity">#REF!</definedName>
    <definedName name="Bsheet" localSheetId="17">#REF!</definedName>
    <definedName name="Bsheet" localSheetId="18">#REF!</definedName>
    <definedName name="Bsheet" localSheetId="19">#REF!</definedName>
    <definedName name="Bsheet" localSheetId="20">#REF!</definedName>
    <definedName name="Bsheet" localSheetId="21">#REF!</definedName>
    <definedName name="Bsheet" localSheetId="22">#REF!</definedName>
    <definedName name="Bsheet" localSheetId="26">#REF!</definedName>
    <definedName name="Bsheet" localSheetId="27">#REF!</definedName>
    <definedName name="Bsheet" localSheetId="28">#REF!</definedName>
    <definedName name="Bsheet" localSheetId="29">#REF!</definedName>
    <definedName name="Bsheet" localSheetId="30">#REF!</definedName>
    <definedName name="Bsheet" localSheetId="31">#REF!</definedName>
    <definedName name="Bsheet">#REF!</definedName>
    <definedName name="BUILD">[7]Building!$A$2:$E$97</definedName>
    <definedName name="calspread_meanreversion" localSheetId="17">#REF!</definedName>
    <definedName name="calspread_meanreversion" localSheetId="18">#REF!</definedName>
    <definedName name="calspread_meanreversion" localSheetId="19">#REF!</definedName>
    <definedName name="calspread_meanreversion" localSheetId="20">#REF!</definedName>
    <definedName name="calspread_meanreversion" localSheetId="21">#REF!</definedName>
    <definedName name="calspread_meanreversion" localSheetId="22">#REF!</definedName>
    <definedName name="calspread_meanreversion" localSheetId="26">#REF!</definedName>
    <definedName name="calspread_meanreversion" localSheetId="27">#REF!</definedName>
    <definedName name="calspread_meanreversion" localSheetId="28">#REF!</definedName>
    <definedName name="calspread_meanreversion" localSheetId="29">#REF!</definedName>
    <definedName name="calspread_meanreversion" localSheetId="30">#REF!</definedName>
    <definedName name="calspread_meanreversion" localSheetId="31">#REF!</definedName>
    <definedName name="calspread_meanreversion">#REF!</definedName>
    <definedName name="calspread_meshpoints" localSheetId="17">#REF!</definedName>
    <definedName name="calspread_meshpoints" localSheetId="18">#REF!</definedName>
    <definedName name="calspread_meshpoints" localSheetId="19">#REF!</definedName>
    <definedName name="calspread_meshpoints" localSheetId="20">#REF!</definedName>
    <definedName name="calspread_meshpoints" localSheetId="21">#REF!</definedName>
    <definedName name="calspread_meshpoints" localSheetId="22">#REF!</definedName>
    <definedName name="calspread_meshpoints" localSheetId="26">#REF!</definedName>
    <definedName name="calspread_meshpoints" localSheetId="27">#REF!</definedName>
    <definedName name="calspread_meshpoints" localSheetId="28">#REF!</definedName>
    <definedName name="calspread_meshpoints" localSheetId="29">#REF!</definedName>
    <definedName name="calspread_meshpoints" localSheetId="30">#REF!</definedName>
    <definedName name="calspread_meshpoints" localSheetId="31">#REF!</definedName>
    <definedName name="calspread_meshpoints">#REF!</definedName>
    <definedName name="calspread_model" localSheetId="17">#REF!</definedName>
    <definedName name="calspread_model" localSheetId="18">#REF!</definedName>
    <definedName name="calspread_model" localSheetId="19">#REF!</definedName>
    <definedName name="calspread_model" localSheetId="20">#REF!</definedName>
    <definedName name="calspread_model" localSheetId="21">#REF!</definedName>
    <definedName name="calspread_model" localSheetId="22">#REF!</definedName>
    <definedName name="calspread_model" localSheetId="26">#REF!</definedName>
    <definedName name="calspread_model" localSheetId="27">#REF!</definedName>
    <definedName name="calspread_model" localSheetId="28">#REF!</definedName>
    <definedName name="calspread_model" localSheetId="29">#REF!</definedName>
    <definedName name="calspread_model" localSheetId="30">#REF!</definedName>
    <definedName name="calspread_model" localSheetId="31">#REF!</definedName>
    <definedName name="calspread_model">#REF!</definedName>
    <definedName name="calspread_volatility" localSheetId="17">#REF!</definedName>
    <definedName name="calspread_volatility" localSheetId="18">#REF!</definedName>
    <definedName name="calspread_volatility" localSheetId="19">#REF!</definedName>
    <definedName name="calspread_volatility" localSheetId="20">#REF!</definedName>
    <definedName name="calspread_volatility" localSheetId="21">#REF!</definedName>
    <definedName name="calspread_volatility" localSheetId="22">#REF!</definedName>
    <definedName name="calspread_volatility" localSheetId="26">#REF!</definedName>
    <definedName name="calspread_volatility" localSheetId="27">#REF!</definedName>
    <definedName name="calspread_volatility" localSheetId="28">#REF!</definedName>
    <definedName name="calspread_volatility" localSheetId="29">#REF!</definedName>
    <definedName name="calspread_volatility" localSheetId="30">#REF!</definedName>
    <definedName name="calspread_volatility" localSheetId="31">#REF!</definedName>
    <definedName name="calspread_volatility">#REF!</definedName>
    <definedName name="calspread_volatility2" localSheetId="17">#REF!</definedName>
    <definedName name="calspread_volatility2" localSheetId="18">#REF!</definedName>
    <definedName name="calspread_volatility2" localSheetId="19">#REF!</definedName>
    <definedName name="calspread_volatility2" localSheetId="20">#REF!</definedName>
    <definedName name="calspread_volatility2" localSheetId="21">#REF!</definedName>
    <definedName name="calspread_volatility2" localSheetId="22">#REF!</definedName>
    <definedName name="calspread_volatility2" localSheetId="26">#REF!</definedName>
    <definedName name="calspread_volatility2" localSheetId="27">#REF!</definedName>
    <definedName name="calspread_volatility2" localSheetId="28">#REF!</definedName>
    <definedName name="calspread_volatility2" localSheetId="29">#REF!</definedName>
    <definedName name="calspread_volatility2" localSheetId="30">#REF!</definedName>
    <definedName name="calspread_volatility2" localSheetId="31">#REF!</definedName>
    <definedName name="calspread_volatility2">#REF!</definedName>
    <definedName name="capexentity" localSheetId="17">#REF!</definedName>
    <definedName name="capexentity" localSheetId="18">#REF!</definedName>
    <definedName name="capexentity" localSheetId="19">#REF!</definedName>
    <definedName name="capexentity" localSheetId="20">#REF!</definedName>
    <definedName name="capexentity" localSheetId="21">#REF!</definedName>
    <definedName name="capexentity" localSheetId="22">#REF!</definedName>
    <definedName name="capexentity" localSheetId="26">#REF!</definedName>
    <definedName name="capexentity" localSheetId="27">#REF!</definedName>
    <definedName name="capexentity" localSheetId="28">#REF!</definedName>
    <definedName name="capexentity" localSheetId="29">#REF!</definedName>
    <definedName name="capexentity" localSheetId="30">#REF!</definedName>
    <definedName name="capexentity" localSheetId="31">#REF!</definedName>
    <definedName name="capexentity">#REF!</definedName>
    <definedName name="capfloor_meanreversion" localSheetId="17">#REF!</definedName>
    <definedName name="capfloor_meanreversion" localSheetId="18">#REF!</definedName>
    <definedName name="capfloor_meanreversion" localSheetId="19">#REF!</definedName>
    <definedName name="capfloor_meanreversion" localSheetId="20">#REF!</definedName>
    <definedName name="capfloor_meanreversion" localSheetId="21">#REF!</definedName>
    <definedName name="capfloor_meanreversion" localSheetId="22">#REF!</definedName>
    <definedName name="capfloor_meanreversion" localSheetId="26">#REF!</definedName>
    <definedName name="capfloor_meanreversion" localSheetId="27">#REF!</definedName>
    <definedName name="capfloor_meanreversion" localSheetId="28">#REF!</definedName>
    <definedName name="capfloor_meanreversion" localSheetId="29">#REF!</definedName>
    <definedName name="capfloor_meanreversion" localSheetId="30">#REF!</definedName>
    <definedName name="capfloor_meanreversion" localSheetId="31">#REF!</definedName>
    <definedName name="capfloor_meanreversion">#REF!</definedName>
    <definedName name="capfloor_model" localSheetId="17">#REF!</definedName>
    <definedName name="capfloor_model" localSheetId="18">#REF!</definedName>
    <definedName name="capfloor_model" localSheetId="19">#REF!</definedName>
    <definedName name="capfloor_model" localSheetId="20">#REF!</definedName>
    <definedName name="capfloor_model" localSheetId="21">#REF!</definedName>
    <definedName name="capfloor_model" localSheetId="22">#REF!</definedName>
    <definedName name="capfloor_model" localSheetId="26">#REF!</definedName>
    <definedName name="capfloor_model" localSheetId="27">#REF!</definedName>
    <definedName name="capfloor_model" localSheetId="28">#REF!</definedName>
    <definedName name="capfloor_model" localSheetId="29">#REF!</definedName>
    <definedName name="capfloor_model" localSheetId="30">#REF!</definedName>
    <definedName name="capfloor_model" localSheetId="31">#REF!</definedName>
    <definedName name="capfloor_model">#REF!</definedName>
    <definedName name="capfloor_volatility" localSheetId="17">#REF!</definedName>
    <definedName name="capfloor_volatility" localSheetId="18">#REF!</definedName>
    <definedName name="capfloor_volatility" localSheetId="19">#REF!</definedName>
    <definedName name="capfloor_volatility" localSheetId="20">#REF!</definedName>
    <definedName name="capfloor_volatility" localSheetId="21">#REF!</definedName>
    <definedName name="capfloor_volatility" localSheetId="22">#REF!</definedName>
    <definedName name="capfloor_volatility" localSheetId="26">#REF!</definedName>
    <definedName name="capfloor_volatility" localSheetId="27">#REF!</definedName>
    <definedName name="capfloor_volatility" localSheetId="28">#REF!</definedName>
    <definedName name="capfloor_volatility" localSheetId="29">#REF!</definedName>
    <definedName name="capfloor_volatility" localSheetId="30">#REF!</definedName>
    <definedName name="capfloor_volatility" localSheetId="31">#REF!</definedName>
    <definedName name="capfloor_volatility">#REF!</definedName>
    <definedName name="Cash_Sweep_Switch" localSheetId="17">#REF!</definedName>
    <definedName name="Cash_Sweep_Switch" localSheetId="18">#REF!</definedName>
    <definedName name="Cash_Sweep_Switch" localSheetId="19">#REF!</definedName>
    <definedName name="Cash_Sweep_Switch" localSheetId="20">#REF!</definedName>
    <definedName name="Cash_Sweep_Switch" localSheetId="21">#REF!</definedName>
    <definedName name="Cash_Sweep_Switch" localSheetId="22">#REF!</definedName>
    <definedName name="Cash_Sweep_Switch" localSheetId="26">#REF!</definedName>
    <definedName name="Cash_Sweep_Switch" localSheetId="27">#REF!</definedName>
    <definedName name="Cash_Sweep_Switch" localSheetId="28">#REF!</definedName>
    <definedName name="Cash_Sweep_Switch" localSheetId="29">#REF!</definedName>
    <definedName name="Cash_Sweep_Switch" localSheetId="30">#REF!</definedName>
    <definedName name="Cash_Sweep_Switch" localSheetId="31">#REF!</definedName>
    <definedName name="Cash_Sweep_Switch">#REF!</definedName>
    <definedName name="category" localSheetId="17">#REF!</definedName>
    <definedName name="category" localSheetId="18">#REF!</definedName>
    <definedName name="category" localSheetId="19">#REF!</definedName>
    <definedName name="category" localSheetId="20">#REF!</definedName>
    <definedName name="category" localSheetId="21">#REF!</definedName>
    <definedName name="category" localSheetId="22">#REF!</definedName>
    <definedName name="category" localSheetId="26">#REF!</definedName>
    <definedName name="category" localSheetId="27">#REF!</definedName>
    <definedName name="category" localSheetId="28">#REF!</definedName>
    <definedName name="category" localSheetId="29">#REF!</definedName>
    <definedName name="category" localSheetId="30">#REF!</definedName>
    <definedName name="category" localSheetId="31">#REF!</definedName>
    <definedName name="category">#REF!</definedName>
    <definedName name="CBWorkbookPriority" hidden="1">-21190210</definedName>
    <definedName name="cc">#REF!</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7" hidden="1">{"variance_page",#N/A,FALSE,"template"}</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localSheetId="22" hidden="1">{"variance_page",#N/A,FALSE,"template"}</definedName>
    <definedName name="cccc" localSheetId="23" hidden="1">{"variance_page",#N/A,FALSE,"template"}</definedName>
    <definedName name="cccc" localSheetId="4" hidden="1">{"variance_page",#N/A,FALSE,"template"}</definedName>
    <definedName name="cccc" localSheetId="5" hidden="1">{"variance_page",#N/A,FALSE,"template"}</definedName>
    <definedName name="cccc" localSheetId="16" hidden="1">{"variance_page",#N/A,FALSE,"template"}</definedName>
    <definedName name="cccc" localSheetId="26" hidden="1">{"variance_page",#N/A,FALSE,"template"}</definedName>
    <definedName name="cccc" localSheetId="27" hidden="1">{"variance_page",#N/A,FALSE,"template"}</definedName>
    <definedName name="cccc" localSheetId="28" hidden="1">{"variance_page",#N/A,FALSE,"template"}</definedName>
    <definedName name="cccc" localSheetId="29" hidden="1">{"variance_page",#N/A,FALSE,"template"}</definedName>
    <definedName name="cccc" localSheetId="30" hidden="1">{"variance_page",#N/A,FALSE,"template"}</definedName>
    <definedName name="cccc" localSheetId="31" hidden="1">{"variance_page",#N/A,FALSE,"template"}</definedName>
    <definedName name="cccc" hidden="1">{"variance_page",#N/A,FALSE,"template"}</definedName>
    <definedName name="ccccccc" localSheetId="17" hidden="1">{"SourcesUses",#N/A,TRUE,#N/A;"TransOverview",#N/A,TRUE,"CFMODEL"}</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localSheetId="22" hidden="1">{"SourcesUses",#N/A,TRUE,#N/A;"TransOverview",#N/A,TRUE,"CFMODEL"}</definedName>
    <definedName name="ccccccc" localSheetId="23" hidden="1">{"SourcesUses",#N/A,TRUE,#N/A;"TransOverview",#N/A,TRUE,"CFMODEL"}</definedName>
    <definedName name="ccccccc" localSheetId="4" hidden="1">{"SourcesUses",#N/A,TRUE,#N/A;"TransOverview",#N/A,TRUE,"CFMODEL"}</definedName>
    <definedName name="ccccccc" localSheetId="5" hidden="1">{"SourcesUses",#N/A,TRUE,#N/A;"TransOverview",#N/A,TRUE,"CFMODEL"}</definedName>
    <definedName name="ccccccc" localSheetId="16" hidden="1">{"SourcesUses",#N/A,TRUE,#N/A;"TransOverview",#N/A,TRUE,"CFMODEL"}</definedName>
    <definedName name="ccccccc" localSheetId="26" hidden="1">{"SourcesUses",#N/A,TRUE,#N/A;"TransOverview",#N/A,TRUE,"CFMODEL"}</definedName>
    <definedName name="ccccccc" localSheetId="27" hidden="1">{"SourcesUses",#N/A,TRUE,#N/A;"TransOverview",#N/A,TRUE,"CFMODEL"}</definedName>
    <definedName name="ccccccc" localSheetId="28" hidden="1">{"SourcesUses",#N/A,TRUE,#N/A;"TransOverview",#N/A,TRUE,"CFMODEL"}</definedName>
    <definedName name="ccccccc" localSheetId="29" hidden="1">{"SourcesUses",#N/A,TRUE,#N/A;"TransOverview",#N/A,TRUE,"CFMODEL"}</definedName>
    <definedName name="ccccccc" localSheetId="30" hidden="1">{"SourcesUses",#N/A,TRUE,#N/A;"TransOverview",#N/A,TRUE,"CFMODEL"}</definedName>
    <definedName name="ccccccc" localSheetId="31" hidden="1">{"SourcesUses",#N/A,TRUE,#N/A;"TransOverview",#N/A,TRUE,"CFMODEL"}</definedName>
    <definedName name="ccccccc" hidden="1">{"SourcesUses",#N/A,TRUE,#N/A;"TransOverview",#N/A,TRUE,"CFMODEL"}</definedName>
    <definedName name="ccccccccccccccc" localSheetId="17" hidden="1">{"SourcesUses",#N/A,TRUE,"FundsFlow";"TransOverview",#N/A,TRUE,"FundsFlow"}</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localSheetId="22" hidden="1">{"SourcesUses",#N/A,TRUE,"FundsFlow";"TransOverview",#N/A,TRUE,"FundsFlow"}</definedName>
    <definedName name="ccccccccccccccc" localSheetId="23" hidden="1">{"SourcesUses",#N/A,TRUE,"FundsFlow";"TransOverview",#N/A,TRUE,"FundsFlow"}</definedName>
    <definedName name="ccccccccccccccc" localSheetId="4" hidden="1">{"SourcesUses",#N/A,TRUE,"FundsFlow";"TransOverview",#N/A,TRUE,"FundsFlow"}</definedName>
    <definedName name="ccccccccccccccc" localSheetId="5" hidden="1">{"SourcesUses",#N/A,TRUE,"FundsFlow";"TransOverview",#N/A,TRUE,"FundsFlow"}</definedName>
    <definedName name="ccccccccccccccc" localSheetId="16" hidden="1">{"SourcesUses",#N/A,TRUE,"FundsFlow";"TransOverview",#N/A,TRUE,"FundsFlow"}</definedName>
    <definedName name="ccccccccccccccc" localSheetId="26" hidden="1">{"SourcesUses",#N/A,TRUE,"FundsFlow";"TransOverview",#N/A,TRUE,"FundsFlow"}</definedName>
    <definedName name="ccccccccccccccc" localSheetId="27" hidden="1">{"SourcesUses",#N/A,TRUE,"FundsFlow";"TransOverview",#N/A,TRUE,"FundsFlow"}</definedName>
    <definedName name="ccccccccccccccc" localSheetId="28" hidden="1">{"SourcesUses",#N/A,TRUE,"FundsFlow";"TransOverview",#N/A,TRUE,"FundsFlow"}</definedName>
    <definedName name="ccccccccccccccc" localSheetId="29" hidden="1">{"SourcesUses",#N/A,TRUE,"FundsFlow";"TransOverview",#N/A,TRUE,"FundsFlow"}</definedName>
    <definedName name="ccccccccccccccc" localSheetId="30" hidden="1">{"SourcesUses",#N/A,TRUE,"FundsFlow";"TransOverview",#N/A,TRUE,"FundsFlow"}</definedName>
    <definedName name="ccccccccccccccc" localSheetId="31" hidden="1">{"SourcesUses",#N/A,TRUE,"FundsFlow";"TransOverview",#N/A,TRUE,"FundsFlow"}</definedName>
    <definedName name="ccccccccccccccc" hidden="1">{"SourcesUses",#N/A,TRUE,"FundsFlow";"TransOverview",#N/A,TRUE,"FundsFlow"}</definedName>
    <definedName name="CCPlan">#REF!</definedName>
    <definedName name="ccyswapopt_meanreversion" localSheetId="17">#REF!</definedName>
    <definedName name="ccyswapopt_meanreversion" localSheetId="18">#REF!</definedName>
    <definedName name="ccyswapopt_meanreversion" localSheetId="19">#REF!</definedName>
    <definedName name="ccyswapopt_meanreversion" localSheetId="20">#REF!</definedName>
    <definedName name="ccyswapopt_meanreversion" localSheetId="21">#REF!</definedName>
    <definedName name="ccyswapopt_meanreversion" localSheetId="22">#REF!</definedName>
    <definedName name="ccyswapopt_meanreversion" localSheetId="26">#REF!</definedName>
    <definedName name="ccyswapopt_meanreversion" localSheetId="27">#REF!</definedName>
    <definedName name="ccyswapopt_meanreversion" localSheetId="28">#REF!</definedName>
    <definedName name="ccyswapopt_meanreversion" localSheetId="29">#REF!</definedName>
    <definedName name="ccyswapopt_meanreversion" localSheetId="30">#REF!</definedName>
    <definedName name="ccyswapopt_meanreversion" localSheetId="31">#REF!</definedName>
    <definedName name="ccyswapopt_meanreversion">#REF!</definedName>
    <definedName name="ccyswapopt_model" localSheetId="17">#REF!</definedName>
    <definedName name="ccyswapopt_model" localSheetId="18">#REF!</definedName>
    <definedName name="ccyswapopt_model" localSheetId="19">#REF!</definedName>
    <definedName name="ccyswapopt_model" localSheetId="20">#REF!</definedName>
    <definedName name="ccyswapopt_model" localSheetId="21">#REF!</definedName>
    <definedName name="ccyswapopt_model" localSheetId="22">#REF!</definedName>
    <definedName name="ccyswapopt_model" localSheetId="26">#REF!</definedName>
    <definedName name="ccyswapopt_model" localSheetId="27">#REF!</definedName>
    <definedName name="ccyswapopt_model" localSheetId="28">#REF!</definedName>
    <definedName name="ccyswapopt_model" localSheetId="29">#REF!</definedName>
    <definedName name="ccyswapopt_model" localSheetId="30">#REF!</definedName>
    <definedName name="ccyswapopt_model" localSheetId="31">#REF!</definedName>
    <definedName name="ccyswapopt_model">#REF!</definedName>
    <definedName name="ccyswapopt_volatility" localSheetId="17">#REF!</definedName>
    <definedName name="ccyswapopt_volatility" localSheetId="18">#REF!</definedName>
    <definedName name="ccyswapopt_volatility" localSheetId="19">#REF!</definedName>
    <definedName name="ccyswapopt_volatility" localSheetId="20">#REF!</definedName>
    <definedName name="ccyswapopt_volatility" localSheetId="21">#REF!</definedName>
    <definedName name="ccyswapopt_volatility" localSheetId="22">#REF!</definedName>
    <definedName name="ccyswapopt_volatility" localSheetId="26">#REF!</definedName>
    <definedName name="ccyswapopt_volatility" localSheetId="27">#REF!</definedName>
    <definedName name="ccyswapopt_volatility" localSheetId="28">#REF!</definedName>
    <definedName name="ccyswapopt_volatility" localSheetId="29">#REF!</definedName>
    <definedName name="ccyswapopt_volatility" localSheetId="30">#REF!</definedName>
    <definedName name="ccyswapopt_volatility" localSheetId="31">#REF!</definedName>
    <definedName name="ccyswapopt_volatility">#REF!</definedName>
    <definedName name="ccyswapopt_volatility2" localSheetId="17">#REF!</definedName>
    <definedName name="ccyswapopt_volatility2" localSheetId="18">#REF!</definedName>
    <definedName name="ccyswapopt_volatility2" localSheetId="19">#REF!</definedName>
    <definedName name="ccyswapopt_volatility2" localSheetId="20">#REF!</definedName>
    <definedName name="ccyswapopt_volatility2" localSheetId="21">#REF!</definedName>
    <definedName name="ccyswapopt_volatility2" localSheetId="22">#REF!</definedName>
    <definedName name="ccyswapopt_volatility2" localSheetId="26">#REF!</definedName>
    <definedName name="ccyswapopt_volatility2" localSheetId="27">#REF!</definedName>
    <definedName name="ccyswapopt_volatility2" localSheetId="28">#REF!</definedName>
    <definedName name="ccyswapopt_volatility2" localSheetId="29">#REF!</definedName>
    <definedName name="ccyswapopt_volatility2" localSheetId="30">#REF!</definedName>
    <definedName name="ccyswapopt_volatility2" localSheetId="31">#REF!</definedName>
    <definedName name="ccyswapopt_volatility2">#REF!</definedName>
    <definedName name="cfentity" localSheetId="17">#REF!</definedName>
    <definedName name="cfentity" localSheetId="18">#REF!</definedName>
    <definedName name="cfentity" localSheetId="19">#REF!</definedName>
    <definedName name="cfentity" localSheetId="20">#REF!</definedName>
    <definedName name="cfentity" localSheetId="21">#REF!</definedName>
    <definedName name="cfentity" localSheetId="22">#REF!</definedName>
    <definedName name="cfentity" localSheetId="26">#REF!</definedName>
    <definedName name="cfentity" localSheetId="27">#REF!</definedName>
    <definedName name="cfentity" localSheetId="28">#REF!</definedName>
    <definedName name="cfentity" localSheetId="29">#REF!</definedName>
    <definedName name="cfentity" localSheetId="30">#REF!</definedName>
    <definedName name="cfentity" localSheetId="31">#REF!</definedName>
    <definedName name="cfentity">#REF!</definedName>
    <definedName name="Chart">"Chart 3"</definedName>
    <definedName name="Class_Life_ADR" localSheetId="17">'[8]ADR Table'!$B$5:$J$5</definedName>
    <definedName name="Class_Life_ADR" localSheetId="18">'[8]ADR Table'!$B$5:$J$5</definedName>
    <definedName name="Class_Life_ADR" localSheetId="19">'[8]ADR Table'!$B$5:$J$5</definedName>
    <definedName name="Class_Life_ADR" localSheetId="20">'[8]ADR Table'!$B$5:$J$5</definedName>
    <definedName name="Class_Life_ADR" localSheetId="21">'[8]ADR Table'!$B$5:$J$5</definedName>
    <definedName name="Class_Life_ADR" localSheetId="22">'[8]ADR Table'!$B$5:$J$5</definedName>
    <definedName name="Class_Life_ADR" localSheetId="26">'[8]ADR Table'!$B$5:$J$5</definedName>
    <definedName name="Class_Life_ADR" localSheetId="27">'[8]ADR Table'!$B$5:$J$5</definedName>
    <definedName name="Class_Life_ADR" localSheetId="28">'[8]ADR Table'!$B$5:$J$5</definedName>
    <definedName name="Class_Life_ADR" localSheetId="29">'[8]ADR Table'!$B$5:$J$5</definedName>
    <definedName name="Class_Life_ADR" localSheetId="30">'[8]ADR Table'!$B$5:$J$5</definedName>
    <definedName name="Class_Life_ADR" localSheetId="31">'[8]ADR Table'!$B$5:$J$5</definedName>
    <definedName name="Class_Life_ADR">'[8]ADR Table'!$B$5:$J$5</definedName>
    <definedName name="Class_Life_MACRS" localSheetId="17">'[8]MARCS Table'!$B$5:$I$5</definedName>
    <definedName name="Class_Life_MACRS" localSheetId="18">'[8]MARCS Table'!$B$5:$I$5</definedName>
    <definedName name="Class_Life_MACRS" localSheetId="19">'[8]MARCS Table'!$B$5:$I$5</definedName>
    <definedName name="Class_Life_MACRS" localSheetId="20">'[8]MARCS Table'!$B$5:$I$5</definedName>
    <definedName name="Class_Life_MACRS" localSheetId="21">'[8]MARCS Table'!$B$5:$I$5</definedName>
    <definedName name="Class_Life_MACRS" localSheetId="22">'[8]MARCS Table'!$B$5:$I$5</definedName>
    <definedName name="Class_Life_MACRS" localSheetId="26">'[8]MARCS Table'!$B$5:$I$5</definedName>
    <definedName name="Class_Life_MACRS" localSheetId="27">'[8]MARCS Table'!$B$5:$I$5</definedName>
    <definedName name="Class_Life_MACRS" localSheetId="28">'[8]MARCS Table'!$B$5:$I$5</definedName>
    <definedName name="Class_Life_MACRS" localSheetId="29">'[8]MARCS Table'!$B$5:$I$5</definedName>
    <definedName name="Class_Life_MACRS" localSheetId="30">'[8]MARCS Table'!$B$5:$I$5</definedName>
    <definedName name="Class_Life_MACRS" localSheetId="31">'[8]MARCS Table'!$B$5:$I$5</definedName>
    <definedName name="Class_Life_MACRS">'[8]MARCS Table'!$B$5:$I$5</definedName>
    <definedName name="Commercial_Operation_Year">[3]Inputs!$B$197</definedName>
    <definedName name="Commercial_Rev_Growth">[9]Assumptions!$C$11</definedName>
    <definedName name="confidence">[5]Inputs!$B$12</definedName>
    <definedName name="ConsolidatedRange" localSheetId="17">#REF!</definedName>
    <definedName name="ConsolidatedRange" localSheetId="18">#REF!</definedName>
    <definedName name="ConsolidatedRange" localSheetId="19">#REF!</definedName>
    <definedName name="ConsolidatedRange" localSheetId="20">#REF!</definedName>
    <definedName name="ConsolidatedRange" localSheetId="21">#REF!</definedName>
    <definedName name="ConsolidatedRange" localSheetId="22">#REF!</definedName>
    <definedName name="ConsolidatedRange" localSheetId="26">#REF!</definedName>
    <definedName name="ConsolidatedRange" localSheetId="27">#REF!</definedName>
    <definedName name="ConsolidatedRange" localSheetId="28">#REF!</definedName>
    <definedName name="ConsolidatedRange" localSheetId="29">#REF!</definedName>
    <definedName name="ConsolidatedRange" localSheetId="30">#REF!</definedName>
    <definedName name="ConsolidatedRange" localSheetId="31">#REF!</definedName>
    <definedName name="ConsolidatedRange">#REF!</definedName>
    <definedName name="ConsolidationRange" localSheetId="17">#REF!</definedName>
    <definedName name="ConsolidationRange" localSheetId="18">#REF!</definedName>
    <definedName name="ConsolidationRange" localSheetId="19">#REF!</definedName>
    <definedName name="ConsolidationRange" localSheetId="20">#REF!</definedName>
    <definedName name="ConsolidationRange" localSheetId="21">#REF!</definedName>
    <definedName name="ConsolidationRange" localSheetId="22">#REF!</definedName>
    <definedName name="ConsolidationRange" localSheetId="26">#REF!</definedName>
    <definedName name="ConsolidationRange" localSheetId="27">#REF!</definedName>
    <definedName name="ConsolidationRange" localSheetId="28">#REF!</definedName>
    <definedName name="ConsolidationRange" localSheetId="29">#REF!</definedName>
    <definedName name="ConsolidationRange" localSheetId="30">#REF!</definedName>
    <definedName name="ConsolidationRange" localSheetId="31">#REF!</definedName>
    <definedName name="ConsolidationRange">#REF!</definedName>
    <definedName name="Construction_Facility_Balance_End_of_Month" localSheetId="17">#REF!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 localSheetId="21">#REF!</definedName>
    <definedName name="Construction_Facility_Balance_End_of_Month" localSheetId="22">#REF!</definedName>
    <definedName name="Construction_Facility_Balance_End_of_Month" localSheetId="26">#REF!</definedName>
    <definedName name="Construction_Facility_Balance_End_of_Month" localSheetId="27">#REF!</definedName>
    <definedName name="Construction_Facility_Balance_End_of_Month" localSheetId="28">#REF!</definedName>
    <definedName name="Construction_Facility_Balance_End_of_Month" localSheetId="29">#REF!</definedName>
    <definedName name="Construction_Facility_Balance_End_of_Month" localSheetId="30">#REF!</definedName>
    <definedName name="Construction_Facility_Balance_End_of_Month" localSheetId="31">#REF!</definedName>
    <definedName name="Construction_Facility_Balance_End_of_Month">#REF!</definedName>
    <definedName name="convertible_treesteps" localSheetId="17">#REF!</definedName>
    <definedName name="convertible_treesteps" localSheetId="18">#REF!</definedName>
    <definedName name="convertible_treesteps" localSheetId="19">#REF!</definedName>
    <definedName name="convertible_treesteps" localSheetId="20">#REF!</definedName>
    <definedName name="convertible_treesteps" localSheetId="21">#REF!</definedName>
    <definedName name="convertible_treesteps" localSheetId="22">#REF!</definedName>
    <definedName name="convertible_treesteps" localSheetId="26">#REF!</definedName>
    <definedName name="convertible_treesteps" localSheetId="27">#REF!</definedName>
    <definedName name="convertible_treesteps" localSheetId="28">#REF!</definedName>
    <definedName name="convertible_treesteps" localSheetId="29">#REF!</definedName>
    <definedName name="convertible_treesteps" localSheetId="30">#REF!</definedName>
    <definedName name="convertible_treesteps" localSheetId="31">#REF!</definedName>
    <definedName name="convertible_treesteps">#REF!</definedName>
    <definedName name="convertible_volatility" localSheetId="17">#REF!</definedName>
    <definedName name="convertible_volatility" localSheetId="18">#REF!</definedName>
    <definedName name="convertible_volatility" localSheetId="19">#REF!</definedName>
    <definedName name="convertible_volatility" localSheetId="20">#REF!</definedName>
    <definedName name="convertible_volatility" localSheetId="21">#REF!</definedName>
    <definedName name="convertible_volatility" localSheetId="22">#REF!</definedName>
    <definedName name="convertible_volatility" localSheetId="26">#REF!</definedName>
    <definedName name="convertible_volatility" localSheetId="27">#REF!</definedName>
    <definedName name="convertible_volatility" localSheetId="28">#REF!</definedName>
    <definedName name="convertible_volatility" localSheetId="29">#REF!</definedName>
    <definedName name="convertible_volatility" localSheetId="30">#REF!</definedName>
    <definedName name="convertible_volatility" localSheetId="31">#REF!</definedName>
    <definedName name="convertible_volatility">#REF!</definedName>
    <definedName name="Corporate_Guarantee_Switch" localSheetId="17">#REF!</definedName>
    <definedName name="Corporate_Guarantee_Switch" localSheetId="18">#REF!</definedName>
    <definedName name="Corporate_Guarantee_Switch" localSheetId="19">#REF!</definedName>
    <definedName name="Corporate_Guarantee_Switch" localSheetId="20">#REF!</definedName>
    <definedName name="Corporate_Guarantee_Switch" localSheetId="21">#REF!</definedName>
    <definedName name="Corporate_Guarantee_Switch" localSheetId="22">#REF!</definedName>
    <definedName name="Corporate_Guarantee_Switch" localSheetId="26">#REF!</definedName>
    <definedName name="Corporate_Guarantee_Switch" localSheetId="27">#REF!</definedName>
    <definedName name="Corporate_Guarantee_Switch" localSheetId="28">#REF!</definedName>
    <definedName name="Corporate_Guarantee_Switch" localSheetId="29">#REF!</definedName>
    <definedName name="Corporate_Guarantee_Switch" localSheetId="30">#REF!</definedName>
    <definedName name="Corporate_Guarantee_Switch" localSheetId="31">#REF!</definedName>
    <definedName name="Corporate_Guarantee_Switch">#REF!</definedName>
    <definedName name="corr_data">[5]Inputs!$B$6</definedName>
    <definedName name="Cost_of_Corporate_Guarantee" localSheetId="17">#REF!</definedName>
    <definedName name="Cost_of_Corporate_Guarantee" localSheetId="18">#REF!</definedName>
    <definedName name="Cost_of_Corporate_Guarantee" localSheetId="19">#REF!</definedName>
    <definedName name="Cost_of_Corporate_Guarantee" localSheetId="20">#REF!</definedName>
    <definedName name="Cost_of_Corporate_Guarantee" localSheetId="21">#REF!</definedName>
    <definedName name="Cost_of_Corporate_Guarantee" localSheetId="22">#REF!</definedName>
    <definedName name="Cost_of_Corporate_Guarantee" localSheetId="26">#REF!</definedName>
    <definedName name="Cost_of_Corporate_Guarantee" localSheetId="27">#REF!</definedName>
    <definedName name="Cost_of_Corporate_Guarantee" localSheetId="28">#REF!</definedName>
    <definedName name="Cost_of_Corporate_Guarantee" localSheetId="29">#REF!</definedName>
    <definedName name="Cost_of_Corporate_Guarantee" localSheetId="30">#REF!</definedName>
    <definedName name="Cost_of_Corporate_Guarantee" localSheetId="31">#REF!</definedName>
    <definedName name="Cost_of_Corporate_Guarantee">#REF!</definedName>
    <definedName name="County___Town_Tax_Billing_Month" localSheetId="17">#REF!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 localSheetId="21">#REF!</definedName>
    <definedName name="County___Town_Tax_Billing_Month" localSheetId="22">#REF!</definedName>
    <definedName name="County___Town_Tax_Billing_Month" localSheetId="26">#REF!</definedName>
    <definedName name="County___Town_Tax_Billing_Month" localSheetId="27">#REF!</definedName>
    <definedName name="County___Town_Tax_Billing_Month" localSheetId="28">#REF!</definedName>
    <definedName name="County___Town_Tax_Billing_Month" localSheetId="29">#REF!</definedName>
    <definedName name="County___Town_Tax_Billing_Month" localSheetId="30">#REF!</definedName>
    <definedName name="County___Town_Tax_Billing_Month" localSheetId="31">#REF!</definedName>
    <definedName name="County___Town_Tax_Billing_Month">#REF!</definedName>
    <definedName name="crack_meanreversion" localSheetId="17">#REF!</definedName>
    <definedName name="crack_meanreversion" localSheetId="18">#REF!</definedName>
    <definedName name="crack_meanreversion" localSheetId="19">#REF!</definedName>
    <definedName name="crack_meanreversion" localSheetId="20">#REF!</definedName>
    <definedName name="crack_meanreversion" localSheetId="21">#REF!</definedName>
    <definedName name="crack_meanreversion" localSheetId="22">#REF!</definedName>
    <definedName name="crack_meanreversion" localSheetId="26">#REF!</definedName>
    <definedName name="crack_meanreversion" localSheetId="27">#REF!</definedName>
    <definedName name="crack_meanreversion" localSheetId="28">#REF!</definedName>
    <definedName name="crack_meanreversion" localSheetId="29">#REF!</definedName>
    <definedName name="crack_meanreversion" localSheetId="30">#REF!</definedName>
    <definedName name="crack_meanreversion" localSheetId="31">#REF!</definedName>
    <definedName name="crack_meanreversion">#REF!</definedName>
    <definedName name="crack_meanreversion2" localSheetId="17">#REF!</definedName>
    <definedName name="crack_meanreversion2" localSheetId="18">#REF!</definedName>
    <definedName name="crack_meanreversion2" localSheetId="19">#REF!</definedName>
    <definedName name="crack_meanreversion2" localSheetId="20">#REF!</definedName>
    <definedName name="crack_meanreversion2" localSheetId="21">#REF!</definedName>
    <definedName name="crack_meanreversion2" localSheetId="22">#REF!</definedName>
    <definedName name="crack_meanreversion2" localSheetId="26">#REF!</definedName>
    <definedName name="crack_meanreversion2" localSheetId="27">#REF!</definedName>
    <definedName name="crack_meanreversion2" localSheetId="28">#REF!</definedName>
    <definedName name="crack_meanreversion2" localSheetId="29">#REF!</definedName>
    <definedName name="crack_meanreversion2" localSheetId="30">#REF!</definedName>
    <definedName name="crack_meanreversion2" localSheetId="31">#REF!</definedName>
    <definedName name="crack_meanreversion2">#REF!</definedName>
    <definedName name="crack_meanreversion3" localSheetId="17">#REF!</definedName>
    <definedName name="crack_meanreversion3" localSheetId="18">#REF!</definedName>
    <definedName name="crack_meanreversion3" localSheetId="19">#REF!</definedName>
    <definedName name="crack_meanreversion3" localSheetId="20">#REF!</definedName>
    <definedName name="crack_meanreversion3" localSheetId="21">#REF!</definedName>
    <definedName name="crack_meanreversion3" localSheetId="22">#REF!</definedName>
    <definedName name="crack_meanreversion3" localSheetId="26">#REF!</definedName>
    <definedName name="crack_meanreversion3" localSheetId="27">#REF!</definedName>
    <definedName name="crack_meanreversion3" localSheetId="28">#REF!</definedName>
    <definedName name="crack_meanreversion3" localSheetId="29">#REF!</definedName>
    <definedName name="crack_meanreversion3" localSheetId="30">#REF!</definedName>
    <definedName name="crack_meanreversion3" localSheetId="31">#REF!</definedName>
    <definedName name="crack_meanreversion3">#REF!</definedName>
    <definedName name="crack_meshpoints" localSheetId="17">#REF!</definedName>
    <definedName name="crack_meshpoints" localSheetId="18">#REF!</definedName>
    <definedName name="crack_meshpoints" localSheetId="19">#REF!</definedName>
    <definedName name="crack_meshpoints" localSheetId="20">#REF!</definedName>
    <definedName name="crack_meshpoints" localSheetId="21">#REF!</definedName>
    <definedName name="crack_meshpoints" localSheetId="22">#REF!</definedName>
    <definedName name="crack_meshpoints" localSheetId="26">#REF!</definedName>
    <definedName name="crack_meshpoints" localSheetId="27">#REF!</definedName>
    <definedName name="crack_meshpoints" localSheetId="28">#REF!</definedName>
    <definedName name="crack_meshpoints" localSheetId="29">#REF!</definedName>
    <definedName name="crack_meshpoints" localSheetId="30">#REF!</definedName>
    <definedName name="crack_meshpoints" localSheetId="31">#REF!</definedName>
    <definedName name="crack_meshpoints">#REF!</definedName>
    <definedName name="crack_model" localSheetId="17">#REF!</definedName>
    <definedName name="crack_model" localSheetId="18">#REF!</definedName>
    <definedName name="crack_model" localSheetId="19">#REF!</definedName>
    <definedName name="crack_model" localSheetId="20">#REF!</definedName>
    <definedName name="crack_model" localSheetId="21">#REF!</definedName>
    <definedName name="crack_model" localSheetId="22">#REF!</definedName>
    <definedName name="crack_model" localSheetId="26">#REF!</definedName>
    <definedName name="crack_model" localSheetId="27">#REF!</definedName>
    <definedName name="crack_model" localSheetId="28">#REF!</definedName>
    <definedName name="crack_model" localSheetId="29">#REF!</definedName>
    <definedName name="crack_model" localSheetId="30">#REF!</definedName>
    <definedName name="crack_model" localSheetId="31">#REF!</definedName>
    <definedName name="crack_model">#REF!</definedName>
    <definedName name="crack_volatility" localSheetId="17">#REF!</definedName>
    <definedName name="crack_volatility" localSheetId="18">#REF!</definedName>
    <definedName name="crack_volatility" localSheetId="19">#REF!</definedName>
    <definedName name="crack_volatility" localSheetId="20">#REF!</definedName>
    <definedName name="crack_volatility" localSheetId="21">#REF!</definedName>
    <definedName name="crack_volatility" localSheetId="22">#REF!</definedName>
    <definedName name="crack_volatility" localSheetId="26">#REF!</definedName>
    <definedName name="crack_volatility" localSheetId="27">#REF!</definedName>
    <definedName name="crack_volatility" localSheetId="28">#REF!</definedName>
    <definedName name="crack_volatility" localSheetId="29">#REF!</definedName>
    <definedName name="crack_volatility" localSheetId="30">#REF!</definedName>
    <definedName name="crack_volatility" localSheetId="31">#REF!</definedName>
    <definedName name="crack_volatility">#REF!</definedName>
    <definedName name="crack_volatility2" localSheetId="17">#REF!</definedName>
    <definedName name="crack_volatility2" localSheetId="18">#REF!</definedName>
    <definedName name="crack_volatility2" localSheetId="19">#REF!</definedName>
    <definedName name="crack_volatility2" localSheetId="20">#REF!</definedName>
    <definedName name="crack_volatility2" localSheetId="21">#REF!</definedName>
    <definedName name="crack_volatility2" localSheetId="22">#REF!</definedName>
    <definedName name="crack_volatility2" localSheetId="26">#REF!</definedName>
    <definedName name="crack_volatility2" localSheetId="27">#REF!</definedName>
    <definedName name="crack_volatility2" localSheetId="28">#REF!</definedName>
    <definedName name="crack_volatility2" localSheetId="29">#REF!</definedName>
    <definedName name="crack_volatility2" localSheetId="30">#REF!</definedName>
    <definedName name="crack_volatility2" localSheetId="31">#REF!</definedName>
    <definedName name="crack_volatility2">#REF!</definedName>
    <definedName name="crack_volatility3" localSheetId="17">#REF!</definedName>
    <definedName name="crack_volatility3" localSheetId="18">#REF!</definedName>
    <definedName name="crack_volatility3" localSheetId="19">#REF!</definedName>
    <definedName name="crack_volatility3" localSheetId="20">#REF!</definedName>
    <definedName name="crack_volatility3" localSheetId="21">#REF!</definedName>
    <definedName name="crack_volatility3" localSheetId="22">#REF!</definedName>
    <definedName name="crack_volatility3" localSheetId="26">#REF!</definedName>
    <definedName name="crack_volatility3" localSheetId="27">#REF!</definedName>
    <definedName name="crack_volatility3" localSheetId="28">#REF!</definedName>
    <definedName name="crack_volatility3" localSheetId="29">#REF!</definedName>
    <definedName name="crack_volatility3" localSheetId="30">#REF!</definedName>
    <definedName name="crack_volatility3" localSheetId="31">#REF!</definedName>
    <definedName name="crack_volatility3">#REF!</definedName>
    <definedName name="CreditStats" localSheetId="17" hidden="1">#REF!</definedName>
    <definedName name="CreditStats" localSheetId="18" hidden="1">#REF!</definedName>
    <definedName name="CreditStats" localSheetId="19" hidden="1">#REF!</definedName>
    <definedName name="CreditStats" localSheetId="20" hidden="1">#REF!</definedName>
    <definedName name="CreditStats" localSheetId="21" hidden="1">#REF!</definedName>
    <definedName name="CreditStats" localSheetId="22" hidden="1">#REF!</definedName>
    <definedName name="CreditStats" localSheetId="26" hidden="1">#REF!</definedName>
    <definedName name="CreditStats" localSheetId="27" hidden="1">#REF!</definedName>
    <definedName name="CreditStats" localSheetId="28" hidden="1">#REF!</definedName>
    <definedName name="CreditStats" localSheetId="29" hidden="1">#REF!</definedName>
    <definedName name="CreditStats" localSheetId="30" hidden="1">#REF!</definedName>
    <definedName name="CreditStats" localSheetId="31" hidden="1">#REF!</definedName>
    <definedName name="CreditStats" hidden="1">#REF!</definedName>
    <definedName name="_xlnm.Criteria" localSheetId="17">'[10]CAP ADJ'!#REF!</definedName>
    <definedName name="_xlnm.Criteria" localSheetId="18">'[10]CAP ADJ'!#REF!</definedName>
    <definedName name="_xlnm.Criteria" localSheetId="19">'[10]CAP ADJ'!#REF!</definedName>
    <definedName name="_xlnm.Criteria" localSheetId="20">'[10]CAP ADJ'!#REF!</definedName>
    <definedName name="_xlnm.Criteria" localSheetId="21">'[10]CAP ADJ'!#REF!</definedName>
    <definedName name="_xlnm.Criteria" localSheetId="22">'[10]CAP ADJ'!#REF!</definedName>
    <definedName name="_xlnm.Criteria" localSheetId="26">'[10]CAP ADJ'!#REF!</definedName>
    <definedName name="_xlnm.Criteria" localSheetId="27">'[10]CAP ADJ'!#REF!</definedName>
    <definedName name="_xlnm.Criteria" localSheetId="28">'[10]CAP ADJ'!#REF!</definedName>
    <definedName name="_xlnm.Criteria" localSheetId="29">'[10]CAP ADJ'!#REF!</definedName>
    <definedName name="_xlnm.Criteria" localSheetId="30">'[10]CAP ADJ'!#REF!</definedName>
    <definedName name="_xlnm.Criteria" localSheetId="31">'[10]CAP ADJ'!#REF!</definedName>
    <definedName name="_xlnm.Criteria">'[10]CAP ADJ'!#REF!</definedName>
    <definedName name="Criteria_MI" localSheetId="17">#REF!</definedName>
    <definedName name="Criteria_MI" localSheetId="18">#REF!</definedName>
    <definedName name="Criteria_MI" localSheetId="19">#REF!</definedName>
    <definedName name="Criteria_MI" localSheetId="20">#REF!</definedName>
    <definedName name="Criteria_MI" localSheetId="21">#REF!</definedName>
    <definedName name="Criteria_MI" localSheetId="22">#REF!</definedName>
    <definedName name="Criteria_MI" localSheetId="26">#REF!</definedName>
    <definedName name="Criteria_MI" localSheetId="27">#REF!</definedName>
    <definedName name="Criteria_MI" localSheetId="28">#REF!</definedName>
    <definedName name="Criteria_MI" localSheetId="29">#REF!</definedName>
    <definedName name="Criteria_MI" localSheetId="30">#REF!</definedName>
    <definedName name="Criteria_MI" localSheetId="31">#REF!</definedName>
    <definedName name="Criteria_MI">#REF!</definedName>
    <definedName name="cross_corrs">[5]Inputs!$B$27</definedName>
    <definedName name="CTHRS" localSheetId="17">#REF!</definedName>
    <definedName name="CTHRS" localSheetId="18">#REF!</definedName>
    <definedName name="CTHRS" localSheetId="19">#REF!</definedName>
    <definedName name="CTHRS" localSheetId="20">#REF!</definedName>
    <definedName name="CTHRS" localSheetId="21">#REF!</definedName>
    <definedName name="CTHRS" localSheetId="22">#REF!</definedName>
    <definedName name="CTHRS" localSheetId="26">#REF!</definedName>
    <definedName name="CTHRS" localSheetId="27">#REF!</definedName>
    <definedName name="CTHRS" localSheetId="28">#REF!</definedName>
    <definedName name="CTHRS" localSheetId="29">#REF!</definedName>
    <definedName name="CTHRS" localSheetId="30">#REF!</definedName>
    <definedName name="CTHRS" localSheetId="31">#REF!</definedName>
    <definedName name="CTHRS">#REF!</definedName>
    <definedName name="cumCOLA">'[11]cum CPI'!$A$7:$B$43</definedName>
    <definedName name="Cumulative_Cash_Flow" localSheetId="17">#REF!</definedName>
    <definedName name="Cumulative_Cash_Flow" localSheetId="18">#REF!</definedName>
    <definedName name="Cumulative_Cash_Flow" localSheetId="19">#REF!</definedName>
    <definedName name="Cumulative_Cash_Flow" localSheetId="20">#REF!</definedName>
    <definedName name="Cumulative_Cash_Flow" localSheetId="21">#REF!</definedName>
    <definedName name="Cumulative_Cash_Flow" localSheetId="22">#REF!</definedName>
    <definedName name="Cumulative_Cash_Flow" localSheetId="26">#REF!</definedName>
    <definedName name="Cumulative_Cash_Flow" localSheetId="27">#REF!</definedName>
    <definedName name="Cumulative_Cash_Flow" localSheetId="28">#REF!</definedName>
    <definedName name="Cumulative_Cash_Flow" localSheetId="29">#REF!</definedName>
    <definedName name="Cumulative_Cash_Flow" localSheetId="30">#REF!</definedName>
    <definedName name="Cumulative_Cash_Flow" localSheetId="31">#REF!</definedName>
    <definedName name="Cumulative_Cash_Flow">#REF!</definedName>
    <definedName name="CURRENT" localSheetId="17">#REF!</definedName>
    <definedName name="CURRENT" localSheetId="18">#REF!</definedName>
    <definedName name="CURRENT" localSheetId="19">#REF!</definedName>
    <definedName name="CURRENT" localSheetId="20">#REF!</definedName>
    <definedName name="CURRENT" localSheetId="21">#REF!</definedName>
    <definedName name="CURRENT" localSheetId="22">#REF!</definedName>
    <definedName name="CURRENT" localSheetId="26">#REF!</definedName>
    <definedName name="CURRENT" localSheetId="27">#REF!</definedName>
    <definedName name="CURRENT" localSheetId="28">#REF!</definedName>
    <definedName name="CURRENT" localSheetId="29">#REF!</definedName>
    <definedName name="CURRENT" localSheetId="30">#REF!</definedName>
    <definedName name="CURRENT" localSheetId="31">#REF!</definedName>
    <definedName name="CURRENT">#REF!</definedName>
    <definedName name="CurrentDimensionReference">'[12]Setup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7">#REF!</definedName>
    <definedName name="Customers" localSheetId="18">#REF!</definedName>
    <definedName name="Customers" localSheetId="19">#REF!</definedName>
    <definedName name="Customers" localSheetId="20">#REF!</definedName>
    <definedName name="Customers" localSheetId="21">#REF!</definedName>
    <definedName name="Customers" localSheetId="22">#REF!</definedName>
    <definedName name="Customers" localSheetId="26">#REF!</definedName>
    <definedName name="Customers" localSheetId="27">#REF!</definedName>
    <definedName name="Customers" localSheetId="28">#REF!</definedName>
    <definedName name="Customers" localSheetId="29">#REF!</definedName>
    <definedName name="Customers" localSheetId="30">#REF!</definedName>
    <definedName name="Customers" localSheetId="31">#REF!</definedName>
    <definedName name="Customers">#REF!</definedName>
    <definedName name="d" localSheetId="17" hidden="1">{"SourcesUses",#N/A,TRUE,#N/A;"TransOverview",#N/A,TRUE,"CFMODEL"}</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localSheetId="22" hidden="1">{"SourcesUses",#N/A,TRUE,#N/A;"TransOverview",#N/A,TRUE,"CFMODEL"}</definedName>
    <definedName name="d" localSheetId="23" hidden="1">{"SourcesUses",#N/A,TRUE,#N/A;"TransOverview",#N/A,TRUE,"CFMODEL"}</definedName>
    <definedName name="d" localSheetId="4" hidden="1">{"SourcesUses",#N/A,TRUE,#N/A;"TransOverview",#N/A,TRUE,"CFMODEL"}</definedName>
    <definedName name="d" localSheetId="5" hidden="1">{"SourcesUses",#N/A,TRUE,#N/A;"TransOverview",#N/A,TRUE,"CFMODEL"}</definedName>
    <definedName name="d" localSheetId="16" hidden="1">{"SourcesUses",#N/A,TRUE,#N/A;"TransOverview",#N/A,TRUE,"CFMODEL"}</definedName>
    <definedName name="d" localSheetId="26" hidden="1">{"SourcesUses",#N/A,TRUE,#N/A;"TransOverview",#N/A,TRUE,"CFMODEL"}</definedName>
    <definedName name="d" localSheetId="27" hidden="1">{"SourcesUses",#N/A,TRUE,#N/A;"TransOverview",#N/A,TRUE,"CFMODEL"}</definedName>
    <definedName name="d" localSheetId="28" hidden="1">{"SourcesUses",#N/A,TRUE,#N/A;"TransOverview",#N/A,TRUE,"CFMODEL"}</definedName>
    <definedName name="d" localSheetId="29" hidden="1">{"SourcesUses",#N/A,TRUE,#N/A;"TransOverview",#N/A,TRUE,"CFMODEL"}</definedName>
    <definedName name="d" localSheetId="30" hidden="1">{"SourcesUses",#N/A,TRUE,#N/A;"TransOverview",#N/A,TRUE,"CFMODEL"}</definedName>
    <definedName name="d" localSheetId="31" hidden="1">{"SourcesUses",#N/A,TRUE,#N/A;"TransOverview",#N/A,TRUE,"CFMODEL"}</definedName>
    <definedName name="d" hidden="1">{"SourcesUses",#N/A,TRUE,#N/A;"TransOverview",#N/A,TRUE,"CFMODEL"}</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localSheetId="22" hidden="1">{"ID1",#N/A,FALSE,"IDIQ-I";"id2",#N/A,FALSE,"IDIQ-II";"ID3",#N/A,FALSE,"IDIQ-III";"ID4",#N/A,FALSE,"IDIQ-IV";"id5",#N/A,FALSE,"IDIQ-V";"ID6",#N/A,FALSE,"IDIQ-VI";"DO1a",#N/A,FALSE,"DO-IA";"DO1b",#N/A,FALSE,"DO-IB";"DO1C",#N/A,FALSE,"DO-IC";"DO3",#N/A,FALSE,"DO-III";"DO4",#N/A,FALSE,"DO-IV";"DO5",#N/A,FALSE,"DO-V"}</definedName>
    <definedName name="daddy" localSheetId="23" hidden="1">{"ID1",#N/A,FALSE,"IDIQ-I";"id2",#N/A,FALSE,"IDIQ-II";"ID3",#N/A,FALSE,"IDIQ-III";"ID4",#N/A,FALSE,"IDIQ-IV";"id5",#N/A,FALSE,"IDIQ-V";"ID6",#N/A,FALSE,"IDIQ-VI";"DO1a",#N/A,FALSE,"DO-IA";"DO1b",#N/A,FALSE,"DO-IB";"DO1C",#N/A,FALSE,"DO-IC";"DO3",#N/A,FALSE,"DO-III";"DO4",#N/A,FALSE,"DO-IV";"DO5",#N/A,FALSE,"DO-V"}</definedName>
    <definedName name="daddy" localSheetId="4" hidden="1">{"ID1",#N/A,FALSE,"IDIQ-I";"id2",#N/A,FALSE,"IDIQ-II";"ID3",#N/A,FALSE,"IDIQ-III";"ID4",#N/A,FALSE,"IDIQ-IV";"id5",#N/A,FALSE,"IDIQ-V";"ID6",#N/A,FALSE,"IDIQ-VI";"DO1a",#N/A,FALSE,"DO-IA";"DO1b",#N/A,FALSE,"DO-IB";"DO1C",#N/A,FALSE,"DO-IC";"DO3",#N/A,FALSE,"DO-III";"DO4",#N/A,FALSE,"DO-IV";"DO5",#N/A,FALSE,"DO-V"}</definedName>
    <definedName name="daddy" localSheetId="5" hidden="1">{"ID1",#N/A,FALSE,"IDIQ-I";"id2",#N/A,FALSE,"IDIQ-II";"ID3",#N/A,FALSE,"IDIQ-III";"ID4",#N/A,FALSE,"IDIQ-IV";"id5",#N/A,FALSE,"IDIQ-V";"ID6",#N/A,FALSE,"IDIQ-VI";"DO1a",#N/A,FALSE,"DO-IA";"DO1b",#N/A,FALSE,"DO-IB";"DO1C",#N/A,FALSE,"DO-IC";"DO3",#N/A,FALSE,"DO-III";"DO4",#N/A,FALSE,"DO-IV";"DO5",#N/A,FALSE,"DO-V"}</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26" hidden="1">{"ID1",#N/A,FALSE,"IDIQ-I";"id2",#N/A,FALSE,"IDIQ-II";"ID3",#N/A,FALSE,"IDIQ-III";"ID4",#N/A,FALSE,"IDIQ-IV";"id5",#N/A,FALSE,"IDIQ-V";"ID6",#N/A,FALSE,"IDIQ-VI";"DO1a",#N/A,FALSE,"DO-IA";"DO1b",#N/A,FALSE,"DO-IB";"DO1C",#N/A,FALSE,"DO-IC";"DO3",#N/A,FALSE,"DO-III";"DO4",#N/A,FALSE,"DO-IV";"DO5",#N/A,FALSE,"DO-V"}</definedName>
    <definedName name="daddy" localSheetId="27" hidden="1">{"ID1",#N/A,FALSE,"IDIQ-I";"id2",#N/A,FALSE,"IDIQ-II";"ID3",#N/A,FALSE,"IDIQ-III";"ID4",#N/A,FALSE,"IDIQ-IV";"id5",#N/A,FALSE,"IDIQ-V";"ID6",#N/A,FALSE,"IDIQ-VI";"DO1a",#N/A,FALSE,"DO-IA";"DO1b",#N/A,FALSE,"DO-IB";"DO1C",#N/A,FALSE,"DO-IC";"DO3",#N/A,FALSE,"DO-III";"DO4",#N/A,FALSE,"DO-IV";"DO5",#N/A,FALSE,"DO-V"}</definedName>
    <definedName name="daddy" localSheetId="28" hidden="1">{"ID1",#N/A,FALSE,"IDIQ-I";"id2",#N/A,FALSE,"IDIQ-II";"ID3",#N/A,FALSE,"IDIQ-III";"ID4",#N/A,FALSE,"IDIQ-IV";"id5",#N/A,FALSE,"IDIQ-V";"ID6",#N/A,FALSE,"IDIQ-VI";"DO1a",#N/A,FALSE,"DO-IA";"DO1b",#N/A,FALSE,"DO-IB";"DO1C",#N/A,FALSE,"DO-IC";"DO3",#N/A,FALSE,"DO-III";"DO4",#N/A,FALSE,"DO-IV";"DO5",#N/A,FALSE,"DO-V"}</definedName>
    <definedName name="daddy" localSheetId="29" hidden="1">{"ID1",#N/A,FALSE,"IDIQ-I";"id2",#N/A,FALSE,"IDIQ-II";"ID3",#N/A,FALSE,"IDIQ-III";"ID4",#N/A,FALSE,"IDIQ-IV";"id5",#N/A,FALSE,"IDIQ-V";"ID6",#N/A,FALSE,"IDIQ-VI";"DO1a",#N/A,FALSE,"DO-IA";"DO1b",#N/A,FALSE,"DO-IB";"DO1C",#N/A,FALSE,"DO-IC";"DO3",#N/A,FALSE,"DO-III";"DO4",#N/A,FALSE,"DO-IV";"DO5",#N/A,FALSE,"DO-V"}</definedName>
    <definedName name="daddy" localSheetId="30" hidden="1">{"ID1",#N/A,FALSE,"IDIQ-I";"id2",#N/A,FALSE,"IDIQ-II";"ID3",#N/A,FALSE,"IDIQ-III";"ID4",#N/A,FALSE,"IDIQ-IV";"id5",#N/A,FALSE,"IDIQ-V";"ID6",#N/A,FALSE,"IDIQ-VI";"DO1a",#N/A,FALSE,"DO-IA";"DO1b",#N/A,FALSE,"DO-IB";"DO1C",#N/A,FALSE,"DO-IC";"DO3",#N/A,FALSE,"DO-III";"DO4",#N/A,FALSE,"DO-IV";"DO5",#N/A,FALSE,"DO-V"}</definedName>
    <definedName name="daddy" localSheetId="31" hidden="1">{"ID1",#N/A,FALSE,"IDIQ-I";"id2",#N/A,FALSE,"IDIQ-II";"ID3",#N/A,FALSE,"IDIQ-III";"ID4",#N/A,FALSE,"IDIQ-IV";"id5",#N/A,FALSE,"IDIQ-V";"ID6",#N/A,FALSE,"IDIQ-VI";"DO1a",#N/A,FALSE,"DO-IA";"DO1b",#N/A,FALSE,"DO-IB";"DO1C",#N/A,FALSE,"DO-IC";"DO3",#N/A,FALSE,"DO-III";"DO4",#N/A,FALSE,"DO-IV";"DO5",#N/A,FALSE,"DO-V"}</definedName>
    <definedName name="daddy" hidden="1">{"ID1",#N/A,FALSE,"IDIQ-I";"id2",#N/A,FALSE,"IDIQ-II";"ID3",#N/A,FALSE,"IDIQ-III";"ID4",#N/A,FALSE,"IDIQ-IV";"id5",#N/A,FALSE,"IDIQ-V";"ID6",#N/A,FALSE,"IDIQ-VI";"DO1a",#N/A,FALSE,"DO-IA";"DO1b",#N/A,FALSE,"DO-IB";"DO1C",#N/A,FALSE,"DO-IC";"DO3",#N/A,FALSE,"DO-III";"DO4",#N/A,FALSE,"DO-IV";"DO5",#N/A,FALSE,"DO-V"}</definedName>
    <definedName name="DATA">'[13]FS Dnld SAVE THIS'!$A$5:$D$1596</definedName>
    <definedName name="DATA1" localSheetId="17">#REF!</definedName>
    <definedName name="DATA1" localSheetId="18">#REF!</definedName>
    <definedName name="DATA1" localSheetId="19">#REF!</definedName>
    <definedName name="DATA1" localSheetId="20">#REF!</definedName>
    <definedName name="DATA1" localSheetId="21">#REF!</definedName>
    <definedName name="DATA1" localSheetId="22">#REF!</definedName>
    <definedName name="DATA1" localSheetId="26">#REF!</definedName>
    <definedName name="DATA1" localSheetId="27">#REF!</definedName>
    <definedName name="DATA1" localSheetId="28">#REF!</definedName>
    <definedName name="DATA1" localSheetId="29">#REF!</definedName>
    <definedName name="DATA1" localSheetId="30">#REF!</definedName>
    <definedName name="DATA1" localSheetId="31">#REF!</definedName>
    <definedName name="DATA1">#REF!</definedName>
    <definedName name="DATA11" localSheetId="17">#REF!</definedName>
    <definedName name="DATA11" localSheetId="18">#REF!</definedName>
    <definedName name="DATA11" localSheetId="19">#REF!</definedName>
    <definedName name="DATA11" localSheetId="20">#REF!</definedName>
    <definedName name="DATA11" localSheetId="21">#REF!</definedName>
    <definedName name="DATA11" localSheetId="22">#REF!</definedName>
    <definedName name="DATA11" localSheetId="26">#REF!</definedName>
    <definedName name="DATA11" localSheetId="27">#REF!</definedName>
    <definedName name="DATA11" localSheetId="28">#REF!</definedName>
    <definedName name="DATA11" localSheetId="29">#REF!</definedName>
    <definedName name="DATA11" localSheetId="30">#REF!</definedName>
    <definedName name="DATA11" localSheetId="31">#REF!</definedName>
    <definedName name="DATA11">#REF!</definedName>
    <definedName name="DATA13" localSheetId="17">#REF!</definedName>
    <definedName name="DATA13" localSheetId="18">#REF!</definedName>
    <definedName name="DATA13" localSheetId="19">#REF!</definedName>
    <definedName name="DATA13" localSheetId="20">#REF!</definedName>
    <definedName name="DATA13" localSheetId="21">#REF!</definedName>
    <definedName name="DATA13" localSheetId="22">#REF!</definedName>
    <definedName name="DATA13" localSheetId="26">#REF!</definedName>
    <definedName name="DATA13" localSheetId="27">#REF!</definedName>
    <definedName name="DATA13" localSheetId="28">#REF!</definedName>
    <definedName name="DATA13" localSheetId="29">#REF!</definedName>
    <definedName name="DATA13" localSheetId="30">#REF!</definedName>
    <definedName name="DATA13" localSheetId="31">#REF!</definedName>
    <definedName name="DATA13">#REF!</definedName>
    <definedName name="DATA14" localSheetId="17">#REF!</definedName>
    <definedName name="DATA14" localSheetId="18">#REF!</definedName>
    <definedName name="DATA14" localSheetId="19">#REF!</definedName>
    <definedName name="DATA14" localSheetId="20">#REF!</definedName>
    <definedName name="DATA14" localSheetId="21">#REF!</definedName>
    <definedName name="DATA14" localSheetId="22">#REF!</definedName>
    <definedName name="DATA14" localSheetId="26">#REF!</definedName>
    <definedName name="DATA14" localSheetId="27">#REF!</definedName>
    <definedName name="DATA14" localSheetId="28">#REF!</definedName>
    <definedName name="DATA14" localSheetId="29">#REF!</definedName>
    <definedName name="DATA14" localSheetId="30">#REF!</definedName>
    <definedName name="DATA14" localSheetId="31">#REF!</definedName>
    <definedName name="DATA14">#REF!</definedName>
    <definedName name="DATA15" localSheetId="17">#REF!</definedName>
    <definedName name="DATA15" localSheetId="18">#REF!</definedName>
    <definedName name="DATA15" localSheetId="19">#REF!</definedName>
    <definedName name="DATA15" localSheetId="20">#REF!</definedName>
    <definedName name="DATA15" localSheetId="21">#REF!</definedName>
    <definedName name="DATA15" localSheetId="22">#REF!</definedName>
    <definedName name="DATA15" localSheetId="26">#REF!</definedName>
    <definedName name="DATA15" localSheetId="27">#REF!</definedName>
    <definedName name="DATA15" localSheetId="28">#REF!</definedName>
    <definedName name="DATA15" localSheetId="29">#REF!</definedName>
    <definedName name="DATA15" localSheetId="30">#REF!</definedName>
    <definedName name="DATA15" localSheetId="31">#REF!</definedName>
    <definedName name="DATA15">#REF!</definedName>
    <definedName name="DATA16" localSheetId="17">#REF!</definedName>
    <definedName name="DATA16" localSheetId="18">#REF!</definedName>
    <definedName name="DATA16" localSheetId="19">#REF!</definedName>
    <definedName name="DATA16" localSheetId="20">#REF!</definedName>
    <definedName name="DATA16" localSheetId="21">#REF!</definedName>
    <definedName name="DATA16" localSheetId="22">#REF!</definedName>
    <definedName name="DATA16" localSheetId="26">#REF!</definedName>
    <definedName name="DATA16" localSheetId="27">#REF!</definedName>
    <definedName name="DATA16" localSheetId="28">#REF!</definedName>
    <definedName name="DATA16" localSheetId="29">#REF!</definedName>
    <definedName name="DATA16" localSheetId="30">#REF!</definedName>
    <definedName name="DATA16" localSheetId="31">#REF!</definedName>
    <definedName name="DATA16">#REF!</definedName>
    <definedName name="DATA17" localSheetId="17">#REF!</definedName>
    <definedName name="DATA17" localSheetId="18">#REF!</definedName>
    <definedName name="DATA17" localSheetId="19">#REF!</definedName>
    <definedName name="DATA17" localSheetId="20">#REF!</definedName>
    <definedName name="DATA17" localSheetId="21">#REF!</definedName>
    <definedName name="DATA17" localSheetId="22">#REF!</definedName>
    <definedName name="DATA17" localSheetId="26">#REF!</definedName>
    <definedName name="DATA17" localSheetId="27">#REF!</definedName>
    <definedName name="DATA17" localSheetId="28">#REF!</definedName>
    <definedName name="DATA17" localSheetId="29">#REF!</definedName>
    <definedName name="DATA17" localSheetId="30">#REF!</definedName>
    <definedName name="DATA17" localSheetId="31">#REF!</definedName>
    <definedName name="DATA17">#REF!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 localSheetId="22">#REF!</definedName>
    <definedName name="DATA2" localSheetId="26">#REF!</definedName>
    <definedName name="DATA2" localSheetId="27">#REF!</definedName>
    <definedName name="DATA2" localSheetId="28">#REF!</definedName>
    <definedName name="DATA2" localSheetId="29">#REF!</definedName>
    <definedName name="DATA2" localSheetId="30">#REF!</definedName>
    <definedName name="DATA2" localSheetId="31">#REF!</definedName>
    <definedName name="DATA2">#REF!</definedName>
    <definedName name="DATA3" localSheetId="17">#REF!</definedName>
    <definedName name="DATA3" localSheetId="18">#REF!</definedName>
    <definedName name="DATA3" localSheetId="19">#REF!</definedName>
    <definedName name="DATA3" localSheetId="20">#REF!</definedName>
    <definedName name="DATA3" localSheetId="21">#REF!</definedName>
    <definedName name="DATA3" localSheetId="22">#REF!</definedName>
    <definedName name="DATA3" localSheetId="26">#REF!</definedName>
    <definedName name="DATA3" localSheetId="27">#REF!</definedName>
    <definedName name="DATA3" localSheetId="28">#REF!</definedName>
    <definedName name="DATA3" localSheetId="29">#REF!</definedName>
    <definedName name="DATA3" localSheetId="30">#REF!</definedName>
    <definedName name="DATA3" localSheetId="31">#REF!</definedName>
    <definedName name="DATA3">#REF!</definedName>
    <definedName name="DATA4" localSheetId="17">#REF!</definedName>
    <definedName name="DATA4" localSheetId="18">#REF!</definedName>
    <definedName name="DATA4" localSheetId="19">#REF!</definedName>
    <definedName name="DATA4" localSheetId="20">#REF!</definedName>
    <definedName name="DATA4" localSheetId="21">#REF!</definedName>
    <definedName name="DATA4" localSheetId="22">#REF!</definedName>
    <definedName name="DATA4" localSheetId="26">#REF!</definedName>
    <definedName name="DATA4" localSheetId="27">#REF!</definedName>
    <definedName name="DATA4" localSheetId="28">#REF!</definedName>
    <definedName name="DATA4" localSheetId="29">#REF!</definedName>
    <definedName name="DATA4" localSheetId="30">#REF!</definedName>
    <definedName name="DATA4" localSheetId="31">#REF!</definedName>
    <definedName name="DATA4">#REF!</definedName>
    <definedName name="DATA5" localSheetId="17">#REF!</definedName>
    <definedName name="DATA5" localSheetId="18">#REF!</definedName>
    <definedName name="DATA5" localSheetId="19">#REF!</definedName>
    <definedName name="DATA5" localSheetId="20">#REF!</definedName>
    <definedName name="DATA5" localSheetId="21">#REF!</definedName>
    <definedName name="DATA5" localSheetId="22">#REF!</definedName>
    <definedName name="DATA5" localSheetId="26">#REF!</definedName>
    <definedName name="DATA5" localSheetId="27">#REF!</definedName>
    <definedName name="DATA5" localSheetId="28">#REF!</definedName>
    <definedName name="DATA5" localSheetId="29">#REF!</definedName>
    <definedName name="DATA5" localSheetId="30">#REF!</definedName>
    <definedName name="DATA5" localSheetId="31">#REF!</definedName>
    <definedName name="DATA5">#REF!</definedName>
    <definedName name="DATA6" localSheetId="17">#REF!</definedName>
    <definedName name="DATA6" localSheetId="18">#REF!</definedName>
    <definedName name="DATA6" localSheetId="19">#REF!</definedName>
    <definedName name="DATA6" localSheetId="20">#REF!</definedName>
    <definedName name="DATA6" localSheetId="21">#REF!</definedName>
    <definedName name="DATA6" localSheetId="22">#REF!</definedName>
    <definedName name="DATA6" localSheetId="26">#REF!</definedName>
    <definedName name="DATA6" localSheetId="27">#REF!</definedName>
    <definedName name="DATA6" localSheetId="28">#REF!</definedName>
    <definedName name="DATA6" localSheetId="29">#REF!</definedName>
    <definedName name="DATA6" localSheetId="30">#REF!</definedName>
    <definedName name="DATA6" localSheetId="31">#REF!</definedName>
    <definedName name="DATA6">#REF!</definedName>
    <definedName name="DATA7" localSheetId="17">#REF!</definedName>
    <definedName name="DATA7" localSheetId="18">#REF!</definedName>
    <definedName name="DATA7" localSheetId="19">#REF!</definedName>
    <definedName name="DATA7" localSheetId="20">#REF!</definedName>
    <definedName name="DATA7" localSheetId="21">#REF!</definedName>
    <definedName name="DATA7" localSheetId="22">#REF!</definedName>
    <definedName name="DATA7" localSheetId="26">#REF!</definedName>
    <definedName name="DATA7" localSheetId="27">#REF!</definedName>
    <definedName name="DATA7" localSheetId="28">#REF!</definedName>
    <definedName name="DATA7" localSheetId="29">#REF!</definedName>
    <definedName name="DATA7" localSheetId="30">#REF!</definedName>
    <definedName name="DATA7" localSheetId="31">#REF!</definedName>
    <definedName name="DATA7">#REF!</definedName>
    <definedName name="DATA8" localSheetId="17">#REF!</definedName>
    <definedName name="DATA8" localSheetId="18">#REF!</definedName>
    <definedName name="DATA8" localSheetId="19">#REF!</definedName>
    <definedName name="DATA8" localSheetId="20">#REF!</definedName>
    <definedName name="DATA8" localSheetId="21">#REF!</definedName>
    <definedName name="DATA8" localSheetId="22">#REF!</definedName>
    <definedName name="DATA8" localSheetId="26">#REF!</definedName>
    <definedName name="DATA8" localSheetId="27">#REF!</definedName>
    <definedName name="DATA8" localSheetId="28">#REF!</definedName>
    <definedName name="DATA8" localSheetId="29">#REF!</definedName>
    <definedName name="DATA8" localSheetId="30">#REF!</definedName>
    <definedName name="DATA8" localSheetId="31">#REF!</definedName>
    <definedName name="DATA8">#REF!</definedName>
    <definedName name="DATA9" localSheetId="17">#REF!</definedName>
    <definedName name="DATA9" localSheetId="18">#REF!</definedName>
    <definedName name="DATA9" localSheetId="19">#REF!</definedName>
    <definedName name="DATA9" localSheetId="20">#REF!</definedName>
    <definedName name="DATA9" localSheetId="21">#REF!</definedName>
    <definedName name="DATA9" localSheetId="22">#REF!</definedName>
    <definedName name="DATA9" localSheetId="26">#REF!</definedName>
    <definedName name="DATA9" localSheetId="27">#REF!</definedName>
    <definedName name="DATA9" localSheetId="28">#REF!</definedName>
    <definedName name="DATA9" localSheetId="29">#REF!</definedName>
    <definedName name="DATA9" localSheetId="30">#REF!</definedName>
    <definedName name="DATA9" localSheetId="31">#REF!</definedName>
    <definedName name="DATA9">#REF!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 localSheetId="31">#REF!</definedName>
    <definedName name="_xlnm.Database">#REF!</definedName>
    <definedName name="Date_Table">[14]Input!$T$4:$AA$27</definedName>
    <definedName name="dateorder" localSheetId="17">#REF!</definedName>
    <definedName name="dateorder" localSheetId="18">#REF!</definedName>
    <definedName name="dateorder" localSheetId="19">#REF!</definedName>
    <definedName name="dateorder" localSheetId="20">#REF!</definedName>
    <definedName name="dateorder" localSheetId="21">#REF!</definedName>
    <definedName name="dateorder" localSheetId="22">#REF!</definedName>
    <definedName name="dateorder" localSheetId="26">#REF!</definedName>
    <definedName name="dateorder" localSheetId="27">#REF!</definedName>
    <definedName name="dateorder" localSheetId="28">#REF!</definedName>
    <definedName name="dateorder" localSheetId="29">#REF!</definedName>
    <definedName name="dateorder" localSheetId="30">#REF!</definedName>
    <definedName name="dateorder" localSheetId="31">#REF!</definedName>
    <definedName name="dateorder">#REF!</definedName>
    <definedName name="DCHART4" localSheetId="17" hidden="1">#REF!</definedName>
    <definedName name="DCHART4" localSheetId="18" hidden="1">#REF!</definedName>
    <definedName name="DCHART4" localSheetId="19" hidden="1">#REF!</definedName>
    <definedName name="DCHART4" localSheetId="20" hidden="1">#REF!</definedName>
    <definedName name="DCHART4" localSheetId="21" hidden="1">#REF!</definedName>
    <definedName name="DCHART4" localSheetId="22" hidden="1">#REF!</definedName>
    <definedName name="DCHART4" localSheetId="26" hidden="1">#REF!</definedName>
    <definedName name="DCHART4" localSheetId="27" hidden="1">#REF!</definedName>
    <definedName name="DCHART4" localSheetId="28" hidden="1">#REF!</definedName>
    <definedName name="DCHART4" localSheetId="29" hidden="1">#REF!</definedName>
    <definedName name="DCHART4" localSheetId="30" hidden="1">#REF!</definedName>
    <definedName name="DCHART4" localSheetId="31" hidden="1">#REF!</definedName>
    <definedName name="DCHART4" hidden="1">#REF!</definedName>
    <definedName name="dd" localSheetId="17" hidden="1">{"Income Statement",#N/A,FALSE,"CFMODEL";"Balance Sheet",#N/A,FALSE,"CFMODEL"}</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localSheetId="22" hidden="1">{"Income Statement",#N/A,FALSE,"CFMODEL";"Balance Sheet",#N/A,FALSE,"CFMODEL"}</definedName>
    <definedName name="dd" localSheetId="23" hidden="1">{"Income Statement",#N/A,FALSE,"CFMODEL";"Balance Sheet",#N/A,FALSE,"CFMODEL"}</definedName>
    <definedName name="dd" localSheetId="4" hidden="1">{"Income Statement",#N/A,FALSE,"CFMODEL";"Balance Sheet",#N/A,FALSE,"CFMODEL"}</definedName>
    <definedName name="dd" localSheetId="5" hidden="1">{"Income Statement",#N/A,FALSE,"CFMODEL";"Balance Sheet",#N/A,FALSE,"CFMODEL"}</definedName>
    <definedName name="dd" localSheetId="16" hidden="1">{"Income Statement",#N/A,FALSE,"CFMODEL";"Balance Sheet",#N/A,FALSE,"CFMODEL"}</definedName>
    <definedName name="dd" localSheetId="26" hidden="1">{"Income Statement",#N/A,FALSE,"CFMODEL";"Balance Sheet",#N/A,FALSE,"CFMODEL"}</definedName>
    <definedName name="dd" localSheetId="27" hidden="1">{"Income Statement",#N/A,FALSE,"CFMODEL";"Balance Sheet",#N/A,FALSE,"CFMODEL"}</definedName>
    <definedName name="dd" localSheetId="28" hidden="1">{"Income Statement",#N/A,FALSE,"CFMODEL";"Balance Sheet",#N/A,FALSE,"CFMODEL"}</definedName>
    <definedName name="dd" localSheetId="29" hidden="1">{"Income Statement",#N/A,FALSE,"CFMODEL";"Balance Sheet",#N/A,FALSE,"CFMODEL"}</definedName>
    <definedName name="dd" localSheetId="30" hidden="1">{"Income Statement",#N/A,FALSE,"CFMODEL";"Balance Sheet",#N/A,FALSE,"CFMODEL"}</definedName>
    <definedName name="dd" localSheetId="31" hidden="1">{"Income Statement",#N/A,FALSE,"CFMODEL";"Balance Sheet",#N/A,FALSE,"CFMODEL"}</definedName>
    <definedName name="dd" hidden="1">{"Income Statement",#N/A,FALSE,"CFMODEL";"Balance Sheet",#N/A,FALSE,"CFMODEL"}</definedName>
    <definedName name="ddd" localSheetId="17" hidden="1">{"SourcesUses",#N/A,TRUE,#N/A;"TransOverview",#N/A,TRUE,"CFMODEL"}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localSheetId="22" hidden="1">{"SourcesUses",#N/A,TRUE,#N/A;"TransOverview",#N/A,TRUE,"CFMODEL"}</definedName>
    <definedName name="ddd" localSheetId="23" hidden="1">{"SourcesUses",#N/A,TRUE,#N/A;"TransOverview",#N/A,TRUE,"CFMODEL"}</definedName>
    <definedName name="ddd" localSheetId="4" hidden="1">{"SourcesUses",#N/A,TRUE,#N/A;"TransOverview",#N/A,TRUE,"CFMODEL"}</definedName>
    <definedName name="ddd" localSheetId="5" hidden="1">{"SourcesUses",#N/A,TRUE,#N/A;"TransOverview",#N/A,TRUE,"CFMODEL"}</definedName>
    <definedName name="ddd" localSheetId="16" hidden="1">{"SourcesUses",#N/A,TRUE,#N/A;"TransOverview",#N/A,TRUE,"CFMODEL"}</definedName>
    <definedName name="ddd" localSheetId="26" hidden="1">{"SourcesUses",#N/A,TRUE,#N/A;"TransOverview",#N/A,TRUE,"CFMODEL"}</definedName>
    <definedName name="ddd" localSheetId="27" hidden="1">{"SourcesUses",#N/A,TRUE,#N/A;"TransOverview",#N/A,TRUE,"CFMODEL"}</definedName>
    <definedName name="ddd" localSheetId="28" hidden="1">{"SourcesUses",#N/A,TRUE,#N/A;"TransOverview",#N/A,TRUE,"CFMODEL"}</definedName>
    <definedName name="ddd" localSheetId="29" hidden="1">{"SourcesUses",#N/A,TRUE,#N/A;"TransOverview",#N/A,TRUE,"CFMODEL"}</definedName>
    <definedName name="ddd" localSheetId="30" hidden="1">{"SourcesUses",#N/A,TRUE,#N/A;"TransOverview",#N/A,TRUE,"CFMODEL"}</definedName>
    <definedName name="ddd" localSheetId="31" hidden="1">{"SourcesUses",#N/A,TRUE,#N/A;"TransOverview",#N/A,TRUE,"CFMODEL"}</definedName>
    <definedName name="ddd" hidden="1">{"SourcesUses",#N/A,TRUE,#N/A;"TransOverview",#N/A,TRUE,"CFMODEL"}</definedName>
    <definedName name="dddd" localSheetId="17" hidden="1">{"SourcesUses",#N/A,TRUE,"CFMODEL";"TransOverview",#N/A,TRUE,"CFMODEL"}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localSheetId="22" hidden="1">{"SourcesUses",#N/A,TRUE,"CFMODEL";"TransOverview",#N/A,TRUE,"CFMODEL"}</definedName>
    <definedName name="dddd" localSheetId="23" hidden="1">{"SourcesUses",#N/A,TRUE,"CFMODEL";"TransOverview",#N/A,TRUE,"CFMODEL"}</definedName>
    <definedName name="dddd" localSheetId="4" hidden="1">{"SourcesUses",#N/A,TRUE,"CFMODEL";"TransOverview",#N/A,TRUE,"CFMODEL"}</definedName>
    <definedName name="dddd" localSheetId="5" hidden="1">{"SourcesUses",#N/A,TRUE,"CFMODEL";"TransOverview",#N/A,TRUE,"CFMODEL"}</definedName>
    <definedName name="dddd" localSheetId="16" hidden="1">{"SourcesUses",#N/A,TRUE,"CFMODEL";"TransOverview",#N/A,TRUE,"CFMODEL"}</definedName>
    <definedName name="dddd" localSheetId="26" hidden="1">{"SourcesUses",#N/A,TRUE,"CFMODEL";"TransOverview",#N/A,TRUE,"CFMODEL"}</definedName>
    <definedName name="dddd" localSheetId="27" hidden="1">{"SourcesUses",#N/A,TRUE,"CFMODEL";"TransOverview",#N/A,TRUE,"CFMODEL"}</definedName>
    <definedName name="dddd" localSheetId="28" hidden="1">{"SourcesUses",#N/A,TRUE,"CFMODEL";"TransOverview",#N/A,TRUE,"CFMODEL"}</definedName>
    <definedName name="dddd" localSheetId="29" hidden="1">{"SourcesUses",#N/A,TRUE,"CFMODEL";"TransOverview",#N/A,TRUE,"CFMODEL"}</definedName>
    <definedName name="dddd" localSheetId="30" hidden="1">{"SourcesUses",#N/A,TRUE,"CFMODEL";"TransOverview",#N/A,TRUE,"CFMODEL"}</definedName>
    <definedName name="dddd" localSheetId="31" hidden="1">{"SourcesUses",#N/A,TRUE,"CFMODEL";"TransOverview",#N/A,TRUE,"CFMODEL"}</definedName>
    <definedName name="dddd" hidden="1">{"SourcesUses",#N/A,TRUE,"CFMODEL";"TransOverview",#N/A,TRUE,"CFMODEL"}</definedName>
    <definedName name="dddddddd" localSheetId="17" hidden="1">{"Income Statement",#N/A,FALSE,"CFMODEL";"Balance Sheet",#N/A,FALSE,"CFMODEL"}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localSheetId="22" hidden="1">{"Income Statement",#N/A,FALSE,"CFMODEL";"Balance Sheet",#N/A,FALSE,"CFMODEL"}</definedName>
    <definedName name="dddddddd" localSheetId="23" hidden="1">{"Income Statement",#N/A,FALSE,"CFMODEL";"Balance Sheet",#N/A,FALSE,"CFMODEL"}</definedName>
    <definedName name="dddddddd" localSheetId="4" hidden="1">{"Income Statement",#N/A,FALSE,"CFMODEL";"Balance Sheet",#N/A,FALSE,"CFMODEL"}</definedName>
    <definedName name="dddddddd" localSheetId="5" hidden="1">{"Income Statement",#N/A,FALSE,"CFMODEL";"Balance Sheet",#N/A,FALSE,"CFMODEL"}</definedName>
    <definedName name="dddddddd" localSheetId="16" hidden="1">{"Income Statement",#N/A,FALSE,"CFMODEL";"Balance Sheet",#N/A,FALSE,"CFMODEL"}</definedName>
    <definedName name="dddddddd" localSheetId="26" hidden="1">{"Income Statement",#N/A,FALSE,"CFMODEL";"Balance Sheet",#N/A,FALSE,"CFMODEL"}</definedName>
    <definedName name="dddddddd" localSheetId="27" hidden="1">{"Income Statement",#N/A,FALSE,"CFMODEL";"Balance Sheet",#N/A,FALSE,"CFMODEL"}</definedName>
    <definedName name="dddddddd" localSheetId="28" hidden="1">{"Income Statement",#N/A,FALSE,"CFMODEL";"Balance Sheet",#N/A,FALSE,"CFMODEL"}</definedName>
    <definedName name="dddddddd" localSheetId="29" hidden="1">{"Income Statement",#N/A,FALSE,"CFMODEL";"Balance Sheet",#N/A,FALSE,"CFMODEL"}</definedName>
    <definedName name="dddddddd" localSheetId="30" hidden="1">{"Income Statement",#N/A,FALSE,"CFMODEL";"Balance Sheet",#N/A,FALSE,"CFMODEL"}</definedName>
    <definedName name="dddddddd" localSheetId="31" hidden="1">{"Income Statement",#N/A,FALSE,"CFMODEL";"Balance Sheet",#N/A,FALSE,"CFMODEL"}</definedName>
    <definedName name="dddddddd" hidden="1">{"Income Statement",#N/A,FALSE,"CFMODEL";"Balance Sheet",#N/A,FALSE,"CFMODEL"}</definedName>
    <definedName name="ddddddddddddddd" localSheetId="17" hidden="1">{"SourcesUses",#N/A,TRUE,"CFMODEL";"TransOverview",#N/A,TRUE,"CFMODEL"}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localSheetId="22" hidden="1">{"SourcesUses",#N/A,TRUE,"CFMODEL";"TransOverview",#N/A,TRUE,"CFMODEL"}</definedName>
    <definedName name="ddddddddddddddd" localSheetId="23" hidden="1">{"SourcesUses",#N/A,TRUE,"CFMODEL";"TransOverview",#N/A,TRUE,"CFMODEL"}</definedName>
    <definedName name="ddddddddddddddd" localSheetId="4" hidden="1">{"SourcesUses",#N/A,TRUE,"CFMODEL";"TransOverview",#N/A,TRUE,"CFMODEL"}</definedName>
    <definedName name="ddddddddddddddd" localSheetId="5" hidden="1">{"SourcesUses",#N/A,TRUE,"CFMODEL";"TransOverview",#N/A,TRUE,"CFMODEL"}</definedName>
    <definedName name="ddddddddddddddd" localSheetId="16" hidden="1">{"SourcesUses",#N/A,TRUE,"CFMODEL";"TransOverview",#N/A,TRUE,"CFMODEL"}</definedName>
    <definedName name="ddddddddddddddd" localSheetId="26" hidden="1">{"SourcesUses",#N/A,TRUE,"CFMODEL";"TransOverview",#N/A,TRUE,"CFMODEL"}</definedName>
    <definedName name="ddddddddddddddd" localSheetId="27" hidden="1">{"SourcesUses",#N/A,TRUE,"CFMODEL";"TransOverview",#N/A,TRUE,"CFMODEL"}</definedName>
    <definedName name="ddddddddddddddd" localSheetId="28" hidden="1">{"SourcesUses",#N/A,TRUE,"CFMODEL";"TransOverview",#N/A,TRUE,"CFMODEL"}</definedName>
    <definedName name="ddddddddddddddd" localSheetId="29" hidden="1">{"SourcesUses",#N/A,TRUE,"CFMODEL";"TransOverview",#N/A,TRUE,"CFMODEL"}</definedName>
    <definedName name="ddddddddddddddd" localSheetId="30" hidden="1">{"SourcesUses",#N/A,TRUE,"CFMODEL";"TransOverview",#N/A,TRUE,"CFMODEL"}</definedName>
    <definedName name="ddddddddddddddd" localSheetId="31" hidden="1">{"SourcesUses",#N/A,TRUE,"CFMODEL";"TransOverview",#N/A,TRUE,"CFMODEL"}</definedName>
    <definedName name="ddddddddddddddd" hidden="1">{"SourcesUses",#N/A,TRUE,"CFMODEL";"TransOverview",#N/A,TRUE,"CFMODEL"}</definedName>
    <definedName name="dddddddddddddddddd" localSheetId="17" hidden="1">{"SourcesUses",#N/A,TRUE,#N/A;"TransOverview",#N/A,TRUE,"CFMODEL"}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localSheetId="22" hidden="1">{"SourcesUses",#N/A,TRUE,#N/A;"TransOverview",#N/A,TRUE,"CFMODEL"}</definedName>
    <definedName name="dddddddddddddddddd" localSheetId="23" hidden="1">{"SourcesUses",#N/A,TRUE,#N/A;"TransOverview",#N/A,TRUE,"CFMODEL"}</definedName>
    <definedName name="dddddddddddddddddd" localSheetId="4" hidden="1">{"SourcesUses",#N/A,TRUE,#N/A;"TransOverview",#N/A,TRUE,"CFMODEL"}</definedName>
    <definedName name="dddddddddddddddddd" localSheetId="5" hidden="1">{"SourcesUses",#N/A,TRUE,#N/A;"TransOverview",#N/A,TRUE,"CFMODEL"}</definedName>
    <definedName name="dddddddddddddddddd" localSheetId="16" hidden="1">{"SourcesUses",#N/A,TRUE,#N/A;"TransOverview",#N/A,TRUE,"CFMODEL"}</definedName>
    <definedName name="dddddddddddddddddd" localSheetId="26" hidden="1">{"SourcesUses",#N/A,TRUE,#N/A;"TransOverview",#N/A,TRUE,"CFMODEL"}</definedName>
    <definedName name="dddddddddddddddddd" localSheetId="27" hidden="1">{"SourcesUses",#N/A,TRUE,#N/A;"TransOverview",#N/A,TRUE,"CFMODEL"}</definedName>
    <definedName name="dddddddddddddddddd" localSheetId="28" hidden="1">{"SourcesUses",#N/A,TRUE,#N/A;"TransOverview",#N/A,TRUE,"CFMODEL"}</definedName>
    <definedName name="dddddddddddddddddd" localSheetId="29" hidden="1">{"SourcesUses",#N/A,TRUE,#N/A;"TransOverview",#N/A,TRUE,"CFMODEL"}</definedName>
    <definedName name="dddddddddddddddddd" localSheetId="30" hidden="1">{"SourcesUses",#N/A,TRUE,#N/A;"TransOverview",#N/A,TRUE,"CFMODEL"}</definedName>
    <definedName name="dddddddddddddddddd" localSheetId="31" hidden="1">{"SourcesUses",#N/A,TRUE,#N/A;"TransOverview",#N/A,TRUE,"CFMODEL"}</definedName>
    <definedName name="dddddddddddddddddd" hidden="1">{"SourcesUses",#N/A,TRUE,#N/A;"TransOverview",#N/A,TRUE,"CFMODEL"}</definedName>
    <definedName name="ddddddddddddddddddddd" localSheetId="17" hidden="1">{"SourcesUses",#N/A,TRUE,"FundsFlow";"TransOverview",#N/A,TRUE,"FundsFlow"}</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localSheetId="22" hidden="1">{"SourcesUses",#N/A,TRUE,"FundsFlow";"TransOverview",#N/A,TRUE,"FundsFlow"}</definedName>
    <definedName name="ddddddddddddddddddddd" localSheetId="23" hidden="1">{"SourcesUses",#N/A,TRUE,"FundsFlow";"TransOverview",#N/A,TRUE,"FundsFlow"}</definedName>
    <definedName name="ddddddddddddddddddddd" localSheetId="4" hidden="1">{"SourcesUses",#N/A,TRUE,"FundsFlow";"TransOverview",#N/A,TRUE,"FundsFlow"}</definedName>
    <definedName name="ddddddddddddddddddddd" localSheetId="5" hidden="1">{"SourcesUses",#N/A,TRUE,"FundsFlow";"TransOverview",#N/A,TRUE,"FundsFlow"}</definedName>
    <definedName name="ddddddddddddddddddddd" localSheetId="16" hidden="1">{"SourcesUses",#N/A,TRUE,"FundsFlow";"TransOverview",#N/A,TRUE,"FundsFlow"}</definedName>
    <definedName name="ddddddddddddddddddddd" localSheetId="26" hidden="1">{"SourcesUses",#N/A,TRUE,"FundsFlow";"TransOverview",#N/A,TRUE,"FundsFlow"}</definedName>
    <definedName name="ddddddddddddddddddddd" localSheetId="27" hidden="1">{"SourcesUses",#N/A,TRUE,"FundsFlow";"TransOverview",#N/A,TRUE,"FundsFlow"}</definedName>
    <definedName name="ddddddddddddddddddddd" localSheetId="28" hidden="1">{"SourcesUses",#N/A,TRUE,"FundsFlow";"TransOverview",#N/A,TRUE,"FundsFlow"}</definedName>
    <definedName name="ddddddddddddddddddddd" localSheetId="29" hidden="1">{"SourcesUses",#N/A,TRUE,"FundsFlow";"TransOverview",#N/A,TRUE,"FundsFlow"}</definedName>
    <definedName name="ddddddddddddddddddddd" localSheetId="30" hidden="1">{"SourcesUses",#N/A,TRUE,"FundsFlow";"TransOverview",#N/A,TRUE,"FundsFlow"}</definedName>
    <definedName name="ddddddddddddddddddddd" localSheetId="31" hidden="1">{"SourcesUses",#N/A,TRUE,"FundsFlow";"TransOverview",#N/A,TRUE,"FundsFlow"}</definedName>
    <definedName name="ddddddddddddddddddddd" hidden="1">{"SourcesUses",#N/A,TRUE,"FundsFlow";"TransOverview",#N/A,TRUE,"FundsFlow"}</definedName>
    <definedName name="ddddddddddddddddddddddd" localSheetId="17" hidden="1">{"SourcesUses",#N/A,TRUE,#N/A;"TransOverview",#N/A,TRUE,"CFMODEL"}</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localSheetId="22" hidden="1">{"SourcesUses",#N/A,TRUE,#N/A;"TransOverview",#N/A,TRUE,"CFMODEL"}</definedName>
    <definedName name="ddddddddddddddddddddddd" localSheetId="23" hidden="1">{"SourcesUses",#N/A,TRUE,#N/A;"TransOverview",#N/A,TRUE,"CFMODEL"}</definedName>
    <definedName name="ddddddddddddddddddddddd" localSheetId="4" hidden="1">{"SourcesUses",#N/A,TRUE,#N/A;"TransOverview",#N/A,TRUE,"CFMODEL"}</definedName>
    <definedName name="ddddddddddddddddddddddd" localSheetId="5" hidden="1">{"SourcesUses",#N/A,TRUE,#N/A;"TransOverview",#N/A,TRUE,"CFMODEL"}</definedName>
    <definedName name="ddddddddddddddddddddddd" localSheetId="16" hidden="1">{"SourcesUses",#N/A,TRUE,#N/A;"TransOverview",#N/A,TRUE,"CFMODEL"}</definedName>
    <definedName name="ddddddddddddddddddddddd" localSheetId="26" hidden="1">{"SourcesUses",#N/A,TRUE,#N/A;"TransOverview",#N/A,TRUE,"CFMODEL"}</definedName>
    <definedName name="ddddddddddddddddddddddd" localSheetId="27" hidden="1">{"SourcesUses",#N/A,TRUE,#N/A;"TransOverview",#N/A,TRUE,"CFMODEL"}</definedName>
    <definedName name="ddddddddddddddddddddddd" localSheetId="28" hidden="1">{"SourcesUses",#N/A,TRUE,#N/A;"TransOverview",#N/A,TRUE,"CFMODEL"}</definedName>
    <definedName name="ddddddddddddddddddddddd" localSheetId="29" hidden="1">{"SourcesUses",#N/A,TRUE,#N/A;"TransOverview",#N/A,TRUE,"CFMODEL"}</definedName>
    <definedName name="ddddddddddddddddddddddd" localSheetId="30" hidden="1">{"SourcesUses",#N/A,TRUE,#N/A;"TransOverview",#N/A,TRUE,"CFMODEL"}</definedName>
    <definedName name="ddddddddddddddddddddddd" localSheetId="31" hidden="1">{"SourcesUses",#N/A,TRUE,#N/A;"TransOverview",#N/A,TRUE,"CFMODEL"}</definedName>
    <definedName name="ddddddddddddddddddddddd" hidden="1">{"SourcesUses",#N/A,TRUE,#N/A;"TransOverview",#N/A,TRUE,"CFMODEL"}</definedName>
    <definedName name="ddf" localSheetId="17" hidden="1">{"2002Frcst","06Month",FALSE,"Frcst Format 2002"}</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localSheetId="22" hidden="1">{"2002Frcst","06Month",FALSE,"Frcst Format 2002"}</definedName>
    <definedName name="ddf" localSheetId="23" hidden="1">{"2002Frcst","06Month",FALSE,"Frcst Format 2002"}</definedName>
    <definedName name="ddf" localSheetId="4" hidden="1">{"2002Frcst","06Month",FALSE,"Frcst Format 2002"}</definedName>
    <definedName name="ddf" localSheetId="5" hidden="1">{"2002Frcst","06Month",FALSE,"Frcst Format 2002"}</definedName>
    <definedName name="ddf" localSheetId="16" hidden="1">{"2002Frcst","06Month",FALSE,"Frcst Format 2002"}</definedName>
    <definedName name="ddf" localSheetId="26" hidden="1">{"2002Frcst","06Month",FALSE,"Frcst Format 2002"}</definedName>
    <definedName name="ddf" localSheetId="27" hidden="1">{"2002Frcst","06Month",FALSE,"Frcst Format 2002"}</definedName>
    <definedName name="ddf" localSheetId="28" hidden="1">{"2002Frcst","06Month",FALSE,"Frcst Format 2002"}</definedName>
    <definedName name="ddf" localSheetId="29" hidden="1">{"2002Frcst","06Month",FALSE,"Frcst Format 2002"}</definedName>
    <definedName name="ddf" localSheetId="30" hidden="1">{"2002Frcst","06Month",FALSE,"Frcst Format 2002"}</definedName>
    <definedName name="ddf" localSheetId="31" hidden="1">{"2002Frcst","06Month",FALSE,"Frcst Format 2002"}</definedName>
    <definedName name="ddf" hidden="1">{"2002Frcst","06Month",FALSE,"Frcst Format 2002"}</definedName>
    <definedName name="Debt_Service_Reserve_Drawn_Spread_year_1_to_5" localSheetId="17">#REF!</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 localSheetId="21">#REF!</definedName>
    <definedName name="Debt_Service_Reserve_Drawn_Spread_year_1_to_5" localSheetId="22">#REF!</definedName>
    <definedName name="Debt_Service_Reserve_Drawn_Spread_year_1_to_5" localSheetId="26">#REF!</definedName>
    <definedName name="Debt_Service_Reserve_Drawn_Spread_year_1_to_5" localSheetId="27">#REF!</definedName>
    <definedName name="Debt_Service_Reserve_Drawn_Spread_year_1_to_5" localSheetId="28">#REF!</definedName>
    <definedName name="Debt_Service_Reserve_Drawn_Spread_year_1_to_5" localSheetId="29">#REF!</definedName>
    <definedName name="Debt_Service_Reserve_Drawn_Spread_year_1_to_5" localSheetId="30">#REF!</definedName>
    <definedName name="Debt_Service_Reserve_Drawn_Spread_year_1_to_5" localSheetId="31">#REF!</definedName>
    <definedName name="Debt_Service_Reserve_Drawn_Spread_year_1_to_5">#REF!</definedName>
    <definedName name="Debt_Service_Reserve_Drawn_Spread_year_6_plus" localSheetId="17">#REF!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 localSheetId="21">#REF!</definedName>
    <definedName name="Debt_Service_Reserve_Drawn_Spread_year_6_plus" localSheetId="22">#REF!</definedName>
    <definedName name="Debt_Service_Reserve_Drawn_Spread_year_6_plus" localSheetId="26">#REF!</definedName>
    <definedName name="Debt_Service_Reserve_Drawn_Spread_year_6_plus" localSheetId="27">#REF!</definedName>
    <definedName name="Debt_Service_Reserve_Drawn_Spread_year_6_plus" localSheetId="28">#REF!</definedName>
    <definedName name="Debt_Service_Reserve_Drawn_Spread_year_6_plus" localSheetId="29">#REF!</definedName>
    <definedName name="Debt_Service_Reserve_Drawn_Spread_year_6_plus" localSheetId="30">#REF!</definedName>
    <definedName name="Debt_Service_Reserve_Drawn_Spread_year_6_plus" localSheetId="31">#REF!</definedName>
    <definedName name="Debt_Service_Reserve_Drawn_Spread_year_6_plus">#REF!</definedName>
    <definedName name="Debt_Service_Reserve_Fund" localSheetId="17">#REF!</definedName>
    <definedName name="Debt_Service_Reserve_Fund" localSheetId="18">#REF!</definedName>
    <definedName name="Debt_Service_Reserve_Fund" localSheetId="19">#REF!</definedName>
    <definedName name="Debt_Service_Reserve_Fund" localSheetId="20">#REF!</definedName>
    <definedName name="Debt_Service_Reserve_Fund" localSheetId="21">#REF!</definedName>
    <definedName name="Debt_Service_Reserve_Fund" localSheetId="22">#REF!</definedName>
    <definedName name="Debt_Service_Reserve_Fund" localSheetId="26">#REF!</definedName>
    <definedName name="Debt_Service_Reserve_Fund" localSheetId="27">#REF!</definedName>
    <definedName name="Debt_Service_Reserve_Fund" localSheetId="28">#REF!</definedName>
    <definedName name="Debt_Service_Reserve_Fund" localSheetId="29">#REF!</definedName>
    <definedName name="Debt_Service_Reserve_Fund" localSheetId="30">#REF!</definedName>
    <definedName name="Debt_Service_Reserve_Fund" localSheetId="31">#REF!</definedName>
    <definedName name="Debt_Service_Reserve_Fund">#REF!</definedName>
    <definedName name="Debt_Service_Reserve_Fund_Change" localSheetId="17">#REF!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 localSheetId="21">#REF!</definedName>
    <definedName name="Debt_Service_Reserve_Fund_Change" localSheetId="22">#REF!</definedName>
    <definedName name="Debt_Service_Reserve_Fund_Change" localSheetId="26">#REF!</definedName>
    <definedName name="Debt_Service_Reserve_Fund_Change" localSheetId="27">#REF!</definedName>
    <definedName name="Debt_Service_Reserve_Fund_Change" localSheetId="28">#REF!</definedName>
    <definedName name="Debt_Service_Reserve_Fund_Change" localSheetId="29">#REF!</definedName>
    <definedName name="Debt_Service_Reserve_Fund_Change" localSheetId="30">#REF!</definedName>
    <definedName name="Debt_Service_Reserve_Fund_Change" localSheetId="31">#REF!</definedName>
    <definedName name="Debt_Service_Reserve_Fund_Change">#REF!</definedName>
    <definedName name="Debt_Service_Reserve_Fund_Initial_Capitalization" localSheetId="17">#REF!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 localSheetId="21">#REF!</definedName>
    <definedName name="Debt_Service_Reserve_Fund_Initial_Capitalization" localSheetId="22">#REF!</definedName>
    <definedName name="Debt_Service_Reserve_Fund_Initial_Capitalization" localSheetId="26">#REF!</definedName>
    <definedName name="Debt_Service_Reserve_Fund_Initial_Capitalization" localSheetId="27">#REF!</definedName>
    <definedName name="Debt_Service_Reserve_Fund_Initial_Capitalization" localSheetId="28">#REF!</definedName>
    <definedName name="Debt_Service_Reserve_Fund_Initial_Capitalization" localSheetId="29">#REF!</definedName>
    <definedName name="Debt_Service_Reserve_Fund_Initial_Capitalization" localSheetId="30">#REF!</definedName>
    <definedName name="Debt_Service_Reserve_Fund_Initial_Capitalization" localSheetId="31">#REF!</definedName>
    <definedName name="Debt_Service_Reserve_Fund_Initial_Capitalization">#REF!</definedName>
    <definedName name="Debt_Service_Reserve_Fund_Initital_Capitalization" localSheetId="17">#REF!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 localSheetId="21">#REF!</definedName>
    <definedName name="Debt_Service_Reserve_Fund_Initital_Capitalization" localSheetId="22">#REF!</definedName>
    <definedName name="Debt_Service_Reserve_Fund_Initital_Capitalization" localSheetId="26">#REF!</definedName>
    <definedName name="Debt_Service_Reserve_Fund_Initital_Capitalization" localSheetId="27">#REF!</definedName>
    <definedName name="Debt_Service_Reserve_Fund_Initital_Capitalization" localSheetId="28">#REF!</definedName>
    <definedName name="Debt_Service_Reserve_Fund_Initital_Capitalization" localSheetId="29">#REF!</definedName>
    <definedName name="Debt_Service_Reserve_Fund_Initital_Capitalization" localSheetId="30">#REF!</definedName>
    <definedName name="Debt_Service_Reserve_Fund_Initital_Capitalization" localSheetId="31">#REF!</definedName>
    <definedName name="Debt_Service_Reserve_Fund_Initital_Capitalization">#REF!</definedName>
    <definedName name="Debt_Service_Reserve_Fund_Interest" localSheetId="17">#REF!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 localSheetId="21">#REF!</definedName>
    <definedName name="Debt_Service_Reserve_Fund_Interest" localSheetId="22">#REF!</definedName>
    <definedName name="Debt_Service_Reserve_Fund_Interest" localSheetId="26">#REF!</definedName>
    <definedName name="Debt_Service_Reserve_Fund_Interest" localSheetId="27">#REF!</definedName>
    <definedName name="Debt_Service_Reserve_Fund_Interest" localSheetId="28">#REF!</definedName>
    <definedName name="Debt_Service_Reserve_Fund_Interest" localSheetId="29">#REF!</definedName>
    <definedName name="Debt_Service_Reserve_Fund_Interest" localSheetId="30">#REF!</definedName>
    <definedName name="Debt_Service_Reserve_Fund_Interest" localSheetId="31">#REF!</definedName>
    <definedName name="Debt_Service_Reserve_Fund_Interest">#REF!</definedName>
    <definedName name="Debt_Service_Reserve_LOC_Fee_Rate_year_1_to_5" localSheetId="17">#REF!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 localSheetId="21">#REF!</definedName>
    <definedName name="Debt_Service_Reserve_LOC_Fee_Rate_year_1_to_5" localSheetId="22">#REF!</definedName>
    <definedName name="Debt_Service_Reserve_LOC_Fee_Rate_year_1_to_5" localSheetId="26">#REF!</definedName>
    <definedName name="Debt_Service_Reserve_LOC_Fee_Rate_year_1_to_5" localSheetId="27">#REF!</definedName>
    <definedName name="Debt_Service_Reserve_LOC_Fee_Rate_year_1_to_5" localSheetId="28">#REF!</definedName>
    <definedName name="Debt_Service_Reserve_LOC_Fee_Rate_year_1_to_5" localSheetId="29">#REF!</definedName>
    <definedName name="Debt_Service_Reserve_LOC_Fee_Rate_year_1_to_5" localSheetId="30">#REF!</definedName>
    <definedName name="Debt_Service_Reserve_LOC_Fee_Rate_year_1_to_5" localSheetId="31">#REF!</definedName>
    <definedName name="Debt_Service_Reserve_LOC_Fee_Rate_year_1_to_5">#REF!</definedName>
    <definedName name="Debt_Service_Reserve_LOC_Fee_Rate_year_6_plus" localSheetId="17">#REF!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 localSheetId="21">#REF!</definedName>
    <definedName name="Debt_Service_Reserve_LOC_Fee_Rate_year_6_plus" localSheetId="22">#REF!</definedName>
    <definedName name="Debt_Service_Reserve_LOC_Fee_Rate_year_6_plus" localSheetId="26">#REF!</definedName>
    <definedName name="Debt_Service_Reserve_LOC_Fee_Rate_year_6_plus" localSheetId="27">#REF!</definedName>
    <definedName name="Debt_Service_Reserve_LOC_Fee_Rate_year_6_plus" localSheetId="28">#REF!</definedName>
    <definedName name="Debt_Service_Reserve_LOC_Fee_Rate_year_6_plus" localSheetId="29">#REF!</definedName>
    <definedName name="Debt_Service_Reserve_LOC_Fee_Rate_year_6_plus" localSheetId="30">#REF!</definedName>
    <definedName name="Debt_Service_Reserve_LOC_Fee_Rate_year_6_plus" localSheetId="31">#REF!</definedName>
    <definedName name="Debt_Service_Reserve_LOC_Fee_Rate_year_6_plus">#REF!</definedName>
    <definedName name="Debt_Service_Reserve_LOC_Loan_Spread" localSheetId="17">#REF!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 localSheetId="21">#REF!</definedName>
    <definedName name="Debt_Service_Reserve_LOC_Loan_Spread" localSheetId="22">#REF!</definedName>
    <definedName name="Debt_Service_Reserve_LOC_Loan_Spread" localSheetId="26">#REF!</definedName>
    <definedName name="Debt_Service_Reserve_LOC_Loan_Spread" localSheetId="27">#REF!</definedName>
    <definedName name="Debt_Service_Reserve_LOC_Loan_Spread" localSheetId="28">#REF!</definedName>
    <definedName name="Debt_Service_Reserve_LOC_Loan_Spread" localSheetId="29">#REF!</definedName>
    <definedName name="Debt_Service_Reserve_LOC_Loan_Spread" localSheetId="30">#REF!</definedName>
    <definedName name="Debt_Service_Reserve_LOC_Loan_Spread" localSheetId="31">#REF!</definedName>
    <definedName name="Debt_Service_Reserve_LOC_Loan_Spread">#REF!</definedName>
    <definedName name="Debt_Service_Reserve_LOC_Spread" localSheetId="17">#REF!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 localSheetId="21">#REF!</definedName>
    <definedName name="Debt_Service_Reserve_LOC_Spread" localSheetId="22">#REF!</definedName>
    <definedName name="Debt_Service_Reserve_LOC_Spread" localSheetId="26">#REF!</definedName>
    <definedName name="Debt_Service_Reserve_LOC_Spread" localSheetId="27">#REF!</definedName>
    <definedName name="Debt_Service_Reserve_LOC_Spread" localSheetId="28">#REF!</definedName>
    <definedName name="Debt_Service_Reserve_LOC_Spread" localSheetId="29">#REF!</definedName>
    <definedName name="Debt_Service_Reserve_LOC_Spread" localSheetId="30">#REF!</definedName>
    <definedName name="Debt_Service_Reserve_LOC_Spread" localSheetId="31">#REF!</definedName>
    <definedName name="Debt_Service_Reserve_LOC_Spread">#REF!</definedName>
    <definedName name="Debt_Service_Reserve_Switch" localSheetId="17">#REF!</definedName>
    <definedName name="Debt_Service_Reserve_Switch" localSheetId="18">#REF!</definedName>
    <definedName name="Debt_Service_Reserve_Switch" localSheetId="19">#REF!</definedName>
    <definedName name="Debt_Service_Reserve_Switch" localSheetId="20">#REF!</definedName>
    <definedName name="Debt_Service_Reserve_Switch" localSheetId="21">#REF!</definedName>
    <definedName name="Debt_Service_Reserve_Switch" localSheetId="22">#REF!</definedName>
    <definedName name="Debt_Service_Reserve_Switch" localSheetId="26">#REF!</definedName>
    <definedName name="Debt_Service_Reserve_Switch" localSheetId="27">#REF!</definedName>
    <definedName name="Debt_Service_Reserve_Switch" localSheetId="28">#REF!</definedName>
    <definedName name="Debt_Service_Reserve_Switch" localSheetId="29">#REF!</definedName>
    <definedName name="Debt_Service_Reserve_Switch" localSheetId="30">#REF!</definedName>
    <definedName name="Debt_Service_Reserve_Switch" localSheetId="31">#REF!</definedName>
    <definedName name="Debt_Service_Reserve_Switch">#REF!</definedName>
    <definedName name="decimalsep" localSheetId="17">#REF!</definedName>
    <definedName name="decimalsep" localSheetId="18">#REF!</definedName>
    <definedName name="decimalsep" localSheetId="19">#REF!</definedName>
    <definedName name="decimalsep" localSheetId="20">#REF!</definedName>
    <definedName name="decimalsep" localSheetId="21">#REF!</definedName>
    <definedName name="decimalsep" localSheetId="22">#REF!</definedName>
    <definedName name="decimalsep" localSheetId="26">#REF!</definedName>
    <definedName name="decimalsep" localSheetId="27">#REF!</definedName>
    <definedName name="decimalsep" localSheetId="28">#REF!</definedName>
    <definedName name="decimalsep" localSheetId="29">#REF!</definedName>
    <definedName name="decimalsep" localSheetId="30">#REF!</definedName>
    <definedName name="decimalsep" localSheetId="31">#REF!</definedName>
    <definedName name="decimalsep">#REF!</definedName>
    <definedName name="DEFTO65FACTOR" localSheetId="17">#REF!</definedName>
    <definedName name="DEFTO65FACTOR" localSheetId="18">#REF!</definedName>
    <definedName name="DEFTO65FACTOR" localSheetId="19">#REF!</definedName>
    <definedName name="DEFTO65FACTOR" localSheetId="20">#REF!</definedName>
    <definedName name="DEFTO65FACTOR" localSheetId="21">#REF!</definedName>
    <definedName name="DEFTO65FACTOR" localSheetId="22">#REF!</definedName>
    <definedName name="DEFTO65FACTOR" localSheetId="26">#REF!</definedName>
    <definedName name="DEFTO65FACTOR" localSheetId="27">#REF!</definedName>
    <definedName name="DEFTO65FACTOR" localSheetId="28">#REF!</definedName>
    <definedName name="DEFTO65FACTOR" localSheetId="29">#REF!</definedName>
    <definedName name="DEFTO65FACTOR" localSheetId="30">#REF!</definedName>
    <definedName name="DEFTO65FACTOR" localSheetId="31">#REF!</definedName>
    <definedName name="DEFTO65FACTOR">#REF!</definedName>
    <definedName name="DELICIAS_operating_exp" localSheetId="17">#REF!</definedName>
    <definedName name="DELICIAS_operating_exp" localSheetId="18">#REF!</definedName>
    <definedName name="DELICIAS_operating_exp" localSheetId="19">#REF!</definedName>
    <definedName name="DELICIAS_operating_exp" localSheetId="20">#REF!</definedName>
    <definedName name="DELICIAS_operating_exp" localSheetId="21">#REF!</definedName>
    <definedName name="DELICIAS_operating_exp" localSheetId="22">#REF!</definedName>
    <definedName name="DELICIAS_operating_exp" localSheetId="26">#REF!</definedName>
    <definedName name="DELICIAS_operating_exp" localSheetId="27">#REF!</definedName>
    <definedName name="DELICIAS_operating_exp" localSheetId="28">#REF!</definedName>
    <definedName name="DELICIAS_operating_exp" localSheetId="29">#REF!</definedName>
    <definedName name="DELICIAS_operating_exp" localSheetId="30">#REF!</definedName>
    <definedName name="DELICIAS_operating_exp" localSheetId="31">#REF!</definedName>
    <definedName name="DELICIAS_operating_exp">#REF!</definedName>
    <definedName name="DELTA" localSheetId="17">#REF!</definedName>
    <definedName name="DELTA" localSheetId="18">#REF!</definedName>
    <definedName name="DELTA" localSheetId="19">#REF!</definedName>
    <definedName name="DELTA" localSheetId="20">#REF!</definedName>
    <definedName name="DELTA" localSheetId="21">#REF!</definedName>
    <definedName name="DELTA" localSheetId="22">#REF!</definedName>
    <definedName name="DELTA" localSheetId="26">#REF!</definedName>
    <definedName name="DELTA" localSheetId="27">#REF!</definedName>
    <definedName name="DELTA" localSheetId="28">#REF!</definedName>
    <definedName name="DELTA" localSheetId="29">#REF!</definedName>
    <definedName name="DELTA" localSheetId="30">#REF!</definedName>
    <definedName name="DELTA" localSheetId="31">#REF!</definedName>
    <definedName name="DELTA">#REF!</definedName>
    <definedName name="Depreciable_Life">[15]Assumptions!$C$22</definedName>
    <definedName name="Desktop" localSheetId="17">#REF!</definedName>
    <definedName name="Desktop" localSheetId="18">#REF!</definedName>
    <definedName name="Desktop" localSheetId="19">#REF!</definedName>
    <definedName name="Desktop" localSheetId="20">#REF!</definedName>
    <definedName name="Desktop" localSheetId="21">#REF!</definedName>
    <definedName name="Desktop" localSheetId="22">#REF!</definedName>
    <definedName name="Desktop" localSheetId="26">#REF!</definedName>
    <definedName name="Desktop" localSheetId="27">#REF!</definedName>
    <definedName name="Desktop" localSheetId="28">#REF!</definedName>
    <definedName name="Desktop" localSheetId="29">#REF!</definedName>
    <definedName name="Desktop" localSheetId="30">#REF!</definedName>
    <definedName name="Desktop" localSheetId="31">#REF!</definedName>
    <definedName name="Desktop">#REF!</definedName>
    <definedName name="dfdfd" localSheetId="17" hidden="1">{"Page_1",#N/A,FALSE,"BAD4Q98";"Page_2",#N/A,FALSE,"BAD4Q98";"Page_3",#N/A,FALSE,"BAD4Q98";"Page_4",#N/A,FALSE,"BAD4Q98";"Page_5",#N/A,FALSE,"BAD4Q98";"Page_6",#N/A,FALSE,"BAD4Q98";"Input_1",#N/A,FALSE,"BAD4Q98";"Input_2",#N/A,FALSE,"BAD4Q98"}</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localSheetId="22" hidden="1">{"Page_1",#N/A,FALSE,"BAD4Q98";"Page_2",#N/A,FALSE,"BAD4Q98";"Page_3",#N/A,FALSE,"BAD4Q98";"Page_4",#N/A,FALSE,"BAD4Q98";"Page_5",#N/A,FALSE,"BAD4Q98";"Page_6",#N/A,FALSE,"BAD4Q98";"Input_1",#N/A,FALSE,"BAD4Q98";"Input_2",#N/A,FALSE,"BAD4Q98"}</definedName>
    <definedName name="dfdfd" localSheetId="23" hidden="1">{"Page_1",#N/A,FALSE,"BAD4Q98";"Page_2",#N/A,FALSE,"BAD4Q98";"Page_3",#N/A,FALSE,"BAD4Q98";"Page_4",#N/A,FALSE,"BAD4Q98";"Page_5",#N/A,FALSE,"BAD4Q98";"Page_6",#N/A,FALSE,"BAD4Q98";"Input_1",#N/A,FALSE,"BAD4Q98";"Input_2",#N/A,FALSE,"BAD4Q98"}</definedName>
    <definedName name="dfdfd" localSheetId="4" hidden="1">{"Page_1",#N/A,FALSE,"BAD4Q98";"Page_2",#N/A,FALSE,"BAD4Q98";"Page_3",#N/A,FALSE,"BAD4Q98";"Page_4",#N/A,FALSE,"BAD4Q98";"Page_5",#N/A,FALSE,"BAD4Q98";"Page_6",#N/A,FALSE,"BAD4Q98";"Input_1",#N/A,FALSE,"BAD4Q98";"Input_2",#N/A,FALSE,"BAD4Q98"}</definedName>
    <definedName name="dfdfd" localSheetId="5" hidden="1">{"Page_1",#N/A,FALSE,"BAD4Q98";"Page_2",#N/A,FALSE,"BAD4Q98";"Page_3",#N/A,FALSE,"BAD4Q98";"Page_4",#N/A,FALSE,"BAD4Q98";"Page_5",#N/A,FALSE,"BAD4Q98";"Page_6",#N/A,FALSE,"BAD4Q98";"Input_1",#N/A,FALSE,"BAD4Q98";"Input_2",#N/A,FALSE,"BAD4Q98"}</definedName>
    <definedName name="dfdfd" localSheetId="16" hidden="1">{"Page_1",#N/A,FALSE,"BAD4Q98";"Page_2",#N/A,FALSE,"BAD4Q98";"Page_3",#N/A,FALSE,"BAD4Q98";"Page_4",#N/A,FALSE,"BAD4Q98";"Page_5",#N/A,FALSE,"BAD4Q98";"Page_6",#N/A,FALSE,"BAD4Q98";"Input_1",#N/A,FALSE,"BAD4Q98";"Input_2",#N/A,FALSE,"BAD4Q98"}</definedName>
    <definedName name="dfdfd" localSheetId="26" hidden="1">{"Page_1",#N/A,FALSE,"BAD4Q98";"Page_2",#N/A,FALSE,"BAD4Q98";"Page_3",#N/A,FALSE,"BAD4Q98";"Page_4",#N/A,FALSE,"BAD4Q98";"Page_5",#N/A,FALSE,"BAD4Q98";"Page_6",#N/A,FALSE,"BAD4Q98";"Input_1",#N/A,FALSE,"BAD4Q98";"Input_2",#N/A,FALSE,"BAD4Q98"}</definedName>
    <definedName name="dfdfd" localSheetId="27" hidden="1">{"Page_1",#N/A,FALSE,"BAD4Q98";"Page_2",#N/A,FALSE,"BAD4Q98";"Page_3",#N/A,FALSE,"BAD4Q98";"Page_4",#N/A,FALSE,"BAD4Q98";"Page_5",#N/A,FALSE,"BAD4Q98";"Page_6",#N/A,FALSE,"BAD4Q98";"Input_1",#N/A,FALSE,"BAD4Q98";"Input_2",#N/A,FALSE,"BAD4Q98"}</definedName>
    <definedName name="dfdfd" localSheetId="28" hidden="1">{"Page_1",#N/A,FALSE,"BAD4Q98";"Page_2",#N/A,FALSE,"BAD4Q98";"Page_3",#N/A,FALSE,"BAD4Q98";"Page_4",#N/A,FALSE,"BAD4Q98";"Page_5",#N/A,FALSE,"BAD4Q98";"Page_6",#N/A,FALSE,"BAD4Q98";"Input_1",#N/A,FALSE,"BAD4Q98";"Input_2",#N/A,FALSE,"BAD4Q98"}</definedName>
    <definedName name="dfdfd" localSheetId="29" hidden="1">{"Page_1",#N/A,FALSE,"BAD4Q98";"Page_2",#N/A,FALSE,"BAD4Q98";"Page_3",#N/A,FALSE,"BAD4Q98";"Page_4",#N/A,FALSE,"BAD4Q98";"Page_5",#N/A,FALSE,"BAD4Q98";"Page_6",#N/A,FALSE,"BAD4Q98";"Input_1",#N/A,FALSE,"BAD4Q98";"Input_2",#N/A,FALSE,"BAD4Q98"}</definedName>
    <definedName name="dfdfd" localSheetId="30" hidden="1">{"Page_1",#N/A,FALSE,"BAD4Q98";"Page_2",#N/A,FALSE,"BAD4Q98";"Page_3",#N/A,FALSE,"BAD4Q98";"Page_4",#N/A,FALSE,"BAD4Q98";"Page_5",#N/A,FALSE,"BAD4Q98";"Page_6",#N/A,FALSE,"BAD4Q98";"Input_1",#N/A,FALSE,"BAD4Q98";"Input_2",#N/A,FALSE,"BAD4Q98"}</definedName>
    <definedName name="dfdfd" localSheetId="31" hidden="1">{"Page_1",#N/A,FALSE,"BAD4Q98";"Page_2",#N/A,FALSE,"BAD4Q98";"Page_3",#N/A,FALSE,"BAD4Q98";"Page_4",#N/A,FALSE,"BAD4Q98";"Page_5",#N/A,FALSE,"BAD4Q98";"Page_6",#N/A,FALSE,"BAD4Q98";"Input_1",#N/A,FALSE,"BAD4Q98";"Input_2",#N/A,FALSE,"BAD4Q98"}</definedName>
    <definedName name="dfdfd"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localSheetId="22" hidden="1">{"Page_1",#N/A,FALSE,"BAD4Q98";"Page_2",#N/A,FALSE,"BAD4Q98";"Page_3",#N/A,FALSE,"BAD4Q98";"Page_4",#N/A,FALSE,"BAD4Q98";"Page_5",#N/A,FALSE,"BAD4Q98";"Page_6",#N/A,FALSE,"BAD4Q98";"Input_1",#N/A,FALSE,"BAD4Q98";"Input_2",#N/A,FALSE,"BAD4Q98"}</definedName>
    <definedName name="dfds" localSheetId="23" hidden="1">{"Page_1",#N/A,FALSE,"BAD4Q98";"Page_2",#N/A,FALSE,"BAD4Q98";"Page_3",#N/A,FALSE,"BAD4Q98";"Page_4",#N/A,FALSE,"BAD4Q98";"Page_5",#N/A,FALSE,"BAD4Q98";"Page_6",#N/A,FALSE,"BAD4Q98";"Input_1",#N/A,FALSE,"BAD4Q98";"Input_2",#N/A,FALSE,"BAD4Q98"}</definedName>
    <definedName name="dfds" localSheetId="4" hidden="1">{"Page_1",#N/A,FALSE,"BAD4Q98";"Page_2",#N/A,FALSE,"BAD4Q98";"Page_3",#N/A,FALSE,"BAD4Q98";"Page_4",#N/A,FALSE,"BAD4Q98";"Page_5",#N/A,FALSE,"BAD4Q98";"Page_6",#N/A,FALSE,"BAD4Q98";"Input_1",#N/A,FALSE,"BAD4Q98";"Input_2",#N/A,FALSE,"BAD4Q98"}</definedName>
    <definedName name="dfds" localSheetId="5"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26" hidden="1">{"Page_1",#N/A,FALSE,"BAD4Q98";"Page_2",#N/A,FALSE,"BAD4Q98";"Page_3",#N/A,FALSE,"BAD4Q98";"Page_4",#N/A,FALSE,"BAD4Q98";"Page_5",#N/A,FALSE,"BAD4Q98";"Page_6",#N/A,FALSE,"BAD4Q98";"Input_1",#N/A,FALSE,"BAD4Q98";"Input_2",#N/A,FALSE,"BAD4Q98"}</definedName>
    <definedName name="dfds" localSheetId="27" hidden="1">{"Page_1",#N/A,FALSE,"BAD4Q98";"Page_2",#N/A,FALSE,"BAD4Q98";"Page_3",#N/A,FALSE,"BAD4Q98";"Page_4",#N/A,FALSE,"BAD4Q98";"Page_5",#N/A,FALSE,"BAD4Q98";"Page_6",#N/A,FALSE,"BAD4Q98";"Input_1",#N/A,FALSE,"BAD4Q98";"Input_2",#N/A,FALSE,"BAD4Q98"}</definedName>
    <definedName name="dfds" localSheetId="28" hidden="1">{"Page_1",#N/A,FALSE,"BAD4Q98";"Page_2",#N/A,FALSE,"BAD4Q98";"Page_3",#N/A,FALSE,"BAD4Q98";"Page_4",#N/A,FALSE,"BAD4Q98";"Page_5",#N/A,FALSE,"BAD4Q98";"Page_6",#N/A,FALSE,"BAD4Q98";"Input_1",#N/A,FALSE,"BAD4Q98";"Input_2",#N/A,FALSE,"BAD4Q98"}</definedName>
    <definedName name="dfds" localSheetId="29" hidden="1">{"Page_1",#N/A,FALSE,"BAD4Q98";"Page_2",#N/A,FALSE,"BAD4Q98";"Page_3",#N/A,FALSE,"BAD4Q98";"Page_4",#N/A,FALSE,"BAD4Q98";"Page_5",#N/A,FALSE,"BAD4Q98";"Page_6",#N/A,FALSE,"BAD4Q98";"Input_1",#N/A,FALSE,"BAD4Q98";"Input_2",#N/A,FALSE,"BAD4Q98"}</definedName>
    <definedName name="dfds" localSheetId="30" hidden="1">{"Page_1",#N/A,FALSE,"BAD4Q98";"Page_2",#N/A,FALSE,"BAD4Q98";"Page_3",#N/A,FALSE,"BAD4Q98";"Page_4",#N/A,FALSE,"BAD4Q98";"Page_5",#N/A,FALSE,"BAD4Q98";"Page_6",#N/A,FALSE,"BAD4Q98";"Input_1",#N/A,FALSE,"BAD4Q98";"Input_2",#N/A,FALSE,"BAD4Q98"}</definedName>
    <definedName name="dfds" localSheetId="31" hidden="1">{"Page_1",#N/A,FALSE,"BAD4Q98";"Page_2",#N/A,FALSE,"BAD4Q98";"Page_3",#N/A,FALSE,"BAD4Q98";"Page_4",#N/A,FALSE,"BAD4Q98";"Page_5",#N/A,FALSE,"BAD4Q98";"Page_6",#N/A,FALSE,"BAD4Q98";"Input_1",#N/A,FALSE,"BAD4Q98";"Input_2",#N/A,FALSE,"BAD4Q98"}</definedName>
    <definedName name="dfds" hidden="1">{"Page_1",#N/A,FALSE,"BAD4Q98";"Page_2",#N/A,FALSE,"BAD4Q98";"Page_3",#N/A,FALSE,"BAD4Q98";"Page_4",#N/A,FALSE,"BAD4Q98";"Page_5",#N/A,FALSE,"BAD4Q98";"Page_6",#N/A,FALSE,"BAD4Q98";"Input_1",#N/A,FALSE,"BAD4Q98";"Input_2",#N/A,FALSE,"BAD4Q98"}</definedName>
    <definedName name="Disaster">#REF!</definedName>
    <definedName name="disc_date">[16]Input!$B$3</definedName>
    <definedName name="disc_month" localSheetId="17">#REF!</definedName>
    <definedName name="disc_month" localSheetId="18">#REF!</definedName>
    <definedName name="disc_month" localSheetId="19">#REF!</definedName>
    <definedName name="disc_month" localSheetId="20">#REF!</definedName>
    <definedName name="disc_month" localSheetId="21">#REF!</definedName>
    <definedName name="disc_month" localSheetId="22">#REF!</definedName>
    <definedName name="disc_month" localSheetId="26">#REF!</definedName>
    <definedName name="disc_month" localSheetId="27">#REF!</definedName>
    <definedName name="disc_month" localSheetId="28">#REF!</definedName>
    <definedName name="disc_month" localSheetId="29">#REF!</definedName>
    <definedName name="disc_month" localSheetId="30">#REF!</definedName>
    <definedName name="disc_month" localSheetId="31">#REF!</definedName>
    <definedName name="disc_month">#REF!</definedName>
    <definedName name="disc_year">[16]Input!$C$3</definedName>
    <definedName name="Discount_Year">[4]Inputs!$B$84</definedName>
    <definedName name="distribution_portanl">[5]Inputs!$B$24</definedName>
    <definedName name="DP1287TB1" localSheetId="17">#REF!</definedName>
    <definedName name="DP1287TB1" localSheetId="18">#REF!</definedName>
    <definedName name="DP1287TB1" localSheetId="19">#REF!</definedName>
    <definedName name="DP1287TB1" localSheetId="20">#REF!</definedName>
    <definedName name="DP1287TB1" localSheetId="21">#REF!</definedName>
    <definedName name="DP1287TB1" localSheetId="22">#REF!</definedName>
    <definedName name="DP1287TB1" localSheetId="26">#REF!</definedName>
    <definedName name="DP1287TB1" localSheetId="27">#REF!</definedName>
    <definedName name="DP1287TB1" localSheetId="28">#REF!</definedName>
    <definedName name="DP1287TB1" localSheetId="29">#REF!</definedName>
    <definedName name="DP1287TB1" localSheetId="30">#REF!</definedName>
    <definedName name="DP1287TB1" localSheetId="31">#REF!</definedName>
    <definedName name="DP1287TB1">#REF!</definedName>
    <definedName name="DR" localSheetId="17">#REF!+#REF!</definedName>
    <definedName name="DR" localSheetId="18">#REF!+#REF!</definedName>
    <definedName name="DR" localSheetId="19">#REF!+#REF!</definedName>
    <definedName name="DR" localSheetId="20">#REF!+#REF!</definedName>
    <definedName name="DR" localSheetId="21">#REF!+#REF!</definedName>
    <definedName name="DR" localSheetId="22">#REF!+#REF!</definedName>
    <definedName name="DR" localSheetId="26">#REF!+#REF!</definedName>
    <definedName name="DR" localSheetId="27">#REF!+#REF!</definedName>
    <definedName name="DR" localSheetId="28">#REF!+#REF!</definedName>
    <definedName name="DR" localSheetId="29">#REF!+#REF!</definedName>
    <definedName name="DR" localSheetId="30">#REF!+#REF!</definedName>
    <definedName name="DR" localSheetId="31">#REF!+#REF!</definedName>
    <definedName name="DR">#REF!+#REF!</definedName>
    <definedName name="dual_treesteps" localSheetId="17">#REF!</definedName>
    <definedName name="dual_treesteps" localSheetId="18">#REF!</definedName>
    <definedName name="dual_treesteps" localSheetId="19">#REF!</definedName>
    <definedName name="dual_treesteps" localSheetId="20">#REF!</definedName>
    <definedName name="dual_treesteps" localSheetId="21">#REF!</definedName>
    <definedName name="dual_treesteps" localSheetId="22">#REF!</definedName>
    <definedName name="dual_treesteps" localSheetId="26">#REF!</definedName>
    <definedName name="dual_treesteps" localSheetId="27">#REF!</definedName>
    <definedName name="dual_treesteps" localSheetId="28">#REF!</definedName>
    <definedName name="dual_treesteps" localSheetId="29">#REF!</definedName>
    <definedName name="dual_treesteps" localSheetId="30">#REF!</definedName>
    <definedName name="dual_treesteps" localSheetId="31">#REF!</definedName>
    <definedName name="dual_treesteps">#REF!</definedName>
    <definedName name="dual_volatility" localSheetId="17">#REF!</definedName>
    <definedName name="dual_volatility" localSheetId="18">#REF!</definedName>
    <definedName name="dual_volatility" localSheetId="19">#REF!</definedName>
    <definedName name="dual_volatility" localSheetId="20">#REF!</definedName>
    <definedName name="dual_volatility" localSheetId="21">#REF!</definedName>
    <definedName name="dual_volatility" localSheetId="22">#REF!</definedName>
    <definedName name="dual_volatility" localSheetId="26">#REF!</definedName>
    <definedName name="dual_volatility" localSheetId="27">#REF!</definedName>
    <definedName name="dual_volatility" localSheetId="28">#REF!</definedName>
    <definedName name="dual_volatility" localSheetId="29">#REF!</definedName>
    <definedName name="dual_volatility" localSheetId="30">#REF!</definedName>
    <definedName name="dual_volatility" localSheetId="31">#REF!</definedName>
    <definedName name="dual_volatility">#REF!</definedName>
    <definedName name="dual_volatility2" localSheetId="17">#REF!</definedName>
    <definedName name="dual_volatility2" localSheetId="18">#REF!</definedName>
    <definedName name="dual_volatility2" localSheetId="19">#REF!</definedName>
    <definedName name="dual_volatility2" localSheetId="20">#REF!</definedName>
    <definedName name="dual_volatility2" localSheetId="21">#REF!</definedName>
    <definedName name="dual_volatility2" localSheetId="22">#REF!</definedName>
    <definedName name="dual_volatility2" localSheetId="26">#REF!</definedName>
    <definedName name="dual_volatility2" localSheetId="27">#REF!</definedName>
    <definedName name="dual_volatility2" localSheetId="28">#REF!</definedName>
    <definedName name="dual_volatility2" localSheetId="29">#REF!</definedName>
    <definedName name="dual_volatility2" localSheetId="30">#REF!</definedName>
    <definedName name="dual_volatility2" localSheetId="31">#REF!</definedName>
    <definedName name="dual_volatility2">#REF!</definedName>
    <definedName name="dupper12">[2]Parameters!$D$19</definedName>
    <definedName name="DZ.IndSpec_Left" localSheetId="17" hidden="1">#REF!</definedName>
    <definedName name="DZ.IndSpec_Left" localSheetId="18" hidden="1">#REF!</definedName>
    <definedName name="DZ.IndSpec_Left" localSheetId="19" hidden="1">#REF!</definedName>
    <definedName name="DZ.IndSpec_Left" localSheetId="20" hidden="1">#REF!</definedName>
    <definedName name="DZ.IndSpec_Left" localSheetId="21" hidden="1">#REF!</definedName>
    <definedName name="DZ.IndSpec_Left" localSheetId="22" hidden="1">#REF!</definedName>
    <definedName name="DZ.IndSpec_Left" localSheetId="26" hidden="1">#REF!</definedName>
    <definedName name="DZ.IndSpec_Left" localSheetId="27" hidden="1">#REF!</definedName>
    <definedName name="DZ.IndSpec_Left" localSheetId="28" hidden="1">#REF!</definedName>
    <definedName name="DZ.IndSpec_Left" localSheetId="29" hidden="1">#REF!</definedName>
    <definedName name="DZ.IndSpec_Left" localSheetId="30" hidden="1">#REF!</definedName>
    <definedName name="DZ.IndSpec_Left" localSheetId="31" hidden="1">#REF!</definedName>
    <definedName name="DZ.IndSpec_Left" hidden="1">#REF!</definedName>
    <definedName name="DZ.IndSpec_Right" localSheetId="17" hidden="1">#REF!</definedName>
    <definedName name="DZ.IndSpec_Right" localSheetId="18" hidden="1">#REF!</definedName>
    <definedName name="DZ.IndSpec_Right" localSheetId="19" hidden="1">#REF!</definedName>
    <definedName name="DZ.IndSpec_Right" localSheetId="20" hidden="1">#REF!</definedName>
    <definedName name="DZ.IndSpec_Right" localSheetId="21" hidden="1">#REF!</definedName>
    <definedName name="DZ.IndSpec_Right" localSheetId="22" hidden="1">#REF!</definedName>
    <definedName name="DZ.IndSpec_Right" localSheetId="26" hidden="1">#REF!</definedName>
    <definedName name="DZ.IndSpec_Right" localSheetId="27" hidden="1">#REF!</definedName>
    <definedName name="DZ.IndSpec_Right" localSheetId="28" hidden="1">#REF!</definedName>
    <definedName name="DZ.IndSpec_Right" localSheetId="29" hidden="1">#REF!</definedName>
    <definedName name="DZ.IndSpec_Right" localSheetId="30" hidden="1">#REF!</definedName>
    <definedName name="DZ.IndSpec_Right" localSheetId="31" hidden="1">#REF!</definedName>
    <definedName name="DZ.IndSpec_Right" hidden="1">#REF!</definedName>
    <definedName name="E.R.">2.15</definedName>
    <definedName name="E_Data">#REF!</definedName>
    <definedName name="eeeeeeeeeee" localSheetId="17" hidden="1">{"SourcesUses",#N/A,TRUE,#N/A;"TransOverview",#N/A,TRUE,"CFMODEL"}</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localSheetId="22" hidden="1">{"SourcesUses",#N/A,TRUE,#N/A;"TransOverview",#N/A,TRUE,"CFMODEL"}</definedName>
    <definedName name="eeeeeeeeeee" localSheetId="23" hidden="1">{"SourcesUses",#N/A,TRUE,#N/A;"TransOverview",#N/A,TRUE,"CFMODEL"}</definedName>
    <definedName name="eeeeeeeeeee" localSheetId="4" hidden="1">{"SourcesUses",#N/A,TRUE,#N/A;"TransOverview",#N/A,TRUE,"CFMODEL"}</definedName>
    <definedName name="eeeeeeeeeee" localSheetId="5" hidden="1">{"SourcesUses",#N/A,TRUE,#N/A;"TransOverview",#N/A,TRUE,"CFMODEL"}</definedName>
    <definedName name="eeeeeeeeeee" localSheetId="16" hidden="1">{"SourcesUses",#N/A,TRUE,#N/A;"TransOverview",#N/A,TRUE,"CFMODEL"}</definedName>
    <definedName name="eeeeeeeeeee" localSheetId="26" hidden="1">{"SourcesUses",#N/A,TRUE,#N/A;"TransOverview",#N/A,TRUE,"CFMODEL"}</definedName>
    <definedName name="eeeeeeeeeee" localSheetId="27" hidden="1">{"SourcesUses",#N/A,TRUE,#N/A;"TransOverview",#N/A,TRUE,"CFMODEL"}</definedName>
    <definedName name="eeeeeeeeeee" localSheetId="28" hidden="1">{"SourcesUses",#N/A,TRUE,#N/A;"TransOverview",#N/A,TRUE,"CFMODEL"}</definedName>
    <definedName name="eeeeeeeeeee" localSheetId="29" hidden="1">{"SourcesUses",#N/A,TRUE,#N/A;"TransOverview",#N/A,TRUE,"CFMODEL"}</definedName>
    <definedName name="eeeeeeeeeee" localSheetId="30" hidden="1">{"SourcesUses",#N/A,TRUE,#N/A;"TransOverview",#N/A,TRUE,"CFMODEL"}</definedName>
    <definedName name="eeeeeeeeeee" localSheetId="31" hidden="1">{"SourcesUses",#N/A,TRUE,#N/A;"TransOverview",#N/A,TRUE,"CFMODEL"}</definedName>
    <definedName name="eeeeeeeeeee" hidden="1">{"SourcesUses",#N/A,TRUE,#N/A;"TransOverview",#N/A,TRUE,"CFMODEL"}</definedName>
    <definedName name="eeeeeeeeeeeeeeeeee" localSheetId="17" hidden="1">{"SourcesUses",#N/A,TRUE,"FundsFlow";"TransOverview",#N/A,TRUE,"FundsFlow"}</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localSheetId="22" hidden="1">{"SourcesUses",#N/A,TRUE,"FundsFlow";"TransOverview",#N/A,TRUE,"FundsFlow"}</definedName>
    <definedName name="eeeeeeeeeeeeeeeeee" localSheetId="23" hidden="1">{"SourcesUses",#N/A,TRUE,"FundsFlow";"TransOverview",#N/A,TRUE,"FundsFlow"}</definedName>
    <definedName name="eeeeeeeeeeeeeeeeee" localSheetId="4" hidden="1">{"SourcesUses",#N/A,TRUE,"FundsFlow";"TransOverview",#N/A,TRUE,"FundsFlow"}</definedName>
    <definedName name="eeeeeeeeeeeeeeeeee" localSheetId="5" hidden="1">{"SourcesUses",#N/A,TRUE,"FundsFlow";"TransOverview",#N/A,TRUE,"FundsFlow"}</definedName>
    <definedName name="eeeeeeeeeeeeeeeeee" localSheetId="16" hidden="1">{"SourcesUses",#N/A,TRUE,"FundsFlow";"TransOverview",#N/A,TRUE,"FundsFlow"}</definedName>
    <definedName name="eeeeeeeeeeeeeeeeee" localSheetId="26" hidden="1">{"SourcesUses",#N/A,TRUE,"FundsFlow";"TransOverview",#N/A,TRUE,"FundsFlow"}</definedName>
    <definedName name="eeeeeeeeeeeeeeeeee" localSheetId="27" hidden="1">{"SourcesUses",#N/A,TRUE,"FundsFlow";"TransOverview",#N/A,TRUE,"FundsFlow"}</definedName>
    <definedName name="eeeeeeeeeeeeeeeeee" localSheetId="28" hidden="1">{"SourcesUses",#N/A,TRUE,"FundsFlow";"TransOverview",#N/A,TRUE,"FundsFlow"}</definedName>
    <definedName name="eeeeeeeeeeeeeeeeee" localSheetId="29" hidden="1">{"SourcesUses",#N/A,TRUE,"FundsFlow";"TransOverview",#N/A,TRUE,"FundsFlow"}</definedName>
    <definedName name="eeeeeeeeeeeeeeeeee" localSheetId="30" hidden="1">{"SourcesUses",#N/A,TRUE,"FundsFlow";"TransOverview",#N/A,TRUE,"FundsFlow"}</definedName>
    <definedName name="eeeeeeeeeeeeeeeeee" localSheetId="31" hidden="1">{"SourcesUses",#N/A,TRUE,"FundsFlow";"TransOverview",#N/A,TRUE,"FundsFlow"}</definedName>
    <definedName name="eeeeeeeeeeeeeeeeee" hidden="1">{"SourcesUses",#N/A,TRUE,"FundsFlow";"TransOverview",#N/A,TRUE,"FundsFlow"}</definedName>
    <definedName name="effective_date">[5]Inputs!$B$14</definedName>
    <definedName name="eighty_seven" localSheetId="17">#REF!</definedName>
    <definedName name="eighty_seven" localSheetId="18">#REF!</definedName>
    <definedName name="eighty_seven" localSheetId="19">#REF!</definedName>
    <definedName name="eighty_seven" localSheetId="20">#REF!</definedName>
    <definedName name="eighty_seven" localSheetId="21">#REF!</definedName>
    <definedName name="eighty_seven" localSheetId="22">#REF!</definedName>
    <definedName name="eighty_seven" localSheetId="26">#REF!</definedName>
    <definedName name="eighty_seven" localSheetId="27">#REF!</definedName>
    <definedName name="eighty_seven" localSheetId="28">#REF!</definedName>
    <definedName name="eighty_seven" localSheetId="29">#REF!</definedName>
    <definedName name="eighty_seven" localSheetId="30">#REF!</definedName>
    <definedName name="eighty_seven" localSheetId="31">#REF!</definedName>
    <definedName name="eighty_seven">#REF!</definedName>
    <definedName name="electric" localSheetId="17">#REF!</definedName>
    <definedName name="electric" localSheetId="18">#REF!</definedName>
    <definedName name="electric" localSheetId="19">#REF!</definedName>
    <definedName name="electric" localSheetId="20">#REF!</definedName>
    <definedName name="electric" localSheetId="21">#REF!</definedName>
    <definedName name="electric" localSheetId="22">#REF!</definedName>
    <definedName name="electric" localSheetId="26">#REF!</definedName>
    <definedName name="electric" localSheetId="27">#REF!</definedName>
    <definedName name="electric" localSheetId="28">#REF!</definedName>
    <definedName name="electric" localSheetId="29">#REF!</definedName>
    <definedName name="electric" localSheetId="30">#REF!</definedName>
    <definedName name="electric" localSheetId="31">#REF!</definedName>
    <definedName name="electric">#REF!</definedName>
    <definedName name="EnergyServices_Rev_Growth">[9]Assumptions!$C$13</definedName>
    <definedName name="Enterprise" localSheetId="17">#REF!</definedName>
    <definedName name="Enterprise" localSheetId="18">#REF!</definedName>
    <definedName name="Enterprise" localSheetId="19">#REF!</definedName>
    <definedName name="Enterprise" localSheetId="20">#REF!</definedName>
    <definedName name="Enterprise" localSheetId="21">#REF!</definedName>
    <definedName name="Enterprise" localSheetId="22">#REF!</definedName>
    <definedName name="Enterprise" localSheetId="26">#REF!</definedName>
    <definedName name="Enterprise" localSheetId="27">#REF!</definedName>
    <definedName name="Enterprise" localSheetId="28">#REF!</definedName>
    <definedName name="Enterprise" localSheetId="29">#REF!</definedName>
    <definedName name="Enterprise" localSheetId="30">#REF!</definedName>
    <definedName name="Enterprise" localSheetId="31">#REF!</definedName>
    <definedName name="Enterprise">#REF!</definedName>
    <definedName name="entity" localSheetId="17">#REF!</definedName>
    <definedName name="entity" localSheetId="18">#REF!</definedName>
    <definedName name="entity" localSheetId="19">#REF!</definedName>
    <definedName name="entity" localSheetId="20">#REF!</definedName>
    <definedName name="entity" localSheetId="21">#REF!</definedName>
    <definedName name="entity" localSheetId="22">#REF!</definedName>
    <definedName name="entity" localSheetId="26">#REF!</definedName>
    <definedName name="entity" localSheetId="27">#REF!</definedName>
    <definedName name="entity" localSheetId="28">#REF!</definedName>
    <definedName name="entity" localSheetId="29">#REF!</definedName>
    <definedName name="entity" localSheetId="30">#REF!</definedName>
    <definedName name="entity" localSheetId="31">#REF!</definedName>
    <definedName name="entity">#REF!</definedName>
    <definedName name="entity1" localSheetId="17">#REF!</definedName>
    <definedName name="entity1" localSheetId="18">#REF!</definedName>
    <definedName name="entity1" localSheetId="19">#REF!</definedName>
    <definedName name="entity1" localSheetId="20">#REF!</definedName>
    <definedName name="entity1" localSheetId="21">#REF!</definedName>
    <definedName name="entity1" localSheetId="22">#REF!</definedName>
    <definedName name="entity1" localSheetId="26">#REF!</definedName>
    <definedName name="entity1" localSheetId="27">#REF!</definedName>
    <definedName name="entity1" localSheetId="28">#REF!</definedName>
    <definedName name="entity1" localSheetId="29">#REF!</definedName>
    <definedName name="entity1" localSheetId="30">#REF!</definedName>
    <definedName name="entity1" localSheetId="31">#REF!</definedName>
    <definedName name="entity1">#REF!</definedName>
    <definedName name="Equity_Bridge_Loan_Interest_Expense_Lease" localSheetId="17">#REF!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 localSheetId="21">#REF!</definedName>
    <definedName name="Equity_Bridge_Loan_Interest_Expense_Lease" localSheetId="22">#REF!</definedName>
    <definedName name="Equity_Bridge_Loan_Interest_Expense_Lease" localSheetId="26">#REF!</definedName>
    <definedName name="Equity_Bridge_Loan_Interest_Expense_Lease" localSheetId="27">#REF!</definedName>
    <definedName name="Equity_Bridge_Loan_Interest_Expense_Lease" localSheetId="28">#REF!</definedName>
    <definedName name="Equity_Bridge_Loan_Interest_Expense_Lease" localSheetId="29">#REF!</definedName>
    <definedName name="Equity_Bridge_Loan_Interest_Expense_Lease" localSheetId="30">#REF!</definedName>
    <definedName name="Equity_Bridge_Loan_Interest_Expense_Lease" localSheetId="31">#REF!</definedName>
    <definedName name="Equity_Bridge_Loan_Interest_Expense_Lease">#REF!</definedName>
    <definedName name="equityapo_volatility" localSheetId="17">#REF!</definedName>
    <definedName name="equityapo_volatility" localSheetId="18">#REF!</definedName>
    <definedName name="equityapo_volatility" localSheetId="19">#REF!</definedName>
    <definedName name="equityapo_volatility" localSheetId="20">#REF!</definedName>
    <definedName name="equityapo_volatility" localSheetId="21">#REF!</definedName>
    <definedName name="equityapo_volatility" localSheetId="22">#REF!</definedName>
    <definedName name="equityapo_volatility" localSheetId="26">#REF!</definedName>
    <definedName name="equityapo_volatility" localSheetId="27">#REF!</definedName>
    <definedName name="equityapo_volatility" localSheetId="28">#REF!</definedName>
    <definedName name="equityapo_volatility" localSheetId="29">#REF!</definedName>
    <definedName name="equityapo_volatility" localSheetId="30">#REF!</definedName>
    <definedName name="equityapo_volatility" localSheetId="31">#REF!</definedName>
    <definedName name="equityapo_volatility">#REF!</definedName>
    <definedName name="equityoption_treesteps" localSheetId="17">#REF!</definedName>
    <definedName name="equityoption_treesteps" localSheetId="18">#REF!</definedName>
    <definedName name="equityoption_treesteps" localSheetId="19">#REF!</definedName>
    <definedName name="equityoption_treesteps" localSheetId="20">#REF!</definedName>
    <definedName name="equityoption_treesteps" localSheetId="21">#REF!</definedName>
    <definedName name="equityoption_treesteps" localSheetId="22">#REF!</definedName>
    <definedName name="equityoption_treesteps" localSheetId="26">#REF!</definedName>
    <definedName name="equityoption_treesteps" localSheetId="27">#REF!</definedName>
    <definedName name="equityoption_treesteps" localSheetId="28">#REF!</definedName>
    <definedName name="equityoption_treesteps" localSheetId="29">#REF!</definedName>
    <definedName name="equityoption_treesteps" localSheetId="30">#REF!</definedName>
    <definedName name="equityoption_treesteps" localSheetId="31">#REF!</definedName>
    <definedName name="equityoption_treesteps">#REF!</definedName>
    <definedName name="equityoption_volatility" localSheetId="17">#REF!</definedName>
    <definedName name="equityoption_volatility" localSheetId="18">#REF!</definedName>
    <definedName name="equityoption_volatility" localSheetId="19">#REF!</definedName>
    <definedName name="equityoption_volatility" localSheetId="20">#REF!</definedName>
    <definedName name="equityoption_volatility" localSheetId="21">#REF!</definedName>
    <definedName name="equityoption_volatility" localSheetId="22">#REF!</definedName>
    <definedName name="equityoption_volatility" localSheetId="26">#REF!</definedName>
    <definedName name="equityoption_volatility" localSheetId="27">#REF!</definedName>
    <definedName name="equityoption_volatility" localSheetId="28">#REF!</definedName>
    <definedName name="equityoption_volatility" localSheetId="29">#REF!</definedName>
    <definedName name="equityoption_volatility" localSheetId="30">#REF!</definedName>
    <definedName name="equityoption_volatility" localSheetId="31">#REF!</definedName>
    <definedName name="equityoption_volatility">#REF!</definedName>
    <definedName name="EssAliasTable">"Default"</definedName>
    <definedName name="ESSBASE_AREA">#REF!</definedName>
    <definedName name="eurofutopt_meanreversion" localSheetId="17">#REF!</definedName>
    <definedName name="eurofutopt_meanreversion" localSheetId="18">#REF!</definedName>
    <definedName name="eurofutopt_meanreversion" localSheetId="19">#REF!</definedName>
    <definedName name="eurofutopt_meanreversion" localSheetId="20">#REF!</definedName>
    <definedName name="eurofutopt_meanreversion" localSheetId="21">#REF!</definedName>
    <definedName name="eurofutopt_meanreversion" localSheetId="22">#REF!</definedName>
    <definedName name="eurofutopt_meanreversion" localSheetId="26">#REF!</definedName>
    <definedName name="eurofutopt_meanreversion" localSheetId="27">#REF!</definedName>
    <definedName name="eurofutopt_meanreversion" localSheetId="28">#REF!</definedName>
    <definedName name="eurofutopt_meanreversion" localSheetId="29">#REF!</definedName>
    <definedName name="eurofutopt_meanreversion" localSheetId="30">#REF!</definedName>
    <definedName name="eurofutopt_meanreversion" localSheetId="31">#REF!</definedName>
    <definedName name="eurofutopt_meanreversion">#REF!</definedName>
    <definedName name="eurofutopt_model" localSheetId="17">#REF!</definedName>
    <definedName name="eurofutopt_model" localSheetId="18">#REF!</definedName>
    <definedName name="eurofutopt_model" localSheetId="19">#REF!</definedName>
    <definedName name="eurofutopt_model" localSheetId="20">#REF!</definedName>
    <definedName name="eurofutopt_model" localSheetId="21">#REF!</definedName>
    <definedName name="eurofutopt_model" localSheetId="22">#REF!</definedName>
    <definedName name="eurofutopt_model" localSheetId="26">#REF!</definedName>
    <definedName name="eurofutopt_model" localSheetId="27">#REF!</definedName>
    <definedName name="eurofutopt_model" localSheetId="28">#REF!</definedName>
    <definedName name="eurofutopt_model" localSheetId="29">#REF!</definedName>
    <definedName name="eurofutopt_model" localSheetId="30">#REF!</definedName>
    <definedName name="eurofutopt_model" localSheetId="31">#REF!</definedName>
    <definedName name="eurofutopt_model">#REF!</definedName>
    <definedName name="eurofutopt_volatility" localSheetId="17">#REF!</definedName>
    <definedName name="eurofutopt_volatility" localSheetId="18">#REF!</definedName>
    <definedName name="eurofutopt_volatility" localSheetId="19">#REF!</definedName>
    <definedName name="eurofutopt_volatility" localSheetId="20">#REF!</definedName>
    <definedName name="eurofutopt_volatility" localSheetId="21">#REF!</definedName>
    <definedName name="eurofutopt_volatility" localSheetId="22">#REF!</definedName>
    <definedName name="eurofutopt_volatility" localSheetId="26">#REF!</definedName>
    <definedName name="eurofutopt_volatility" localSheetId="27">#REF!</definedName>
    <definedName name="eurofutopt_volatility" localSheetId="28">#REF!</definedName>
    <definedName name="eurofutopt_volatility" localSheetId="29">#REF!</definedName>
    <definedName name="eurofutopt_volatility" localSheetId="30">#REF!</definedName>
    <definedName name="eurofutopt_volatility" localSheetId="31">#REF!</definedName>
    <definedName name="eurofutopt_volatility">#REF!</definedName>
    <definedName name="ev.Calculation" hidden="1">-4105</definedName>
    <definedName name="ev.Initialized" hidden="1">FALSE</definedName>
    <definedName name="EXA">#REF!</definedName>
    <definedName name="Excess_Dividend_Tax_Amount_Unlevered" localSheetId="17">#REF!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 localSheetId="21">#REF!</definedName>
    <definedName name="Excess_Dividend_Tax_Amount_Unlevered" localSheetId="22">#REF!</definedName>
    <definedName name="Excess_Dividend_Tax_Amount_Unlevered" localSheetId="26">#REF!</definedName>
    <definedName name="Excess_Dividend_Tax_Amount_Unlevered" localSheetId="27">#REF!</definedName>
    <definedName name="Excess_Dividend_Tax_Amount_Unlevered" localSheetId="28">#REF!</definedName>
    <definedName name="Excess_Dividend_Tax_Amount_Unlevered" localSheetId="29">#REF!</definedName>
    <definedName name="Excess_Dividend_Tax_Amount_Unlevered" localSheetId="30">#REF!</definedName>
    <definedName name="Excess_Dividend_Tax_Amount_Unlevered" localSheetId="31">#REF!</definedName>
    <definedName name="Excess_Dividend_Tax_Amount_Unlevered">#REF!</definedName>
    <definedName name="Excess_Dividends_Tax_Amount" localSheetId="17">#REF!</definedName>
    <definedName name="Excess_Dividends_Tax_Amount" localSheetId="18">#REF!</definedName>
    <definedName name="Excess_Dividends_Tax_Amount" localSheetId="19">#REF!</definedName>
    <definedName name="Excess_Dividends_Tax_Amount" localSheetId="20">#REF!</definedName>
    <definedName name="Excess_Dividends_Tax_Amount" localSheetId="21">#REF!</definedName>
    <definedName name="Excess_Dividends_Tax_Amount" localSheetId="22">#REF!</definedName>
    <definedName name="Excess_Dividends_Tax_Amount" localSheetId="26">#REF!</definedName>
    <definedName name="Excess_Dividends_Tax_Amount" localSheetId="27">#REF!</definedName>
    <definedName name="Excess_Dividends_Tax_Amount" localSheetId="28">#REF!</definedName>
    <definedName name="Excess_Dividends_Tax_Amount" localSheetId="29">#REF!</definedName>
    <definedName name="Excess_Dividends_Tax_Amount" localSheetId="30">#REF!</definedName>
    <definedName name="Excess_Dividends_Tax_Amount" localSheetId="31">#REF!</definedName>
    <definedName name="Excess_Dividends_Tax_Amount">#REF!</definedName>
    <definedName name="exchange_rates">[5]Inputs!$B$29</definedName>
    <definedName name="existing" localSheetId="17">#REF!</definedName>
    <definedName name="existing" localSheetId="18">#REF!</definedName>
    <definedName name="existing" localSheetId="19">#REF!</definedName>
    <definedName name="existing" localSheetId="20">#REF!</definedName>
    <definedName name="existing" localSheetId="21">#REF!</definedName>
    <definedName name="existing" localSheetId="22">#REF!</definedName>
    <definedName name="existing" localSheetId="26">#REF!</definedName>
    <definedName name="existing" localSheetId="27">#REF!</definedName>
    <definedName name="existing" localSheetId="28">#REF!</definedName>
    <definedName name="existing" localSheetId="29">#REF!</definedName>
    <definedName name="existing" localSheetId="30">#REF!</definedName>
    <definedName name="existing" localSheetId="31">#REF!</definedName>
    <definedName name="existing">#REF!</definedName>
    <definedName name="existing_table" localSheetId="17">#REF!</definedName>
    <definedName name="existing_table" localSheetId="18">#REF!</definedName>
    <definedName name="existing_table" localSheetId="19">#REF!</definedName>
    <definedName name="existing_table" localSheetId="20">#REF!</definedName>
    <definedName name="existing_table" localSheetId="21">#REF!</definedName>
    <definedName name="existing_table" localSheetId="22">#REF!</definedName>
    <definedName name="existing_table" localSheetId="26">#REF!</definedName>
    <definedName name="existing_table" localSheetId="27">#REF!</definedName>
    <definedName name="existing_table" localSheetId="28">#REF!</definedName>
    <definedName name="existing_table" localSheetId="29">#REF!</definedName>
    <definedName name="existing_table" localSheetId="30">#REF!</definedName>
    <definedName name="existing_table" localSheetId="31">#REF!</definedName>
    <definedName name="existing_table">#REF!</definedName>
    <definedName name="f" localSheetId="17" hidden="1">{"Page_1",#N/A,FALSE,"BAD4Q98";"Page_2",#N/A,FALSE,"BAD4Q98";"Page_3",#N/A,FALSE,"BAD4Q98";"Page_4",#N/A,FALSE,"BAD4Q98";"Page_5",#N/A,FALSE,"BAD4Q98";"Page_6",#N/A,FALSE,"BAD4Q98";"Input_1",#N/A,FALSE,"BAD4Q98";"Input_2",#N/A,FALSE,"BAD4Q98"}</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localSheetId="22" hidden="1">{"Page_1",#N/A,FALSE,"BAD4Q98";"Page_2",#N/A,FALSE,"BAD4Q98";"Page_3",#N/A,FALSE,"BAD4Q98";"Page_4",#N/A,FALSE,"BAD4Q98";"Page_5",#N/A,FALSE,"BAD4Q98";"Page_6",#N/A,FALSE,"BAD4Q98";"Input_1",#N/A,FALSE,"BAD4Q98";"Input_2",#N/A,FALSE,"BAD4Q98"}</definedName>
    <definedName name="f" localSheetId="23" hidden="1">{"Page_1",#N/A,FALSE,"BAD4Q98";"Page_2",#N/A,FALSE,"BAD4Q98";"Page_3",#N/A,FALSE,"BAD4Q98";"Page_4",#N/A,FALSE,"BAD4Q98";"Page_5",#N/A,FALSE,"BAD4Q98";"Page_6",#N/A,FALSE,"BAD4Q98";"Input_1",#N/A,FALSE,"BAD4Q98";"Input_2",#N/A,FALSE,"BAD4Q98"}</definedName>
    <definedName name="f" localSheetId="4" hidden="1">{"Page_1",#N/A,FALSE,"BAD4Q98";"Page_2",#N/A,FALSE,"BAD4Q98";"Page_3",#N/A,FALSE,"BAD4Q98";"Page_4",#N/A,FALSE,"BAD4Q98";"Page_5",#N/A,FALSE,"BAD4Q98";"Page_6",#N/A,FALSE,"BAD4Q98";"Input_1",#N/A,FALSE,"BAD4Q98";"Input_2",#N/A,FALSE,"BAD4Q98"}</definedName>
    <definedName name="f" localSheetId="5" hidden="1">{"Page_1",#N/A,FALSE,"BAD4Q98";"Page_2",#N/A,FALSE,"BAD4Q98";"Page_3",#N/A,FALSE,"BAD4Q98";"Page_4",#N/A,FALSE,"BAD4Q98";"Page_5",#N/A,FALSE,"BAD4Q98";"Page_6",#N/A,FALSE,"BAD4Q98";"Input_1",#N/A,FALSE,"BAD4Q98";"Input_2",#N/A,FALSE,"BAD4Q98"}</definedName>
    <definedName name="f" localSheetId="16" hidden="1">{"Page_1",#N/A,FALSE,"BAD4Q98";"Page_2",#N/A,FALSE,"BAD4Q98";"Page_3",#N/A,FALSE,"BAD4Q98";"Page_4",#N/A,FALSE,"BAD4Q98";"Page_5",#N/A,FALSE,"BAD4Q98";"Page_6",#N/A,FALSE,"BAD4Q98";"Input_1",#N/A,FALSE,"BAD4Q98";"Input_2",#N/A,FALSE,"BAD4Q98"}</definedName>
    <definedName name="f" localSheetId="26" hidden="1">{"Page_1",#N/A,FALSE,"BAD4Q98";"Page_2",#N/A,FALSE,"BAD4Q98";"Page_3",#N/A,FALSE,"BAD4Q98";"Page_4",#N/A,FALSE,"BAD4Q98";"Page_5",#N/A,FALSE,"BAD4Q98";"Page_6",#N/A,FALSE,"BAD4Q98";"Input_1",#N/A,FALSE,"BAD4Q98";"Input_2",#N/A,FALSE,"BAD4Q98"}</definedName>
    <definedName name="f" localSheetId="27" hidden="1">{"Page_1",#N/A,FALSE,"BAD4Q98";"Page_2",#N/A,FALSE,"BAD4Q98";"Page_3",#N/A,FALSE,"BAD4Q98";"Page_4",#N/A,FALSE,"BAD4Q98";"Page_5",#N/A,FALSE,"BAD4Q98";"Page_6",#N/A,FALSE,"BAD4Q98";"Input_1",#N/A,FALSE,"BAD4Q98";"Input_2",#N/A,FALSE,"BAD4Q98"}</definedName>
    <definedName name="f" localSheetId="28" hidden="1">{"Page_1",#N/A,FALSE,"BAD4Q98";"Page_2",#N/A,FALSE,"BAD4Q98";"Page_3",#N/A,FALSE,"BAD4Q98";"Page_4",#N/A,FALSE,"BAD4Q98";"Page_5",#N/A,FALSE,"BAD4Q98";"Page_6",#N/A,FALSE,"BAD4Q98";"Input_1",#N/A,FALSE,"BAD4Q98";"Input_2",#N/A,FALSE,"BAD4Q98"}</definedName>
    <definedName name="f" localSheetId="29" hidden="1">{"Page_1",#N/A,FALSE,"BAD4Q98";"Page_2",#N/A,FALSE,"BAD4Q98";"Page_3",#N/A,FALSE,"BAD4Q98";"Page_4",#N/A,FALSE,"BAD4Q98";"Page_5",#N/A,FALSE,"BAD4Q98";"Page_6",#N/A,FALSE,"BAD4Q98";"Input_1",#N/A,FALSE,"BAD4Q98";"Input_2",#N/A,FALSE,"BAD4Q98"}</definedName>
    <definedName name="f" localSheetId="30" hidden="1">{"Page_1",#N/A,FALSE,"BAD4Q98";"Page_2",#N/A,FALSE,"BAD4Q98";"Page_3",#N/A,FALSE,"BAD4Q98";"Page_4",#N/A,FALSE,"BAD4Q98";"Page_5",#N/A,FALSE,"BAD4Q98";"Page_6",#N/A,FALSE,"BAD4Q98";"Input_1",#N/A,FALSE,"BAD4Q98";"Input_2",#N/A,FALSE,"BAD4Q98"}</definedName>
    <definedName name="f" localSheetId="31" hidden="1">{"Page_1",#N/A,FALSE,"BAD4Q98";"Page_2",#N/A,FALSE,"BAD4Q98";"Page_3",#N/A,FALSE,"BAD4Q98";"Page_4",#N/A,FALSE,"BAD4Q98";"Page_5",#N/A,FALSE,"BAD4Q98";"Page_6",#N/A,FALSE,"BAD4Q98";"Input_1",#N/A,FALSE,"BAD4Q98";"Input_2",#N/A,FALSE,"BAD4Q98"}</definedName>
    <definedName name="f" hidden="1">{"Page_1",#N/A,FALSE,"BAD4Q98";"Page_2",#N/A,FALSE,"BAD4Q98";"Page_3",#N/A,FALSE,"BAD4Q98";"Page_4",#N/A,FALSE,"BAD4Q98";"Page_5",#N/A,FALSE,"BAD4Q98";"Page_6",#N/A,FALSE,"BAD4Q98";"Input_1",#N/A,FALSE,"BAD4Q98";"Input_2",#N/A,FALSE,"BAD4Q98"}</definedName>
    <definedName name="FACT">[2]Factors!$B$9:$H$109</definedName>
    <definedName name="fdasdfdsadf" localSheetId="17">#REF!</definedName>
    <definedName name="fdasdfdsadf" localSheetId="18">#REF!</definedName>
    <definedName name="fdasdfdsadf" localSheetId="19">#REF!</definedName>
    <definedName name="fdasdfdsadf" localSheetId="20">#REF!</definedName>
    <definedName name="fdasdfdsadf" localSheetId="21">#REF!</definedName>
    <definedName name="fdasdfdsadf" localSheetId="22">#REF!</definedName>
    <definedName name="fdasdfdsadf" localSheetId="26">#REF!</definedName>
    <definedName name="fdasdfdsadf" localSheetId="27">#REF!</definedName>
    <definedName name="fdasdfdsadf" localSheetId="28">#REF!</definedName>
    <definedName name="fdasdfdsadf" localSheetId="29">#REF!</definedName>
    <definedName name="fdasdfdsadf" localSheetId="30">#REF!</definedName>
    <definedName name="fdasdfdsadf" localSheetId="31">#REF!</definedName>
    <definedName name="fdasdfdsadf">#REF!</definedName>
    <definedName name="fdfdfdfd" localSheetId="17">#REF!</definedName>
    <definedName name="fdfdfdfd" localSheetId="18">#REF!</definedName>
    <definedName name="fdfdfdfd" localSheetId="19">#REF!</definedName>
    <definedName name="fdfdfdfd" localSheetId="20">#REF!</definedName>
    <definedName name="fdfdfdfd" localSheetId="21">#REF!</definedName>
    <definedName name="fdfdfdfd" localSheetId="22">#REF!</definedName>
    <definedName name="fdfdfdfd" localSheetId="26">#REF!</definedName>
    <definedName name="fdfdfdfd" localSheetId="27">#REF!</definedName>
    <definedName name="fdfdfdfd" localSheetId="28">#REF!</definedName>
    <definedName name="fdfdfdfd" localSheetId="29">#REF!</definedName>
    <definedName name="fdfdfdfd" localSheetId="30">#REF!</definedName>
    <definedName name="fdfdfdfd" localSheetId="31">#REF!</definedName>
    <definedName name="fdfdfdfd">#REF!</definedName>
    <definedName name="fdfdfdfdfd" localSheetId="17">#REF!</definedName>
    <definedName name="fdfdfdfdfd" localSheetId="18">#REF!</definedName>
    <definedName name="fdfdfdfdfd" localSheetId="19">#REF!</definedName>
    <definedName name="fdfdfdfdfd" localSheetId="20">#REF!</definedName>
    <definedName name="fdfdfdfdfd" localSheetId="21">#REF!</definedName>
    <definedName name="fdfdfdfdfd" localSheetId="22">#REF!</definedName>
    <definedName name="fdfdfdfdfd" localSheetId="26">#REF!</definedName>
    <definedName name="fdfdfdfdfd" localSheetId="27">#REF!</definedName>
    <definedName name="fdfdfdfdfd" localSheetId="28">#REF!</definedName>
    <definedName name="fdfdfdfdfd" localSheetId="29">#REF!</definedName>
    <definedName name="fdfdfdfdfd" localSheetId="30">#REF!</definedName>
    <definedName name="fdfdfdfdfd" localSheetId="31">#REF!</definedName>
    <definedName name="fdfdfdfdfd">#REF!</definedName>
    <definedName name="FEDELEC" localSheetId="17">#REF!</definedName>
    <definedName name="FEDELEC" localSheetId="18">#REF!</definedName>
    <definedName name="FEDELEC" localSheetId="19">#REF!</definedName>
    <definedName name="FEDELEC" localSheetId="20">#REF!</definedName>
    <definedName name="FEDELEC" localSheetId="21">#REF!</definedName>
    <definedName name="FEDELEC" localSheetId="22">#REF!</definedName>
    <definedName name="FEDELEC" localSheetId="26">#REF!</definedName>
    <definedName name="FEDELEC" localSheetId="27">#REF!</definedName>
    <definedName name="FEDELEC" localSheetId="28">#REF!</definedName>
    <definedName name="FEDELEC" localSheetId="29">#REF!</definedName>
    <definedName name="FEDELEC" localSheetId="30">#REF!</definedName>
    <definedName name="FEDELEC" localSheetId="31">#REF!</definedName>
    <definedName name="FEDELEC">#REF!</definedName>
    <definedName name="Federal_Income_Tax_Amount" localSheetId="17">#REF!</definedName>
    <definedName name="Federal_Income_Tax_Amount" localSheetId="18">#REF!</definedName>
    <definedName name="Federal_Income_Tax_Amount" localSheetId="19">#REF!</definedName>
    <definedName name="Federal_Income_Tax_Amount" localSheetId="20">#REF!</definedName>
    <definedName name="Federal_Income_Tax_Amount" localSheetId="21">#REF!</definedName>
    <definedName name="Federal_Income_Tax_Amount" localSheetId="22">#REF!</definedName>
    <definedName name="Federal_Income_Tax_Amount" localSheetId="26">#REF!</definedName>
    <definedName name="Federal_Income_Tax_Amount" localSheetId="27">#REF!</definedName>
    <definedName name="Federal_Income_Tax_Amount" localSheetId="28">#REF!</definedName>
    <definedName name="Federal_Income_Tax_Amount" localSheetId="29">#REF!</definedName>
    <definedName name="Federal_Income_Tax_Amount" localSheetId="30">#REF!</definedName>
    <definedName name="Federal_Income_Tax_Amount" localSheetId="31">#REF!</definedName>
    <definedName name="Federal_Income_Tax_Amount">#REF!</definedName>
    <definedName name="Federal_Income_Tax_Amount_Unlevered" localSheetId="17">#REF!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 localSheetId="21">#REF!</definedName>
    <definedName name="Federal_Income_Tax_Amount_Unlevered" localSheetId="22">#REF!</definedName>
    <definedName name="Federal_Income_Tax_Amount_Unlevered" localSheetId="26">#REF!</definedName>
    <definedName name="Federal_Income_Tax_Amount_Unlevered" localSheetId="27">#REF!</definedName>
    <definedName name="Federal_Income_Tax_Amount_Unlevered" localSheetId="28">#REF!</definedName>
    <definedName name="Federal_Income_Tax_Amount_Unlevered" localSheetId="29">#REF!</definedName>
    <definedName name="Federal_Income_Tax_Amount_Unlevered" localSheetId="30">#REF!</definedName>
    <definedName name="Federal_Income_Tax_Amount_Unlevered" localSheetId="31">#REF!</definedName>
    <definedName name="Federal_Income_Tax_Amount_Unlevered">#REF!</definedName>
    <definedName name="FEDGAS" localSheetId="17">#REF!</definedName>
    <definedName name="FEDGAS" localSheetId="18">#REF!</definedName>
    <definedName name="FEDGAS" localSheetId="19">#REF!</definedName>
    <definedName name="FEDGAS" localSheetId="20">#REF!</definedName>
    <definedName name="FEDGAS" localSheetId="21">#REF!</definedName>
    <definedName name="FEDGAS" localSheetId="22">#REF!</definedName>
    <definedName name="FEDGAS" localSheetId="26">#REF!</definedName>
    <definedName name="FEDGAS" localSheetId="27">#REF!</definedName>
    <definedName name="FEDGAS" localSheetId="28">#REF!</definedName>
    <definedName name="FEDGAS" localSheetId="29">#REF!</definedName>
    <definedName name="FEDGAS" localSheetId="30">#REF!</definedName>
    <definedName name="FEDGAS" localSheetId="31">#REF!</definedName>
    <definedName name="FEDGAS">#REF!</definedName>
    <definedName name="fedopt_volatility" localSheetId="17">#REF!</definedName>
    <definedName name="fedopt_volatility" localSheetId="18">#REF!</definedName>
    <definedName name="fedopt_volatility" localSheetId="19">#REF!</definedName>
    <definedName name="fedopt_volatility" localSheetId="20">#REF!</definedName>
    <definedName name="fedopt_volatility" localSheetId="21">#REF!</definedName>
    <definedName name="fedopt_volatility" localSheetId="22">#REF!</definedName>
    <definedName name="fedopt_volatility" localSheetId="26">#REF!</definedName>
    <definedName name="fedopt_volatility" localSheetId="27">#REF!</definedName>
    <definedName name="fedopt_volatility" localSheetId="28">#REF!</definedName>
    <definedName name="fedopt_volatility" localSheetId="29">#REF!</definedName>
    <definedName name="fedopt_volatility" localSheetId="30">#REF!</definedName>
    <definedName name="fedopt_volatility" localSheetId="31">#REF!</definedName>
    <definedName name="fedopt_volatility">#REF!</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7">#REF!</definedName>
    <definedName name="fielddelim" localSheetId="18">#REF!</definedName>
    <definedName name="fielddelim" localSheetId="19">#REF!</definedName>
    <definedName name="fielddelim" localSheetId="20">#REF!</definedName>
    <definedName name="fielddelim" localSheetId="21">#REF!</definedName>
    <definedName name="fielddelim" localSheetId="22">#REF!</definedName>
    <definedName name="fielddelim" localSheetId="26">#REF!</definedName>
    <definedName name="fielddelim" localSheetId="27">#REF!</definedName>
    <definedName name="fielddelim" localSheetId="28">#REF!</definedName>
    <definedName name="fielddelim" localSheetId="29">#REF!</definedName>
    <definedName name="fielddelim" localSheetId="30">#REF!</definedName>
    <definedName name="fielddelim" localSheetId="31">#REF!</definedName>
    <definedName name="fielddelim">#REF!</definedName>
    <definedName name="Fin_Plan_1293" localSheetId="17">#REF!</definedName>
    <definedName name="Fin_Plan_1293" localSheetId="18">#REF!</definedName>
    <definedName name="Fin_Plan_1293" localSheetId="19">#REF!</definedName>
    <definedName name="Fin_Plan_1293" localSheetId="20">#REF!</definedName>
    <definedName name="Fin_Plan_1293" localSheetId="21">#REF!</definedName>
    <definedName name="Fin_Plan_1293" localSheetId="22">#REF!</definedName>
    <definedName name="Fin_Plan_1293" localSheetId="26">#REF!</definedName>
    <definedName name="Fin_Plan_1293" localSheetId="27">#REF!</definedName>
    <definedName name="Fin_Plan_1293" localSheetId="28">#REF!</definedName>
    <definedName name="Fin_Plan_1293" localSheetId="29">#REF!</definedName>
    <definedName name="Fin_Plan_1293" localSheetId="30">#REF!</definedName>
    <definedName name="Fin_Plan_1293" localSheetId="31">#REF!</definedName>
    <definedName name="Fin_Plan_1293">#REF!</definedName>
    <definedName name="Fire_District_Payment_Base_Year" localSheetId="17">#REF!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 localSheetId="21">#REF!</definedName>
    <definedName name="Fire_District_Payment_Base_Year" localSheetId="22">#REF!</definedName>
    <definedName name="Fire_District_Payment_Base_Year" localSheetId="26">#REF!</definedName>
    <definedName name="Fire_District_Payment_Base_Year" localSheetId="27">#REF!</definedName>
    <definedName name="Fire_District_Payment_Base_Year" localSheetId="28">#REF!</definedName>
    <definedName name="Fire_District_Payment_Base_Year" localSheetId="29">#REF!</definedName>
    <definedName name="Fire_District_Payment_Base_Year" localSheetId="30">#REF!</definedName>
    <definedName name="Fire_District_Payment_Base_Year" localSheetId="31">#REF!</definedName>
    <definedName name="Fire_District_Payment_Base_Year">#REF!</definedName>
    <definedName name="Fire_District_Payment_Input" localSheetId="17">#REF!</definedName>
    <definedName name="Fire_District_Payment_Input" localSheetId="18">#REF!</definedName>
    <definedName name="Fire_District_Payment_Input" localSheetId="19">#REF!</definedName>
    <definedName name="Fire_District_Payment_Input" localSheetId="20">#REF!</definedName>
    <definedName name="Fire_District_Payment_Input" localSheetId="21">#REF!</definedName>
    <definedName name="Fire_District_Payment_Input" localSheetId="22">#REF!</definedName>
    <definedName name="Fire_District_Payment_Input" localSheetId="26">#REF!</definedName>
    <definedName name="Fire_District_Payment_Input" localSheetId="27">#REF!</definedName>
    <definedName name="Fire_District_Payment_Input" localSheetId="28">#REF!</definedName>
    <definedName name="Fire_District_Payment_Input" localSheetId="29">#REF!</definedName>
    <definedName name="Fire_District_Payment_Input" localSheetId="30">#REF!</definedName>
    <definedName name="Fire_District_Payment_Input" localSheetId="31">#REF!</definedName>
    <definedName name="Fire_District_Payment_Input">#REF!</definedName>
    <definedName name="FirstOne" localSheetId="17">#REF!</definedName>
    <definedName name="FirstOne" localSheetId="18">#REF!</definedName>
    <definedName name="FirstOne" localSheetId="19">#REF!</definedName>
    <definedName name="FirstOne" localSheetId="20">#REF!</definedName>
    <definedName name="FirstOne" localSheetId="21">#REF!</definedName>
    <definedName name="FirstOne" localSheetId="22">#REF!</definedName>
    <definedName name="FirstOne" localSheetId="26">#REF!</definedName>
    <definedName name="FirstOne" localSheetId="27">#REF!</definedName>
    <definedName name="FirstOne" localSheetId="28">#REF!</definedName>
    <definedName name="FirstOne" localSheetId="29">#REF!</definedName>
    <definedName name="FirstOne" localSheetId="30">#REF!</definedName>
    <definedName name="FirstOne" localSheetId="31">#REF!</definedName>
    <definedName name="FirstOne">#REF!</definedName>
    <definedName name="Fletes" localSheetId="17" hidden="1">{#N/A,#N/A,FALSE,"Aging Summary";#N/A,#N/A,FALSE,"Ratio Analysis";#N/A,#N/A,FALSE,"Test 120 Day Accts";#N/A,#N/A,FALSE,"Tickmarks"}</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localSheetId="22" hidden="1">{#N/A,#N/A,FALSE,"Aging Summary";#N/A,#N/A,FALSE,"Ratio Analysis";#N/A,#N/A,FALSE,"Test 120 Day Accts";#N/A,#N/A,FALSE,"Tickmarks"}</definedName>
    <definedName name="Fletes" localSheetId="23" hidden="1">{#N/A,#N/A,FALSE,"Aging Summary";#N/A,#N/A,FALSE,"Ratio Analysis";#N/A,#N/A,FALSE,"Test 120 Day Accts";#N/A,#N/A,FALSE,"Tickmarks"}</definedName>
    <definedName name="Fletes" localSheetId="4" hidden="1">{#N/A,#N/A,FALSE,"Aging Summary";#N/A,#N/A,FALSE,"Ratio Analysis";#N/A,#N/A,FALSE,"Test 120 Day Accts";#N/A,#N/A,FALSE,"Tickmarks"}</definedName>
    <definedName name="Fletes" localSheetId="5" hidden="1">{#N/A,#N/A,FALSE,"Aging Summary";#N/A,#N/A,FALSE,"Ratio Analysis";#N/A,#N/A,FALSE,"Test 120 Day Accts";#N/A,#N/A,FALSE,"Tickmarks"}</definedName>
    <definedName name="Fletes" localSheetId="16" hidden="1">{#N/A,#N/A,FALSE,"Aging Summary";#N/A,#N/A,FALSE,"Ratio Analysis";#N/A,#N/A,FALSE,"Test 120 Day Accts";#N/A,#N/A,FALSE,"Tickmarks"}</definedName>
    <definedName name="Fletes" localSheetId="26" hidden="1">{#N/A,#N/A,FALSE,"Aging Summary";#N/A,#N/A,FALSE,"Ratio Analysis";#N/A,#N/A,FALSE,"Test 120 Day Accts";#N/A,#N/A,FALSE,"Tickmarks"}</definedName>
    <definedName name="Fletes" localSheetId="27" hidden="1">{#N/A,#N/A,FALSE,"Aging Summary";#N/A,#N/A,FALSE,"Ratio Analysis";#N/A,#N/A,FALSE,"Test 120 Day Accts";#N/A,#N/A,FALSE,"Tickmarks"}</definedName>
    <definedName name="Fletes" localSheetId="28" hidden="1">{#N/A,#N/A,FALSE,"Aging Summary";#N/A,#N/A,FALSE,"Ratio Analysis";#N/A,#N/A,FALSE,"Test 120 Day Accts";#N/A,#N/A,FALSE,"Tickmarks"}</definedName>
    <definedName name="Fletes" localSheetId="29" hidden="1">{#N/A,#N/A,FALSE,"Aging Summary";#N/A,#N/A,FALSE,"Ratio Analysis";#N/A,#N/A,FALSE,"Test 120 Day Accts";#N/A,#N/A,FALSE,"Tickmarks"}</definedName>
    <definedName name="Fletes" localSheetId="30" hidden="1">{#N/A,#N/A,FALSE,"Aging Summary";#N/A,#N/A,FALSE,"Ratio Analysis";#N/A,#N/A,FALSE,"Test 120 Day Accts";#N/A,#N/A,FALSE,"Tickmarks"}</definedName>
    <definedName name="Fletes" localSheetId="31" hidden="1">{#N/A,#N/A,FALSE,"Aging Summary";#N/A,#N/A,FALSE,"Ratio Analysis";#N/A,#N/A,FALSE,"Test 120 Day Accts";#N/A,#N/A,FALSE,"Tickmarks"}</definedName>
    <definedName name="Fletes" hidden="1">{#N/A,#N/A,FALSE,"Aging Summary";#N/A,#N/A,FALSE,"Ratio Analysis";#N/A,#N/A,FALSE,"Test 120 Day Accts";#N/A,#N/A,FALSE,"Tickmarks"}</definedName>
    <definedName name="Fringe_Rate_1995">'[17]FED G&amp;A Assumption Rates'!$B$4</definedName>
    <definedName name="Fringe_Rate_1996">'[17]FED G&amp;A Assumption Rates'!$C$4</definedName>
    <definedName name="Fringe_Rate_1997">'[17]FED G&amp;A Assumption Rates'!$D$4</definedName>
    <definedName name="Fringe_Rate_1998">'[17]FED G&amp;A Assumption Rates'!$E$4</definedName>
    <definedName name="Fringe_Rate_1999">'[17]FED G&amp;A Assumption Rates'!$F$4</definedName>
    <definedName name="Fringe_Rate_2000">'[17]FED G&amp;A Assumption Rates'!$G$4</definedName>
    <definedName name="FUN" localSheetId="17">#REF!</definedName>
    <definedName name="FUN" localSheetId="18">#REF!</definedName>
    <definedName name="FUN" localSheetId="19">#REF!</definedName>
    <definedName name="FUN" localSheetId="20">#REF!</definedName>
    <definedName name="FUN" localSheetId="21">#REF!</definedName>
    <definedName name="FUN" localSheetId="22">#REF!</definedName>
    <definedName name="FUN" localSheetId="26">#REF!</definedName>
    <definedName name="FUN" localSheetId="27">#REF!</definedName>
    <definedName name="FUN" localSheetId="28">#REF!</definedName>
    <definedName name="FUN" localSheetId="29">#REF!</definedName>
    <definedName name="FUN" localSheetId="30">#REF!</definedName>
    <definedName name="FUN" localSheetId="31">#REF!</definedName>
    <definedName name="FUN">#REF!</definedName>
    <definedName name="FutDates">[18]Futures!$J$1:$BT$2</definedName>
    <definedName name="FutMTM">[18]Futures!$B$34:$BT$50</definedName>
    <definedName name="FutVol">[18]Futures!$B$7:$BT$25</definedName>
    <definedName name="fwdopt_meanreversion" localSheetId="17">#REF!</definedName>
    <definedName name="fwdopt_meanreversion" localSheetId="18">#REF!</definedName>
    <definedName name="fwdopt_meanreversion" localSheetId="19">#REF!</definedName>
    <definedName name="fwdopt_meanreversion" localSheetId="20">#REF!</definedName>
    <definedName name="fwdopt_meanreversion" localSheetId="21">#REF!</definedName>
    <definedName name="fwdopt_meanreversion" localSheetId="22">#REF!</definedName>
    <definedName name="fwdopt_meanreversion" localSheetId="26">#REF!</definedName>
    <definedName name="fwdopt_meanreversion" localSheetId="27">#REF!</definedName>
    <definedName name="fwdopt_meanreversion" localSheetId="28">#REF!</definedName>
    <definedName name="fwdopt_meanreversion" localSheetId="29">#REF!</definedName>
    <definedName name="fwdopt_meanreversion" localSheetId="30">#REF!</definedName>
    <definedName name="fwdopt_meanreversion" localSheetId="31">#REF!</definedName>
    <definedName name="fwdopt_meanreversion">#REF!</definedName>
    <definedName name="fwdopt_meshpoints" localSheetId="17">#REF!</definedName>
    <definedName name="fwdopt_meshpoints" localSheetId="18">#REF!</definedName>
    <definedName name="fwdopt_meshpoints" localSheetId="19">#REF!</definedName>
    <definedName name="fwdopt_meshpoints" localSheetId="20">#REF!</definedName>
    <definedName name="fwdopt_meshpoints" localSheetId="21">#REF!</definedName>
    <definedName name="fwdopt_meshpoints" localSheetId="22">#REF!</definedName>
    <definedName name="fwdopt_meshpoints" localSheetId="26">#REF!</definedName>
    <definedName name="fwdopt_meshpoints" localSheetId="27">#REF!</definedName>
    <definedName name="fwdopt_meshpoints" localSheetId="28">#REF!</definedName>
    <definedName name="fwdopt_meshpoints" localSheetId="29">#REF!</definedName>
    <definedName name="fwdopt_meshpoints" localSheetId="30">#REF!</definedName>
    <definedName name="fwdopt_meshpoints" localSheetId="31">#REF!</definedName>
    <definedName name="fwdopt_meshpoints">#REF!</definedName>
    <definedName name="fwdopt_model" localSheetId="17">#REF!</definedName>
    <definedName name="fwdopt_model" localSheetId="18">#REF!</definedName>
    <definedName name="fwdopt_model" localSheetId="19">#REF!</definedName>
    <definedName name="fwdopt_model" localSheetId="20">#REF!</definedName>
    <definedName name="fwdopt_model" localSheetId="21">#REF!</definedName>
    <definedName name="fwdopt_model" localSheetId="22">#REF!</definedName>
    <definedName name="fwdopt_model" localSheetId="26">#REF!</definedName>
    <definedName name="fwdopt_model" localSheetId="27">#REF!</definedName>
    <definedName name="fwdopt_model" localSheetId="28">#REF!</definedName>
    <definedName name="fwdopt_model" localSheetId="29">#REF!</definedName>
    <definedName name="fwdopt_model" localSheetId="30">#REF!</definedName>
    <definedName name="fwdopt_model" localSheetId="31">#REF!</definedName>
    <definedName name="fwdopt_model">#REF!</definedName>
    <definedName name="FYE">[19]Input1!$B$6</definedName>
    <definedName name="g" localSheetId="17" hidden="1">{"SourcesUses",#N/A,TRUE,#N/A;"TransOverview",#N/A,TRUE,"CFMODEL"}</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localSheetId="22" hidden="1">{"SourcesUses",#N/A,TRUE,#N/A;"TransOverview",#N/A,TRUE,"CFMODEL"}</definedName>
    <definedName name="g" localSheetId="23" hidden="1">{"SourcesUses",#N/A,TRUE,#N/A;"TransOverview",#N/A,TRUE,"CFMODEL"}</definedName>
    <definedName name="g" localSheetId="4" hidden="1">{"SourcesUses",#N/A,TRUE,#N/A;"TransOverview",#N/A,TRUE,"CFMODEL"}</definedName>
    <definedName name="g" localSheetId="5" hidden="1">{"SourcesUses",#N/A,TRUE,#N/A;"TransOverview",#N/A,TRUE,"CFMODEL"}</definedName>
    <definedName name="g" localSheetId="16" hidden="1">{"SourcesUses",#N/A,TRUE,#N/A;"TransOverview",#N/A,TRUE,"CFMODEL"}</definedName>
    <definedName name="g" localSheetId="26" hidden="1">{"SourcesUses",#N/A,TRUE,#N/A;"TransOverview",#N/A,TRUE,"CFMODEL"}</definedName>
    <definedName name="g" localSheetId="27" hidden="1">{"SourcesUses",#N/A,TRUE,#N/A;"TransOverview",#N/A,TRUE,"CFMODEL"}</definedName>
    <definedName name="g" localSheetId="28" hidden="1">{"SourcesUses",#N/A,TRUE,#N/A;"TransOverview",#N/A,TRUE,"CFMODEL"}</definedName>
    <definedName name="g" localSheetId="29" hidden="1">{"SourcesUses",#N/A,TRUE,#N/A;"TransOverview",#N/A,TRUE,"CFMODEL"}</definedName>
    <definedName name="g" localSheetId="30" hidden="1">{"SourcesUses",#N/A,TRUE,#N/A;"TransOverview",#N/A,TRUE,"CFMODEL"}</definedName>
    <definedName name="g" localSheetId="31" hidden="1">{"SourcesUses",#N/A,TRUE,#N/A;"TransOverview",#N/A,TRUE,"CFMODEL"}</definedName>
    <definedName name="g" hidden="1">{"SourcesUses",#N/A,TRUE,#N/A;"TransOverview",#N/A,TRUE,"CFMODEL"}</definedName>
    <definedName name="gas" localSheetId="17">#REF!</definedName>
    <definedName name="gas" localSheetId="18">#REF!</definedName>
    <definedName name="gas" localSheetId="19">#REF!</definedName>
    <definedName name="gas" localSheetId="20">#REF!</definedName>
    <definedName name="gas" localSheetId="21">#REF!</definedName>
    <definedName name="gas" localSheetId="22">#REF!</definedName>
    <definedName name="gas" localSheetId="26">#REF!</definedName>
    <definedName name="gas" localSheetId="27">#REF!</definedName>
    <definedName name="gas" localSheetId="28">#REF!</definedName>
    <definedName name="gas" localSheetId="29">#REF!</definedName>
    <definedName name="gas" localSheetId="30">#REF!</definedName>
    <definedName name="gas" localSheetId="31">#REF!</definedName>
    <definedName name="gas">#REF!</definedName>
    <definedName name="GasServicesDates">[18]GasServices!$L$1:$BU$2</definedName>
    <definedName name="GasServicesMTM">[18]GasServices!$B$62:$BU$105</definedName>
    <definedName name="GasServicesVol">[18]GasServices!$B$7:$BU$50</definedName>
    <definedName name="Gastos_a_prorratear" localSheetId="17">#REF!</definedName>
    <definedName name="Gastos_a_prorratear" localSheetId="18">#REF!</definedName>
    <definedName name="Gastos_a_prorratear" localSheetId="19">#REF!</definedName>
    <definedName name="Gastos_a_prorratear" localSheetId="20">#REF!</definedName>
    <definedName name="Gastos_a_prorratear" localSheetId="21">#REF!</definedName>
    <definedName name="Gastos_a_prorratear" localSheetId="22">#REF!</definedName>
    <definedName name="Gastos_a_prorratear" localSheetId="26">#REF!</definedName>
    <definedName name="Gastos_a_prorratear" localSheetId="27">#REF!</definedName>
    <definedName name="Gastos_a_prorratear" localSheetId="28">#REF!</definedName>
    <definedName name="Gastos_a_prorratear" localSheetId="29">#REF!</definedName>
    <definedName name="Gastos_a_prorratear" localSheetId="30">#REF!</definedName>
    <definedName name="Gastos_a_prorratear" localSheetId="31">#REF!</definedName>
    <definedName name="Gastos_a_prorratear">#REF!</definedName>
    <definedName name="gatt">[20]Parameters!$D$16</definedName>
    <definedName name="gfdg" localSheetId="17" hidden="1">{"Page_1",#N/A,FALSE,"BAD4Q98";"Page_2",#N/A,FALSE,"BAD4Q98";"Page_3",#N/A,FALSE,"BAD4Q98";"Page_4",#N/A,FALSE,"BAD4Q98";"Page_5",#N/A,FALSE,"BAD4Q98";"Page_6",#N/A,FALSE,"BAD4Q98";"Input_1",#N/A,FALSE,"BAD4Q98";"Input_2",#N/A,FALSE,"BAD4Q98"}</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localSheetId="22" hidden="1">{"Page_1",#N/A,FALSE,"BAD4Q98";"Page_2",#N/A,FALSE,"BAD4Q98";"Page_3",#N/A,FALSE,"BAD4Q98";"Page_4",#N/A,FALSE,"BAD4Q98";"Page_5",#N/A,FALSE,"BAD4Q98";"Page_6",#N/A,FALSE,"BAD4Q98";"Input_1",#N/A,FALSE,"BAD4Q98";"Input_2",#N/A,FALSE,"BAD4Q98"}</definedName>
    <definedName name="gfdg" localSheetId="23" hidden="1">{"Page_1",#N/A,FALSE,"BAD4Q98";"Page_2",#N/A,FALSE,"BAD4Q98";"Page_3",#N/A,FALSE,"BAD4Q98";"Page_4",#N/A,FALSE,"BAD4Q98";"Page_5",#N/A,FALSE,"BAD4Q98";"Page_6",#N/A,FALSE,"BAD4Q98";"Input_1",#N/A,FALSE,"BAD4Q98";"Input_2",#N/A,FALSE,"BAD4Q98"}</definedName>
    <definedName name="gfdg" localSheetId="4" hidden="1">{"Page_1",#N/A,FALSE,"BAD4Q98";"Page_2",#N/A,FALSE,"BAD4Q98";"Page_3",#N/A,FALSE,"BAD4Q98";"Page_4",#N/A,FALSE,"BAD4Q98";"Page_5",#N/A,FALSE,"BAD4Q98";"Page_6",#N/A,FALSE,"BAD4Q98";"Input_1",#N/A,FALSE,"BAD4Q98";"Input_2",#N/A,FALSE,"BAD4Q98"}</definedName>
    <definedName name="gfdg" localSheetId="5" hidden="1">{"Page_1",#N/A,FALSE,"BAD4Q98";"Page_2",#N/A,FALSE,"BAD4Q98";"Page_3",#N/A,FALSE,"BAD4Q98";"Page_4",#N/A,FALSE,"BAD4Q98";"Page_5",#N/A,FALSE,"BAD4Q98";"Page_6",#N/A,FALSE,"BAD4Q98";"Input_1",#N/A,FALSE,"BAD4Q98";"Input_2",#N/A,FALSE,"BAD4Q98"}</definedName>
    <definedName name="gfdg" localSheetId="16" hidden="1">{"Page_1",#N/A,FALSE,"BAD4Q98";"Page_2",#N/A,FALSE,"BAD4Q98";"Page_3",#N/A,FALSE,"BAD4Q98";"Page_4",#N/A,FALSE,"BAD4Q98";"Page_5",#N/A,FALSE,"BAD4Q98";"Page_6",#N/A,FALSE,"BAD4Q98";"Input_1",#N/A,FALSE,"BAD4Q98";"Input_2",#N/A,FALSE,"BAD4Q98"}</definedName>
    <definedName name="gfdg" localSheetId="26" hidden="1">{"Page_1",#N/A,FALSE,"BAD4Q98";"Page_2",#N/A,FALSE,"BAD4Q98";"Page_3",#N/A,FALSE,"BAD4Q98";"Page_4",#N/A,FALSE,"BAD4Q98";"Page_5",#N/A,FALSE,"BAD4Q98";"Page_6",#N/A,FALSE,"BAD4Q98";"Input_1",#N/A,FALSE,"BAD4Q98";"Input_2",#N/A,FALSE,"BAD4Q98"}</definedName>
    <definedName name="gfdg" localSheetId="27" hidden="1">{"Page_1",#N/A,FALSE,"BAD4Q98";"Page_2",#N/A,FALSE,"BAD4Q98";"Page_3",#N/A,FALSE,"BAD4Q98";"Page_4",#N/A,FALSE,"BAD4Q98";"Page_5",#N/A,FALSE,"BAD4Q98";"Page_6",#N/A,FALSE,"BAD4Q98";"Input_1",#N/A,FALSE,"BAD4Q98";"Input_2",#N/A,FALSE,"BAD4Q98"}</definedName>
    <definedName name="gfdg" localSheetId="28" hidden="1">{"Page_1",#N/A,FALSE,"BAD4Q98";"Page_2",#N/A,FALSE,"BAD4Q98";"Page_3",#N/A,FALSE,"BAD4Q98";"Page_4",#N/A,FALSE,"BAD4Q98";"Page_5",#N/A,FALSE,"BAD4Q98";"Page_6",#N/A,FALSE,"BAD4Q98";"Input_1",#N/A,FALSE,"BAD4Q98";"Input_2",#N/A,FALSE,"BAD4Q98"}</definedName>
    <definedName name="gfdg" localSheetId="29" hidden="1">{"Page_1",#N/A,FALSE,"BAD4Q98";"Page_2",#N/A,FALSE,"BAD4Q98";"Page_3",#N/A,FALSE,"BAD4Q98";"Page_4",#N/A,FALSE,"BAD4Q98";"Page_5",#N/A,FALSE,"BAD4Q98";"Page_6",#N/A,FALSE,"BAD4Q98";"Input_1",#N/A,FALSE,"BAD4Q98";"Input_2",#N/A,FALSE,"BAD4Q98"}</definedName>
    <definedName name="gfdg" localSheetId="30" hidden="1">{"Page_1",#N/A,FALSE,"BAD4Q98";"Page_2",#N/A,FALSE,"BAD4Q98";"Page_3",#N/A,FALSE,"BAD4Q98";"Page_4",#N/A,FALSE,"BAD4Q98";"Page_5",#N/A,FALSE,"BAD4Q98";"Page_6",#N/A,FALSE,"BAD4Q98";"Input_1",#N/A,FALSE,"BAD4Q98";"Input_2",#N/A,FALSE,"BAD4Q98"}</definedName>
    <definedName name="gfdg" localSheetId="31" hidden="1">{"Page_1",#N/A,FALSE,"BAD4Q98";"Page_2",#N/A,FALSE,"BAD4Q98";"Page_3",#N/A,FALSE,"BAD4Q98";"Page_4",#N/A,FALSE,"BAD4Q98";"Page_5",#N/A,FALSE,"BAD4Q98";"Page_6",#N/A,FALSE,"BAD4Q98";"Input_1",#N/A,FALSE,"BAD4Q98";"Input_2",#N/A,FALSE,"BAD4Q98"}</definedName>
    <definedName name="gfdg" hidden="1">{"Page_1",#N/A,FALSE,"BAD4Q98";"Page_2",#N/A,FALSE,"BAD4Q98";"Page_3",#N/A,FALSE,"BAD4Q98";"Page_4",#N/A,FALSE,"BAD4Q98";"Page_5",#N/A,FALSE,"BAD4Q98";"Page_6",#N/A,FALSE,"BAD4Q98";"Input_1",#N/A,FALSE,"BAD4Q98";"Input_2",#N/A,FALSE,"BAD4Q98"}</definedName>
    <definedName name="gfgfgf" localSheetId="17">#REF!</definedName>
    <definedName name="gfgfgf" localSheetId="18">#REF!</definedName>
    <definedName name="gfgfgf" localSheetId="19">#REF!</definedName>
    <definedName name="gfgfgf" localSheetId="20">#REF!</definedName>
    <definedName name="gfgfgf" localSheetId="21">#REF!</definedName>
    <definedName name="gfgfgf" localSheetId="22">#REF!</definedName>
    <definedName name="gfgfgf" localSheetId="26">#REF!</definedName>
    <definedName name="gfgfgf" localSheetId="27">#REF!</definedName>
    <definedName name="gfgfgf" localSheetId="28">#REF!</definedName>
    <definedName name="gfgfgf" localSheetId="29">#REF!</definedName>
    <definedName name="gfgfgf" localSheetId="30">#REF!</definedName>
    <definedName name="gfgfgf" localSheetId="31">#REF!</definedName>
    <definedName name="gfgfgf">#REF!</definedName>
    <definedName name="gggg" localSheetId="17" hidden="1">{"SourcesUses",#N/A,TRUE,#N/A;"TransOverview",#N/A,TRUE,"CFMODEL"}</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localSheetId="22" hidden="1">{"SourcesUses",#N/A,TRUE,#N/A;"TransOverview",#N/A,TRUE,"CFMODEL"}</definedName>
    <definedName name="gggg" localSheetId="23" hidden="1">{"SourcesUses",#N/A,TRUE,#N/A;"TransOverview",#N/A,TRUE,"CFMODEL"}</definedName>
    <definedName name="gggg" localSheetId="4" hidden="1">{"SourcesUses",#N/A,TRUE,#N/A;"TransOverview",#N/A,TRUE,"CFMODEL"}</definedName>
    <definedName name="gggg" localSheetId="5" hidden="1">{"SourcesUses",#N/A,TRUE,#N/A;"TransOverview",#N/A,TRUE,"CFMODEL"}</definedName>
    <definedName name="gggg" localSheetId="16" hidden="1">{"SourcesUses",#N/A,TRUE,#N/A;"TransOverview",#N/A,TRUE,"CFMODEL"}</definedName>
    <definedName name="gggg" localSheetId="26" hidden="1">{"SourcesUses",#N/A,TRUE,#N/A;"TransOverview",#N/A,TRUE,"CFMODEL"}</definedName>
    <definedName name="gggg" localSheetId="27" hidden="1">{"SourcesUses",#N/A,TRUE,#N/A;"TransOverview",#N/A,TRUE,"CFMODEL"}</definedName>
    <definedName name="gggg" localSheetId="28" hidden="1">{"SourcesUses",#N/A,TRUE,#N/A;"TransOverview",#N/A,TRUE,"CFMODEL"}</definedName>
    <definedName name="gggg" localSheetId="29" hidden="1">{"SourcesUses",#N/A,TRUE,#N/A;"TransOverview",#N/A,TRUE,"CFMODEL"}</definedName>
    <definedName name="gggg" localSheetId="30" hidden="1">{"SourcesUses",#N/A,TRUE,#N/A;"TransOverview",#N/A,TRUE,"CFMODEL"}</definedName>
    <definedName name="gggg" localSheetId="31" hidden="1">{"SourcesUses",#N/A,TRUE,#N/A;"TransOverview",#N/A,TRUE,"CFMODEL"}</definedName>
    <definedName name="gggg" hidden="1">{"SourcesUses",#N/A,TRUE,#N/A;"TransOverview",#N/A,TRUE,"CFMODEL"}</definedName>
    <definedName name="Gross_Earnings_Tax_Amount" localSheetId="17">#REF!</definedName>
    <definedName name="Gross_Earnings_Tax_Amount" localSheetId="18">#REF!</definedName>
    <definedName name="Gross_Earnings_Tax_Amount" localSheetId="19">#REF!</definedName>
    <definedName name="Gross_Earnings_Tax_Amount" localSheetId="20">#REF!</definedName>
    <definedName name="Gross_Earnings_Tax_Amount" localSheetId="21">#REF!</definedName>
    <definedName name="Gross_Earnings_Tax_Amount" localSheetId="22">#REF!</definedName>
    <definedName name="Gross_Earnings_Tax_Amount" localSheetId="26">#REF!</definedName>
    <definedName name="Gross_Earnings_Tax_Amount" localSheetId="27">#REF!</definedName>
    <definedName name="Gross_Earnings_Tax_Amount" localSheetId="28">#REF!</definedName>
    <definedName name="Gross_Earnings_Tax_Amount" localSheetId="29">#REF!</definedName>
    <definedName name="Gross_Earnings_Tax_Amount" localSheetId="30">#REF!</definedName>
    <definedName name="Gross_Earnings_Tax_Amount" localSheetId="31">#REF!</definedName>
    <definedName name="Gross_Earnings_Tax_Amount">#REF!</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7" hidden="1">{"SourcesUses",#N/A,TRUE,#N/A;"TransOverview",#N/A,TRUE,"CFMODEL"}</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localSheetId="22" hidden="1">{"SourcesUses",#N/A,TRUE,#N/A;"TransOverview",#N/A,TRUE,"CFMODEL"}</definedName>
    <definedName name="hhhh" localSheetId="23" hidden="1">{"SourcesUses",#N/A,TRUE,#N/A;"TransOverview",#N/A,TRUE,"CFMODEL"}</definedName>
    <definedName name="hhhh" localSheetId="4" hidden="1">{"SourcesUses",#N/A,TRUE,#N/A;"TransOverview",#N/A,TRUE,"CFMODEL"}</definedName>
    <definedName name="hhhh" localSheetId="5" hidden="1">{"SourcesUses",#N/A,TRUE,#N/A;"TransOverview",#N/A,TRUE,"CFMODEL"}</definedName>
    <definedName name="hhhh" localSheetId="16" hidden="1">{"SourcesUses",#N/A,TRUE,#N/A;"TransOverview",#N/A,TRUE,"CFMODEL"}</definedName>
    <definedName name="hhhh" localSheetId="26" hidden="1">{"SourcesUses",#N/A,TRUE,#N/A;"TransOverview",#N/A,TRUE,"CFMODEL"}</definedName>
    <definedName name="hhhh" localSheetId="27" hidden="1">{"SourcesUses",#N/A,TRUE,#N/A;"TransOverview",#N/A,TRUE,"CFMODEL"}</definedName>
    <definedName name="hhhh" localSheetId="28" hidden="1">{"SourcesUses",#N/A,TRUE,#N/A;"TransOverview",#N/A,TRUE,"CFMODEL"}</definedName>
    <definedName name="hhhh" localSheetId="29" hidden="1">{"SourcesUses",#N/A,TRUE,#N/A;"TransOverview",#N/A,TRUE,"CFMODEL"}</definedName>
    <definedName name="hhhh" localSheetId="30" hidden="1">{"SourcesUses",#N/A,TRUE,#N/A;"TransOverview",#N/A,TRUE,"CFMODEL"}</definedName>
    <definedName name="hhhh" localSheetId="31" hidden="1">{"SourcesUses",#N/A,TRUE,#N/A;"TransOverview",#N/A,TRUE,"CFMODEL"}</definedName>
    <definedName name="hhhh" hidden="1">{"SourcesUses",#N/A,TRUE,#N/A;"TransOverview",#N/A,TRUE,"CFMODEL"}</definedName>
    <definedName name="hkjhkhkjhkh">#REF!</definedName>
    <definedName name="hn._I006" localSheetId="17" hidden="1">#REF!</definedName>
    <definedName name="hn._I006" localSheetId="18" hidden="1">#REF!</definedName>
    <definedName name="hn._I006" localSheetId="19" hidden="1">#REF!</definedName>
    <definedName name="hn._I006" localSheetId="20" hidden="1">#REF!</definedName>
    <definedName name="hn._I006" localSheetId="21" hidden="1">#REF!</definedName>
    <definedName name="hn._I006" localSheetId="22" hidden="1">#REF!</definedName>
    <definedName name="hn._I006" localSheetId="26" hidden="1">#REF!</definedName>
    <definedName name="hn._I006" localSheetId="27" hidden="1">#REF!</definedName>
    <definedName name="hn._I006" localSheetId="28" hidden="1">#REF!</definedName>
    <definedName name="hn._I006" localSheetId="29" hidden="1">#REF!</definedName>
    <definedName name="hn._I006" localSheetId="30" hidden="1">#REF!</definedName>
    <definedName name="hn._I006" localSheetId="31" hidden="1">#REF!</definedName>
    <definedName name="hn._I006" hidden="1">#REF!</definedName>
    <definedName name="hn._I018" localSheetId="17" hidden="1">#REF!</definedName>
    <definedName name="hn._I018" localSheetId="18" hidden="1">#REF!</definedName>
    <definedName name="hn._I018" localSheetId="19" hidden="1">#REF!</definedName>
    <definedName name="hn._I018" localSheetId="20" hidden="1">#REF!</definedName>
    <definedName name="hn._I018" localSheetId="21" hidden="1">#REF!</definedName>
    <definedName name="hn._I018" localSheetId="22" hidden="1">#REF!</definedName>
    <definedName name="hn._I018" localSheetId="26" hidden="1">#REF!</definedName>
    <definedName name="hn._I018" localSheetId="27" hidden="1">#REF!</definedName>
    <definedName name="hn._I018" localSheetId="28" hidden="1">#REF!</definedName>
    <definedName name="hn._I018" localSheetId="29" hidden="1">#REF!</definedName>
    <definedName name="hn._I018" localSheetId="30" hidden="1">#REF!</definedName>
    <definedName name="hn._I018" localSheetId="31" hidden="1">#REF!</definedName>
    <definedName name="hn._I018" hidden="1">#REF!</definedName>
    <definedName name="hn._I024" localSheetId="17" hidden="1">#REF!</definedName>
    <definedName name="hn._I024" localSheetId="18" hidden="1">#REF!</definedName>
    <definedName name="hn._I024" localSheetId="19" hidden="1">#REF!</definedName>
    <definedName name="hn._I024" localSheetId="20" hidden="1">#REF!</definedName>
    <definedName name="hn._I024" localSheetId="21" hidden="1">#REF!</definedName>
    <definedName name="hn._I024" localSheetId="22" hidden="1">#REF!</definedName>
    <definedName name="hn._I024" localSheetId="26" hidden="1">#REF!</definedName>
    <definedName name="hn._I024" localSheetId="27" hidden="1">#REF!</definedName>
    <definedName name="hn._I024" localSheetId="28" hidden="1">#REF!</definedName>
    <definedName name="hn._I024" localSheetId="29" hidden="1">#REF!</definedName>
    <definedName name="hn._I024" localSheetId="30" hidden="1">#REF!</definedName>
    <definedName name="hn._I024" localSheetId="31" hidden="1">#REF!</definedName>
    <definedName name="hn._I024" hidden="1">#REF!</definedName>
    <definedName name="hn._I028" localSheetId="17" hidden="1">#REF!</definedName>
    <definedName name="hn._I028" localSheetId="18" hidden="1">#REF!</definedName>
    <definedName name="hn._I028" localSheetId="19" hidden="1">#REF!</definedName>
    <definedName name="hn._I028" localSheetId="20" hidden="1">#REF!</definedName>
    <definedName name="hn._I028" localSheetId="21" hidden="1">#REF!</definedName>
    <definedName name="hn._I028" localSheetId="22" hidden="1">#REF!</definedName>
    <definedName name="hn._I028" localSheetId="26" hidden="1">#REF!</definedName>
    <definedName name="hn._I028" localSheetId="27" hidden="1">#REF!</definedName>
    <definedName name="hn._I028" localSheetId="28" hidden="1">#REF!</definedName>
    <definedName name="hn._I028" localSheetId="29" hidden="1">#REF!</definedName>
    <definedName name="hn._I028" localSheetId="30" hidden="1">#REF!</definedName>
    <definedName name="hn._I028" localSheetId="31" hidden="1">#REF!</definedName>
    <definedName name="hn._I028" hidden="1">#REF!</definedName>
    <definedName name="hn._I029" localSheetId="17" hidden="1">#REF!</definedName>
    <definedName name="hn._I029" localSheetId="18" hidden="1">#REF!</definedName>
    <definedName name="hn._I029" localSheetId="19" hidden="1">#REF!</definedName>
    <definedName name="hn._I029" localSheetId="20" hidden="1">#REF!</definedName>
    <definedName name="hn._I029" localSheetId="21" hidden="1">#REF!</definedName>
    <definedName name="hn._I029" localSheetId="22" hidden="1">#REF!</definedName>
    <definedName name="hn._I029" localSheetId="26" hidden="1">#REF!</definedName>
    <definedName name="hn._I029" localSheetId="27" hidden="1">#REF!</definedName>
    <definedName name="hn._I029" localSheetId="28" hidden="1">#REF!</definedName>
    <definedName name="hn._I029" localSheetId="29" hidden="1">#REF!</definedName>
    <definedName name="hn._I029" localSheetId="30" hidden="1">#REF!</definedName>
    <definedName name="hn._I029" localSheetId="31" hidden="1">#REF!</definedName>
    <definedName name="hn._I029" hidden="1">#REF!</definedName>
    <definedName name="hn._I030" localSheetId="17" hidden="1">#REF!</definedName>
    <definedName name="hn._I030" localSheetId="18" hidden="1">#REF!</definedName>
    <definedName name="hn._I030" localSheetId="19" hidden="1">#REF!</definedName>
    <definedName name="hn._I030" localSheetId="20" hidden="1">#REF!</definedName>
    <definedName name="hn._I030" localSheetId="21" hidden="1">#REF!</definedName>
    <definedName name="hn._I030" localSheetId="22" hidden="1">#REF!</definedName>
    <definedName name="hn._I030" localSheetId="26" hidden="1">#REF!</definedName>
    <definedName name="hn._I030" localSheetId="27" hidden="1">#REF!</definedName>
    <definedName name="hn._I030" localSheetId="28" hidden="1">#REF!</definedName>
    <definedName name="hn._I030" localSheetId="29" hidden="1">#REF!</definedName>
    <definedName name="hn._I030" localSheetId="30" hidden="1">#REF!</definedName>
    <definedName name="hn._I030" localSheetId="31" hidden="1">#REF!</definedName>
    <definedName name="hn._I030" hidden="1">#REF!</definedName>
    <definedName name="hn._I031" localSheetId="17" hidden="1">#REF!</definedName>
    <definedName name="hn._I031" localSheetId="18" hidden="1">#REF!</definedName>
    <definedName name="hn._I031" localSheetId="19" hidden="1">#REF!</definedName>
    <definedName name="hn._I031" localSheetId="20" hidden="1">#REF!</definedName>
    <definedName name="hn._I031" localSheetId="21" hidden="1">#REF!</definedName>
    <definedName name="hn._I031" localSheetId="22" hidden="1">#REF!</definedName>
    <definedName name="hn._I031" localSheetId="26" hidden="1">#REF!</definedName>
    <definedName name="hn._I031" localSheetId="27" hidden="1">#REF!</definedName>
    <definedName name="hn._I031" localSheetId="28" hidden="1">#REF!</definedName>
    <definedName name="hn._I031" localSheetId="29" hidden="1">#REF!</definedName>
    <definedName name="hn._I031" localSheetId="30" hidden="1">#REF!</definedName>
    <definedName name="hn._I031" localSheetId="31" hidden="1">#REF!</definedName>
    <definedName name="hn._I031" hidden="1">#REF!</definedName>
    <definedName name="hn._I044" localSheetId="17" hidden="1">#REF!</definedName>
    <definedName name="hn._I044" localSheetId="18" hidden="1">#REF!</definedName>
    <definedName name="hn._I044" localSheetId="19" hidden="1">#REF!</definedName>
    <definedName name="hn._I044" localSheetId="20" hidden="1">#REF!</definedName>
    <definedName name="hn._I044" localSheetId="21" hidden="1">#REF!</definedName>
    <definedName name="hn._I044" localSheetId="22" hidden="1">#REF!</definedName>
    <definedName name="hn._I044" localSheetId="26" hidden="1">#REF!</definedName>
    <definedName name="hn._I044" localSheetId="27" hidden="1">#REF!</definedName>
    <definedName name="hn._I044" localSheetId="28" hidden="1">#REF!</definedName>
    <definedName name="hn._I044" localSheetId="29" hidden="1">#REF!</definedName>
    <definedName name="hn._I044" localSheetId="30" hidden="1">#REF!</definedName>
    <definedName name="hn._I044" localSheetId="31" hidden="1">#REF!</definedName>
    <definedName name="hn._I044" hidden="1">#REF!</definedName>
    <definedName name="hn._I051" localSheetId="17" hidden="1">#REF!</definedName>
    <definedName name="hn._I051" localSheetId="18" hidden="1">#REF!</definedName>
    <definedName name="hn._I051" localSheetId="19" hidden="1">#REF!</definedName>
    <definedName name="hn._I051" localSheetId="20" hidden="1">#REF!</definedName>
    <definedName name="hn._I051" localSheetId="21" hidden="1">#REF!</definedName>
    <definedName name="hn._I051" localSheetId="22" hidden="1">#REF!</definedName>
    <definedName name="hn._I051" localSheetId="26" hidden="1">#REF!</definedName>
    <definedName name="hn._I051" localSheetId="27" hidden="1">#REF!</definedName>
    <definedName name="hn._I051" localSheetId="28" hidden="1">#REF!</definedName>
    <definedName name="hn._I051" localSheetId="29" hidden="1">#REF!</definedName>
    <definedName name="hn._I051" localSheetId="30" hidden="1">#REF!</definedName>
    <definedName name="hn._I051" localSheetId="31" hidden="1">#REF!</definedName>
    <definedName name="hn._I051" hidden="1">#REF!</definedName>
    <definedName name="hn._I059" localSheetId="17" hidden="1">#REF!</definedName>
    <definedName name="hn._I059" localSheetId="18" hidden="1">#REF!</definedName>
    <definedName name="hn._I059" localSheetId="19" hidden="1">#REF!</definedName>
    <definedName name="hn._I059" localSheetId="20" hidden="1">#REF!</definedName>
    <definedName name="hn._I059" localSheetId="21" hidden="1">#REF!</definedName>
    <definedName name="hn._I059" localSheetId="22" hidden="1">#REF!</definedName>
    <definedName name="hn._I059" localSheetId="26" hidden="1">#REF!</definedName>
    <definedName name="hn._I059" localSheetId="27" hidden="1">#REF!</definedName>
    <definedName name="hn._I059" localSheetId="28" hidden="1">#REF!</definedName>
    <definedName name="hn._I059" localSheetId="29" hidden="1">#REF!</definedName>
    <definedName name="hn._I059" localSheetId="30" hidden="1">#REF!</definedName>
    <definedName name="hn._I059" localSheetId="31" hidden="1">#REF!</definedName>
    <definedName name="hn._I059" hidden="1">#REF!</definedName>
    <definedName name="hn._I062" localSheetId="17" hidden="1">#REF!</definedName>
    <definedName name="hn._I062" localSheetId="18" hidden="1">#REF!</definedName>
    <definedName name="hn._I062" localSheetId="19" hidden="1">#REF!</definedName>
    <definedName name="hn._I062" localSheetId="20" hidden="1">#REF!</definedName>
    <definedName name="hn._I062" localSheetId="21" hidden="1">#REF!</definedName>
    <definedName name="hn._I062" localSheetId="22" hidden="1">#REF!</definedName>
    <definedName name="hn._I062" localSheetId="26" hidden="1">#REF!</definedName>
    <definedName name="hn._I062" localSheetId="27" hidden="1">#REF!</definedName>
    <definedName name="hn._I062" localSheetId="28" hidden="1">#REF!</definedName>
    <definedName name="hn._I062" localSheetId="29" hidden="1">#REF!</definedName>
    <definedName name="hn._I062" localSheetId="30" hidden="1">#REF!</definedName>
    <definedName name="hn._I062" localSheetId="31" hidden="1">#REF!</definedName>
    <definedName name="hn._I062" hidden="1">#REF!</definedName>
    <definedName name="hn._I070" localSheetId="17" hidden="1">#REF!</definedName>
    <definedName name="hn._I070" localSheetId="18" hidden="1">#REF!</definedName>
    <definedName name="hn._I070" localSheetId="19" hidden="1">#REF!</definedName>
    <definedName name="hn._I070" localSheetId="20" hidden="1">#REF!</definedName>
    <definedName name="hn._I070" localSheetId="21" hidden="1">#REF!</definedName>
    <definedName name="hn._I070" localSheetId="22" hidden="1">#REF!</definedName>
    <definedName name="hn._I070" localSheetId="26" hidden="1">#REF!</definedName>
    <definedName name="hn._I070" localSheetId="27" hidden="1">#REF!</definedName>
    <definedName name="hn._I070" localSheetId="28" hidden="1">#REF!</definedName>
    <definedName name="hn._I070" localSheetId="29" hidden="1">#REF!</definedName>
    <definedName name="hn._I070" localSheetId="30" hidden="1">#REF!</definedName>
    <definedName name="hn._I070" localSheetId="31" hidden="1">#REF!</definedName>
    <definedName name="hn._I070" hidden="1">#REF!</definedName>
    <definedName name="hn._I071" localSheetId="17" hidden="1">#REF!</definedName>
    <definedName name="hn._I071" localSheetId="18" hidden="1">#REF!</definedName>
    <definedName name="hn._I071" localSheetId="19" hidden="1">#REF!</definedName>
    <definedName name="hn._I071" localSheetId="20" hidden="1">#REF!</definedName>
    <definedName name="hn._I071" localSheetId="21" hidden="1">#REF!</definedName>
    <definedName name="hn._I071" localSheetId="22" hidden="1">#REF!</definedName>
    <definedName name="hn._I071" localSheetId="26" hidden="1">#REF!</definedName>
    <definedName name="hn._I071" localSheetId="27" hidden="1">#REF!</definedName>
    <definedName name="hn._I071" localSheetId="28" hidden="1">#REF!</definedName>
    <definedName name="hn._I071" localSheetId="29" hidden="1">#REF!</definedName>
    <definedName name="hn._I071" localSheetId="30" hidden="1">#REF!</definedName>
    <definedName name="hn._I071" localSheetId="31" hidden="1">#REF!</definedName>
    <definedName name="hn._I071" hidden="1">#REF!</definedName>
    <definedName name="hn._I075" localSheetId="17" hidden="1">#REF!</definedName>
    <definedName name="hn._I075" localSheetId="18" hidden="1">#REF!</definedName>
    <definedName name="hn._I075" localSheetId="19" hidden="1">#REF!</definedName>
    <definedName name="hn._I075" localSheetId="20" hidden="1">#REF!</definedName>
    <definedName name="hn._I075" localSheetId="21" hidden="1">#REF!</definedName>
    <definedName name="hn._I075" localSheetId="22" hidden="1">#REF!</definedName>
    <definedName name="hn._I075" localSheetId="26" hidden="1">#REF!</definedName>
    <definedName name="hn._I075" localSheetId="27" hidden="1">#REF!</definedName>
    <definedName name="hn._I075" localSheetId="28" hidden="1">#REF!</definedName>
    <definedName name="hn._I075" localSheetId="29" hidden="1">#REF!</definedName>
    <definedName name="hn._I075" localSheetId="30" hidden="1">#REF!</definedName>
    <definedName name="hn._I075" localSheetId="31" hidden="1">#REF!</definedName>
    <definedName name="hn._I075" hidden="1">#REF!</definedName>
    <definedName name="hn._I077" localSheetId="17" hidden="1">#REF!</definedName>
    <definedName name="hn._I077" localSheetId="18" hidden="1">#REF!</definedName>
    <definedName name="hn._I077" localSheetId="19" hidden="1">#REF!</definedName>
    <definedName name="hn._I077" localSheetId="20" hidden="1">#REF!</definedName>
    <definedName name="hn._I077" localSheetId="21" hidden="1">#REF!</definedName>
    <definedName name="hn._I077" localSheetId="22" hidden="1">#REF!</definedName>
    <definedName name="hn._I077" localSheetId="26" hidden="1">#REF!</definedName>
    <definedName name="hn._I077" localSheetId="27" hidden="1">#REF!</definedName>
    <definedName name="hn._I077" localSheetId="28" hidden="1">#REF!</definedName>
    <definedName name="hn._I077" localSheetId="29" hidden="1">#REF!</definedName>
    <definedName name="hn._I077" localSheetId="30" hidden="1">#REF!</definedName>
    <definedName name="hn._I077" localSheetId="31" hidden="1">#REF!</definedName>
    <definedName name="hn._I077" hidden="1">#REF!</definedName>
    <definedName name="hn._I083" localSheetId="17" hidden="1">#REF!</definedName>
    <definedName name="hn._I083" localSheetId="18" hidden="1">#REF!</definedName>
    <definedName name="hn._I083" localSheetId="19" hidden="1">#REF!</definedName>
    <definedName name="hn._I083" localSheetId="20" hidden="1">#REF!</definedName>
    <definedName name="hn._I083" localSheetId="21" hidden="1">#REF!</definedName>
    <definedName name="hn._I083" localSheetId="22" hidden="1">#REF!</definedName>
    <definedName name="hn._I083" localSheetId="26" hidden="1">#REF!</definedName>
    <definedName name="hn._I083" localSheetId="27" hidden="1">#REF!</definedName>
    <definedName name="hn._I083" localSheetId="28" hidden="1">#REF!</definedName>
    <definedName name="hn._I083" localSheetId="29" hidden="1">#REF!</definedName>
    <definedName name="hn._I083" localSheetId="30" hidden="1">#REF!</definedName>
    <definedName name="hn._I083" localSheetId="31" hidden="1">#REF!</definedName>
    <definedName name="hn._I083" hidden="1">#REF!</definedName>
    <definedName name="hn._I085" localSheetId="17" hidden="1">#REF!</definedName>
    <definedName name="hn._I085" localSheetId="18" hidden="1">#REF!</definedName>
    <definedName name="hn._I085" localSheetId="19" hidden="1">#REF!</definedName>
    <definedName name="hn._I085" localSheetId="20" hidden="1">#REF!</definedName>
    <definedName name="hn._I085" localSheetId="21" hidden="1">#REF!</definedName>
    <definedName name="hn._I085" localSheetId="22" hidden="1">#REF!</definedName>
    <definedName name="hn._I085" localSheetId="26" hidden="1">#REF!</definedName>
    <definedName name="hn._I085" localSheetId="27" hidden="1">#REF!</definedName>
    <definedName name="hn._I085" localSheetId="28" hidden="1">#REF!</definedName>
    <definedName name="hn._I085" localSheetId="29" hidden="1">#REF!</definedName>
    <definedName name="hn._I085" localSheetId="30" hidden="1">#REF!</definedName>
    <definedName name="hn._I085" localSheetId="31" hidden="1">#REF!</definedName>
    <definedName name="hn._I085" hidden="1">#REF!</definedName>
    <definedName name="hn._P001" localSheetId="17" hidden="1">#REF!</definedName>
    <definedName name="hn._P001" localSheetId="18" hidden="1">#REF!</definedName>
    <definedName name="hn._P001" localSheetId="19" hidden="1">#REF!</definedName>
    <definedName name="hn._P001" localSheetId="20" hidden="1">#REF!</definedName>
    <definedName name="hn._P001" localSheetId="21" hidden="1">#REF!</definedName>
    <definedName name="hn._P001" localSheetId="22" hidden="1">#REF!</definedName>
    <definedName name="hn._P001" localSheetId="26" hidden="1">#REF!</definedName>
    <definedName name="hn._P001" localSheetId="27" hidden="1">#REF!</definedName>
    <definedName name="hn._P001" localSheetId="28" hidden="1">#REF!</definedName>
    <definedName name="hn._P001" localSheetId="29" hidden="1">#REF!</definedName>
    <definedName name="hn._P001" localSheetId="30" hidden="1">#REF!</definedName>
    <definedName name="hn._P001" localSheetId="31" hidden="1">#REF!</definedName>
    <definedName name="hn._P001" hidden="1">#REF!</definedName>
    <definedName name="hn._P002" localSheetId="17" hidden="1">#REF!</definedName>
    <definedName name="hn._P002" localSheetId="18" hidden="1">#REF!</definedName>
    <definedName name="hn._P002" localSheetId="19" hidden="1">#REF!</definedName>
    <definedName name="hn._P002" localSheetId="20" hidden="1">#REF!</definedName>
    <definedName name="hn._P002" localSheetId="21" hidden="1">#REF!</definedName>
    <definedName name="hn._P002" localSheetId="22" hidden="1">#REF!</definedName>
    <definedName name="hn._P002" localSheetId="26" hidden="1">#REF!</definedName>
    <definedName name="hn._P002" localSheetId="27" hidden="1">#REF!</definedName>
    <definedName name="hn._P002" localSheetId="28" hidden="1">#REF!</definedName>
    <definedName name="hn._P002" localSheetId="29" hidden="1">#REF!</definedName>
    <definedName name="hn._P002" localSheetId="30" hidden="1">#REF!</definedName>
    <definedName name="hn._P002" localSheetId="31" hidden="1">#REF!</definedName>
    <definedName name="hn._P002" hidden="1">#REF!</definedName>
    <definedName name="hn._P004" localSheetId="17" hidden="1">#REF!</definedName>
    <definedName name="hn._P004" localSheetId="18" hidden="1">#REF!</definedName>
    <definedName name="hn._P004" localSheetId="19" hidden="1">#REF!</definedName>
    <definedName name="hn._P004" localSheetId="20" hidden="1">#REF!</definedName>
    <definedName name="hn._P004" localSheetId="21" hidden="1">#REF!</definedName>
    <definedName name="hn._P004" localSheetId="22" hidden="1">#REF!</definedName>
    <definedName name="hn._P004" localSheetId="26" hidden="1">#REF!</definedName>
    <definedName name="hn._P004" localSheetId="27" hidden="1">#REF!</definedName>
    <definedName name="hn._P004" localSheetId="28" hidden="1">#REF!</definedName>
    <definedName name="hn._P004" localSheetId="29" hidden="1">#REF!</definedName>
    <definedName name="hn._P004" localSheetId="30" hidden="1">#REF!</definedName>
    <definedName name="hn._P004" localSheetId="31" hidden="1">#REF!</definedName>
    <definedName name="hn._P004" hidden="1">#REF!</definedName>
    <definedName name="hn._P014" localSheetId="17" hidden="1">#REF!</definedName>
    <definedName name="hn._P014" localSheetId="18" hidden="1">#REF!</definedName>
    <definedName name="hn._P014" localSheetId="19" hidden="1">#REF!</definedName>
    <definedName name="hn._P014" localSheetId="20" hidden="1">#REF!</definedName>
    <definedName name="hn._P014" localSheetId="21" hidden="1">#REF!</definedName>
    <definedName name="hn._P014" localSheetId="22" hidden="1">#REF!</definedName>
    <definedName name="hn._P014" localSheetId="26" hidden="1">#REF!</definedName>
    <definedName name="hn._P014" localSheetId="27" hidden="1">#REF!</definedName>
    <definedName name="hn._P014" localSheetId="28" hidden="1">#REF!</definedName>
    <definedName name="hn._P014" localSheetId="29" hidden="1">#REF!</definedName>
    <definedName name="hn._P014" localSheetId="30" hidden="1">#REF!</definedName>
    <definedName name="hn._P014" localSheetId="31" hidden="1">#REF!</definedName>
    <definedName name="hn._P014" hidden="1">#REF!</definedName>
    <definedName name="hn._P016" localSheetId="17" hidden="1">#REF!</definedName>
    <definedName name="hn._P016" localSheetId="18" hidden="1">#REF!</definedName>
    <definedName name="hn._P016" localSheetId="19" hidden="1">#REF!</definedName>
    <definedName name="hn._P016" localSheetId="20" hidden="1">#REF!</definedName>
    <definedName name="hn._P016" localSheetId="21" hidden="1">#REF!</definedName>
    <definedName name="hn._P016" localSheetId="22" hidden="1">#REF!</definedName>
    <definedName name="hn._P016" localSheetId="26" hidden="1">#REF!</definedName>
    <definedName name="hn._P016" localSheetId="27" hidden="1">#REF!</definedName>
    <definedName name="hn._P016" localSheetId="28" hidden="1">#REF!</definedName>
    <definedName name="hn._P016" localSheetId="29" hidden="1">#REF!</definedName>
    <definedName name="hn._P016" localSheetId="30" hidden="1">#REF!</definedName>
    <definedName name="hn._P016" localSheetId="31" hidden="1">#REF!</definedName>
    <definedName name="hn._P016" hidden="1">#REF!</definedName>
    <definedName name="hn._P017" localSheetId="17" hidden="1">#REF!</definedName>
    <definedName name="hn._P017" localSheetId="18" hidden="1">#REF!</definedName>
    <definedName name="hn._P017" localSheetId="19" hidden="1">#REF!</definedName>
    <definedName name="hn._P017" localSheetId="20" hidden="1">#REF!</definedName>
    <definedName name="hn._P017" localSheetId="21" hidden="1">#REF!</definedName>
    <definedName name="hn._P017" localSheetId="22" hidden="1">#REF!</definedName>
    <definedName name="hn._P017" localSheetId="26" hidden="1">#REF!</definedName>
    <definedName name="hn._P017" localSheetId="27" hidden="1">#REF!</definedName>
    <definedName name="hn._P017" localSheetId="28" hidden="1">#REF!</definedName>
    <definedName name="hn._P017" localSheetId="29" hidden="1">#REF!</definedName>
    <definedName name="hn._P017" localSheetId="30" hidden="1">#REF!</definedName>
    <definedName name="hn._P017" localSheetId="31" hidden="1">#REF!</definedName>
    <definedName name="hn._P017" hidden="1">#REF!</definedName>
    <definedName name="hn._P017g" localSheetId="17" hidden="1">#REF!</definedName>
    <definedName name="hn._P017g" localSheetId="18" hidden="1">#REF!</definedName>
    <definedName name="hn._P017g" localSheetId="19" hidden="1">#REF!</definedName>
    <definedName name="hn._P017g" localSheetId="20" hidden="1">#REF!</definedName>
    <definedName name="hn._P017g" localSheetId="21" hidden="1">#REF!</definedName>
    <definedName name="hn._P017g" localSheetId="22" hidden="1">#REF!</definedName>
    <definedName name="hn._P017g" localSheetId="26" hidden="1">#REF!</definedName>
    <definedName name="hn._P017g" localSheetId="27" hidden="1">#REF!</definedName>
    <definedName name="hn._P017g" localSheetId="28" hidden="1">#REF!</definedName>
    <definedName name="hn._P017g" localSheetId="29" hidden="1">#REF!</definedName>
    <definedName name="hn._P017g" localSheetId="30" hidden="1">#REF!</definedName>
    <definedName name="hn._P017g" localSheetId="31" hidden="1">#REF!</definedName>
    <definedName name="hn._P017g" hidden="1">#REF!</definedName>
    <definedName name="hn._P021" localSheetId="17" hidden="1">#REF!</definedName>
    <definedName name="hn._P021" localSheetId="18" hidden="1">#REF!</definedName>
    <definedName name="hn._P021" localSheetId="19" hidden="1">#REF!</definedName>
    <definedName name="hn._P021" localSheetId="20" hidden="1">#REF!</definedName>
    <definedName name="hn._P021" localSheetId="21" hidden="1">#REF!</definedName>
    <definedName name="hn._P021" localSheetId="22" hidden="1">#REF!</definedName>
    <definedName name="hn._P021" localSheetId="26" hidden="1">#REF!</definedName>
    <definedName name="hn._P021" localSheetId="27" hidden="1">#REF!</definedName>
    <definedName name="hn._P021" localSheetId="28" hidden="1">#REF!</definedName>
    <definedName name="hn._P021" localSheetId="29" hidden="1">#REF!</definedName>
    <definedName name="hn._P021" localSheetId="30" hidden="1">#REF!</definedName>
    <definedName name="hn._P021" localSheetId="31" hidden="1">#REF!</definedName>
    <definedName name="hn._P021" hidden="1">#REF!</definedName>
    <definedName name="hn._P024" localSheetId="17" hidden="1">#REF!</definedName>
    <definedName name="hn._P024" localSheetId="18" hidden="1">#REF!</definedName>
    <definedName name="hn._P024" localSheetId="19" hidden="1">#REF!</definedName>
    <definedName name="hn._P024" localSheetId="20" hidden="1">#REF!</definedName>
    <definedName name="hn._P024" localSheetId="21" hidden="1">#REF!</definedName>
    <definedName name="hn._P024" localSheetId="22" hidden="1">#REF!</definedName>
    <definedName name="hn._P024" localSheetId="26" hidden="1">#REF!</definedName>
    <definedName name="hn._P024" localSheetId="27" hidden="1">#REF!</definedName>
    <definedName name="hn._P024" localSheetId="28" hidden="1">#REF!</definedName>
    <definedName name="hn._P024" localSheetId="29" hidden="1">#REF!</definedName>
    <definedName name="hn._P024" localSheetId="30" hidden="1">#REF!</definedName>
    <definedName name="hn._P024" localSheetId="31" hidden="1">#REF!</definedName>
    <definedName name="hn._P024" hidden="1">#REF!</definedName>
    <definedName name="hn.Add015" localSheetId="17" hidden="1">#REF!</definedName>
    <definedName name="hn.Add015" localSheetId="18" hidden="1">#REF!</definedName>
    <definedName name="hn.Add015" localSheetId="19" hidden="1">#REF!</definedName>
    <definedName name="hn.Add015" localSheetId="20" hidden="1">#REF!</definedName>
    <definedName name="hn.Add015" localSheetId="21" hidden="1">#REF!</definedName>
    <definedName name="hn.Add015" localSheetId="22" hidden="1">#REF!</definedName>
    <definedName name="hn.Add015" localSheetId="26" hidden="1">#REF!</definedName>
    <definedName name="hn.Add015" localSheetId="27" hidden="1">#REF!</definedName>
    <definedName name="hn.Add015" localSheetId="28" hidden="1">#REF!</definedName>
    <definedName name="hn.Add015" localSheetId="29" hidden="1">#REF!</definedName>
    <definedName name="hn.Add015" localSheetId="30" hidden="1">#REF!</definedName>
    <definedName name="hn.Add015" localSheetId="31" hidden="1">#REF!</definedName>
    <definedName name="hn.Add015" hidden="1">#REF!</definedName>
    <definedName name="hn.ConvertZero1" hidden="1">[21]LTM!$G$461:$J$461,[21]LTM!$G$463:$J$464,[21]LTM!$G$468:$J$469,[21]LTM!$G$473:$J$475,[21]LTM!$G$480:$J$480,[21]LTM!$G$484:$J$485,[21]LTM!$G$490:$J$490,[21]LTM!$G$514:$J$518,[21]LTM!$G$525:$J$526,[21]LTM!$G$532:$J$537</definedName>
    <definedName name="hn.ConvertZero2" hidden="1">[21]LTM!$G$560:$J$560,[21]LTM!$H$590:$J$591,[21]LTM!$H$614:$J$614,[21]LTM!$H$635:$J$636,[21]LTM!$G$676:$J$680,[21]LTM!$G$686:$J$686,[21]LTM!$G$688:$J$694,[21]LTM!$G$681:$J$682</definedName>
    <definedName name="hn.ConvertZero3" hidden="1">[21]LTM!$G$699:$J$706,[21]LTM!$G$710:$J$714,[21]LTM!$G$717:$J$734,[21]LTM!$G$738:$J$738,[21]LTM!$G$745:$J$751</definedName>
    <definedName name="hn.ConvertZero4" hidden="1">[21]LTM!$G$840:$J$840,[21]LTM!$H$1266:$J$1266,[21]LTM!$G$1267:$J$1267,[21]LTM!$G$1454:$J$1461,[21]LTM!$J$1462,[21]LTM!$J$1463,[21]LTM!$G$1468:$J$1469,[21]LTM!$L$1469:$N$1469</definedName>
    <definedName name="hn.ConvertZeroUnhide1" hidden="1">[21]LTM!$G$1469:$J$1469,[21]LTM!$L$1469:$N$1469,[21]LTM!$H$1266:$J$1266</definedName>
    <definedName name="hn.Delete015" localSheetId="17" hidden="1">#REF!,#REF!,#REF!,#REF!</definedName>
    <definedName name="hn.Delete015" localSheetId="18" hidden="1">#REF!,#REF!,#REF!,#REF!</definedName>
    <definedName name="hn.Delete015" localSheetId="19" hidden="1">#REF!,#REF!,#REF!,#REF!</definedName>
    <definedName name="hn.Delete015" localSheetId="20" hidden="1">#REF!,#REF!,#REF!,#REF!</definedName>
    <definedName name="hn.Delete015" localSheetId="21" hidden="1">#REF!,#REF!,#REF!,#REF!</definedName>
    <definedName name="hn.Delete015" localSheetId="22" hidden="1">#REF!,#REF!,#REF!,#REF!</definedName>
    <definedName name="hn.Delete015" localSheetId="26" hidden="1">#REF!,#REF!,#REF!,#REF!</definedName>
    <definedName name="hn.Delete015" localSheetId="27" hidden="1">#REF!,#REF!,#REF!,#REF!</definedName>
    <definedName name="hn.Delete015" localSheetId="28" hidden="1">#REF!,#REF!,#REF!,#REF!</definedName>
    <definedName name="hn.Delete015" localSheetId="29" hidden="1">#REF!,#REF!,#REF!,#REF!</definedName>
    <definedName name="hn.Delete015" localSheetId="30" hidden="1">#REF!,#REF!,#REF!,#REF!</definedName>
    <definedName name="hn.Delete015" localSheetId="31" hidden="1">#REF!,#REF!,#REF!,#REF!</definedName>
    <definedName name="hn.Delete015" hidden="1">#REF!,#REF!,#REF!,#REF!</definedName>
    <definedName name="hn.domestic" localSheetId="17" hidden="1">#REF!</definedName>
    <definedName name="hn.domestic" localSheetId="18" hidden="1">#REF!</definedName>
    <definedName name="hn.domestic" localSheetId="19" hidden="1">#REF!</definedName>
    <definedName name="hn.domestic" localSheetId="20" hidden="1">#REF!</definedName>
    <definedName name="hn.domestic" localSheetId="21" hidden="1">#REF!</definedName>
    <definedName name="hn.domestic" localSheetId="22" hidden="1">#REF!</definedName>
    <definedName name="hn.domestic" localSheetId="26" hidden="1">#REF!</definedName>
    <definedName name="hn.domestic" localSheetId="27" hidden="1">#REF!</definedName>
    <definedName name="hn.domestic" localSheetId="28" hidden="1">#REF!</definedName>
    <definedName name="hn.domestic" localSheetId="29" hidden="1">#REF!</definedName>
    <definedName name="hn.domestic" localSheetId="30" hidden="1">#REF!</definedName>
    <definedName name="hn.domestic" localSheetId="31" hidden="1">#REF!</definedName>
    <definedName name="hn.domestic" hidden="1">#REF!</definedName>
    <definedName name="hn.DZ_MultByFXRates" hidden="1">[21]DropZone!$B$2:$I$118,[21]DropZone!$B$120:$I$132,[21]DropZone!$B$134:$I$136,[21]DropZone!$B$138:$I$146</definedName>
    <definedName name="hn.ExtDb" hidden="1">FALSE</definedName>
    <definedName name="hn.Global" localSheetId="17" hidden="1">#REF!</definedName>
    <definedName name="hn.Global" localSheetId="18" hidden="1">#REF!</definedName>
    <definedName name="hn.Global" localSheetId="19" hidden="1">#REF!</definedName>
    <definedName name="hn.Global" localSheetId="20" hidden="1">#REF!</definedName>
    <definedName name="hn.Global" localSheetId="21" hidden="1">#REF!</definedName>
    <definedName name="hn.Global" localSheetId="22" hidden="1">#REF!</definedName>
    <definedName name="hn.Global" localSheetId="26" hidden="1">#REF!</definedName>
    <definedName name="hn.Global" localSheetId="27" hidden="1">#REF!</definedName>
    <definedName name="hn.Global" localSheetId="28" hidden="1">#REF!</definedName>
    <definedName name="hn.Global" localSheetId="29" hidden="1">#REF!</definedName>
    <definedName name="hn.Global" localSheetId="30" hidden="1">#REF!</definedName>
    <definedName name="hn.Global" localSheetId="31" hidden="1">#REF!</definedName>
    <definedName name="hn.Global" hidden="1">#REF!</definedName>
    <definedName name="hn.LTM_MultByFXRates" hidden="1">[21]LTM!$G$461:$N$477,[21]LTM!$G$480:$N$539,[21]LTM!$G$548:$N$667,[21]LTM!$G$676:$N$1266,[21]LTM!$G$1454:$N$1461,[21]LTM!$G$1463:$N$1465,[21]LTM!$G$1468:$N$1469</definedName>
    <definedName name="hn.ModelType" hidden="1">"DEAL"</definedName>
    <definedName name="hn.ModelVersion" hidden="1">1</definedName>
    <definedName name="hn.MultbyFXRates" hidden="1">[21]LTM!$G$461:$N$477,[21]LTM!$G$480:$N$539,[21]LTM!$G$548:$N$667,[21]LTM!$G$676:$N$1266,[21]LTM!$G$1454:$N$1461,[21]LTM!$G$1463:$N$1465,[21]LTM!$G$1468:$N$1469</definedName>
    <definedName name="hn.MultByFXRates1" hidden="1">[21]LTM!$G$461:$G$477,[21]LTM!$G$480:$G$539,[21]LTM!$G$548:$G$562,[21]LTM!$G$676:$G$840,[21]LTM!$G$1454:$G$1469</definedName>
    <definedName name="hn.MultByFXRates2" hidden="1">[21]LTM!$H$461:$H$477,[21]LTM!$H$480:$H$539,[21]LTM!$H$548:$H$667,[21]LTM!$H$676:$H$1266,[21]LTM!$H$1454:$H$1469</definedName>
    <definedName name="hn.MultByFXRates3" hidden="1">[21]LTM!$I$461:$I$477,[21]LTM!$I$480:$I$539,[21]LTM!$I$548:$I$667,[21]LTM!$I$676:$I$1266,[21]LTM!$I$1454:$I$1469</definedName>
    <definedName name="hn.MultbyFxrates4" hidden="1">[21]LTM!$J$461:$J$477,[21]LTM!$J$480:$J$539,[21]LTM!$J$548:$J$668,[21]LTM!$J$676:$J$1266,[21]LTM!$J$1454:$J$1461,[21]LTM!$J$1463:$J$1465,[21]LTM!$J$1468</definedName>
    <definedName name="hn.multbyfxrates5" hidden="1">[21]LTM!$L$461:$L$477,[21]LTM!$L$480:$L$539,[21]LTM!$L$548:$L$562,[21]LTM!$L$676:$L$840,[21]LTM!$L$1454:$L$1469</definedName>
    <definedName name="hn.multbyfxrates6" hidden="1">[21]LTM!$M$461:$M$477,[21]LTM!$M$480:$M$539,[21]LTM!$M$548:$M$668,[21]LTM!$M$676:$M$1266,[21]LTM!$M$1454:$M$1469</definedName>
    <definedName name="hn.multbyfxrates7" hidden="1">[21]LTM!$N$461:$N$477,[21]LTM!$N$480:$N$539,[21]LTM!$N$548:$N$667,[21]LTM!$N$676:$N$1266,[21]LTM!$N$1454:$N$1469</definedName>
    <definedName name="hn.MultByFXRatesBot1" hidden="1">[21]LTM!$G$676:$G$682,[21]LTM!$G$686,[21]LTM!$G$688:$G$694,[21]LTM!$G$699:$G$706,[21]LTM!$G$710:$G$714,[21]LTM!$G$717:$G$734,[21]LTM!$G$738,[21]LTM!$G$738,[21]LTM!$G$745:$G$751,[21]LTM!$G$840,[21]LTM!$G$1454:$G$1461,[21]LTM!$G$1468:$G$1469</definedName>
    <definedName name="hn.MultByFXRatesBot2" hidden="1">[21]LTM!$H$676:$H$682,[21]LTM!$H$686,[21]LTM!$H$688:$H$694,[21]LTM!$H$699:$H$706,[21]LTM!$H$710:$H$714,[21]LTM!$H$717:$H$734,[21]LTM!$H$738,[21]LTM!$H$745:$H$751,[21]LTM!$H$840,[21]LTM!$H$1266,[21]LTM!$H$1454:$H$1461,[21]LTM!$H$1468:$H$1469</definedName>
    <definedName name="hn.MultByFXRatesBot3" hidden="1">[21]LTM!$I$676:$I$682,[21]LTM!$I$686,[21]LTM!$I$688:$I$694,[21]LTM!$I$699:$I$706,[21]LTM!$I$710:$I$714,[21]LTM!$I$717:$I$734,[21]LTM!$I$738,[21]LTM!$I$745:$I$751,[21]LTM!$I$840,[21]LTM!$I$1266,[21]LTM!$I$1454:$I$1461,[21]LTM!$I$1468:$I$1469</definedName>
    <definedName name="hn.MultByFXRatesBot4" hidden="1">[21]LTM!$J$676:$J$682,[21]LTM!$J$686,[21]LTM!$J$688:$J$694,[21]LTM!$J$699:$J$706,[21]LTM!$J$710:$J$714,[21]LTM!$J$717:$J$734,[21]LTM!$J$738,[21]LTM!$J$745:$J$751,[21]LTM!$J$840,[21]LTM!$J$1266,[21]LTM!$J$1454:$J$1461,[21]LTM!$J$1463:$J$1465,[21]LTM!$J$1468</definedName>
    <definedName name="hn.MultByFXRatesBot5" hidden="1">[21]LTM!$L$676:$L$682,[21]LTM!$L$686,[21]LTM!$L$688:$L$694,[21]LTM!$L$699:$L$706,[21]LTM!$L$710:$L$714,[21]LTM!$L$717:$L$734,[21]LTM!$L$738,[21]LTM!$L$745:$L$751,[21]LTM!$L$837:$L$838,[21]LTM!$L$1454:$L$1458,[21]LTM!$L$1468:$L$1469</definedName>
    <definedName name="hn.MultByFXRatesBot6" hidden="1">[21]LTM!$M$676:$M$682,[21]LTM!$M$686,[21]LTM!$M$688:$M$694,[21]LTM!$M$699:$M$706,[21]LTM!$M$710:$M$714,[21]LTM!$M$717:$M$734,[21]LTM!$M$738,[21]LTM!$M$745:$M$751,[21]LTM!$M$837:$M$838,[21]LTM!$M$1454:$M$1458,[21]LTM!$M$1468:$M$1469</definedName>
    <definedName name="hn.MultByFXRatesBot7" hidden="1">[21]LTM!$N$676:$N$682,[21]LTM!$N$686,[21]LTM!$N$688:$N$694,[21]LTM!$N$699:$N$706,[21]LTM!$N$710:$N$714,[21]LTM!$N$717:$N$734,[21]LTM!$N$738,[21]LTM!$N$745:$N$751,[21]LTM!$N$837:$N$838,[21]LTM!$N$1454:$N$1458,[21]LTM!$N$1468:$N$1469</definedName>
    <definedName name="hn.MultByFXRatesTop1" hidden="1">[21]LTM!$G$461,[21]LTM!$G$463:$G$464,[21]LTM!$G$468:$G$469,[21]LTM!$G$473:$G$475,[21]LTM!$G$480,[21]LTM!$G$484:$G$485,[21]LTM!$G$490:$G$509,[21]LTM!$G$512,[21]LTM!$G$514:$G$518,[21]LTM!$G$525:$G$526,[21]LTM!$G$532:$G$537,[21]LTM!$G$560</definedName>
    <definedName name="hn.MultByFXRatesTop2" hidden="1">[21]LTM!$H$461,[21]LTM!$H$463:$H$464,[21]LTM!$H$468:$H$469,[21]LTM!$H$473:$H$475,[21]LTM!$H$480,[21]LTM!$H$484:$H$485,[21]LTM!$H$490:$H$509,[21]LTM!$H$512,[21]LTM!$H$514:$H$518,[21]LTM!$H$525:$H$526,[21]LTM!$H$532:$H$537,[21]LTM!$H$560,[21]LTM!$H$590:$H$591,[21]LTM!$H$614:$H$631,[21]LTM!$H$635:$H$636</definedName>
    <definedName name="hn.MultByFXRatesTop3" hidden="1">[21]LTM!$I$461,[21]LTM!$I$463:$I$464,[21]LTM!$I$468:$I$469,[21]LTM!$I$473:$I$475,[21]LTM!$I$480,[21]LTM!$I$484:$I$485,[21]LTM!$I$490:$I$509,[21]LTM!$I$512,[21]LTM!$I$514:$I$518,[21]LTM!$I$525:$I$526,[21]LTM!$I$532:$I$537,[21]LTM!$I$560,[21]LTM!$I$590:$I$591,[21]LTM!$I$614:$I$631,[21]LTM!$I$635:$I$636</definedName>
    <definedName name="hn.MultByFXRatesTop4" hidden="1">[21]LTM!$J$461,[21]LTM!$J$463:$J$464,[21]LTM!$J$468:$J$469,[21]LTM!$J$473:$J$475,[21]LTM!$J$480,[21]LTM!$J$484:$J$485,[21]LTM!$J$490:$J$509,[21]LTM!$J$512,[21]LTM!$J$514:$J$518,[21]LTM!$J$525:$J$526,[21]LTM!$J$532:$J$537,[21]LTM!$J$560,[21]LTM!$J$590:$J$591,[21]LTM!$J$614:$J$631,[21]LTM!$J$635:$J$636</definedName>
    <definedName name="hn.MultByFXRatesTop5" hidden="1">[21]LTM!$L$461,[21]LTM!$L$463:$L$464,[21]LTM!$L$468:$L$469,[21]LTM!$L$473:$L$475,[21]LTM!$L$480,[21]LTM!$L$484:$L$485,[21]LTM!$L$490:$L$509,[21]LTM!$L$512,[21]LTM!$L$514:$L$518,[21]LTM!$L$525:$L$526,[21]LTM!$L$532:$L$537,[21]LTM!$L$560</definedName>
    <definedName name="hn.MultByFXRatesTop6" hidden="1">[21]LTM!$M$461,[21]LTM!$M$463:$M$464,[21]LTM!$M$468:$M$469,[21]LTM!$M$473:$M$475,[21]LTM!$M$480,[21]LTM!$M$484:$M$485,[21]LTM!$M$490:$M$509,[21]LTM!$M$512,[21]LTM!$M$514:$M$518,[21]LTM!$M$525:$M$526,[21]LTM!$M$532:$M$537,[21]LTM!$M$560,[21]LTM!$M$590:$M$591,[21]LTM!$M$614:$M$631,[21]LTM!$M$635:$M$636</definedName>
    <definedName name="hn.MultByFXRatesTop7" hidden="1">[21]LTM!$N$461,[21]LTM!$N$463:$N$464,[21]LTM!$N$468:$N$469,[21]LTM!$N$473:$N$475,[21]LTM!$N$480,[21]LTM!$N$484:$N$485,[21]LTM!$N$490:$N$509,[21]LTM!$N$512,[21]LTM!$N$514:$N$518,[21]LTM!$N$525:$N$526,[21]LTM!$N$532:$N$537,[21]LTM!$N$560,[21]LTM!$N$590:$N$591,[21]LTM!$N$614:$N$631,[21]LTM!$N$635:$N$636</definedName>
    <definedName name="hn.NoUpload" hidden="1">0</definedName>
    <definedName name="hn.Version">"Version 2.14"</definedName>
    <definedName name="hn.YearLabel" localSheetId="17" hidden="1">#REF!</definedName>
    <definedName name="hn.YearLabel" localSheetId="18" hidden="1">#REF!</definedName>
    <definedName name="hn.YearLabel" localSheetId="19" hidden="1">#REF!</definedName>
    <definedName name="hn.YearLabel" localSheetId="20" hidden="1">#REF!</definedName>
    <definedName name="hn.YearLabel" localSheetId="21" hidden="1">#REF!</definedName>
    <definedName name="hn.YearLabel" localSheetId="22" hidden="1">#REF!</definedName>
    <definedName name="hn.YearLabel" localSheetId="26" hidden="1">#REF!</definedName>
    <definedName name="hn.YearLabel" localSheetId="27" hidden="1">#REF!</definedName>
    <definedName name="hn.YearLabel" localSheetId="28" hidden="1">#REF!</definedName>
    <definedName name="hn.YearLabel" localSheetId="29" hidden="1">#REF!</definedName>
    <definedName name="hn.YearLabel" localSheetId="30" hidden="1">#REF!</definedName>
    <definedName name="hn.YearLabel" localSheetId="31" hidden="1">#REF!</definedName>
    <definedName name="hn.YearLabel" hidden="1">#REF!</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7" hidden="1">{"'Attachment'!$A$1:$L$49"}</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localSheetId="22" hidden="1">{"'Attachment'!$A$1:$L$49"}</definedName>
    <definedName name="HTML_Control" localSheetId="23" hidden="1">{"'Attachment'!$A$1:$L$49"}</definedName>
    <definedName name="HTML_Control" localSheetId="4" hidden="1">{"'Attachment'!$A$1:$L$49"}</definedName>
    <definedName name="HTML_Control" localSheetId="5" hidden="1">{"'Attachment'!$A$1:$L$49"}</definedName>
    <definedName name="HTML_Control" localSheetId="16" hidden="1">{"'Attachment'!$A$1:$L$49"}</definedName>
    <definedName name="HTML_Control" localSheetId="26" hidden="1">{"'Attachment'!$A$1:$L$49"}</definedName>
    <definedName name="HTML_Control" localSheetId="27" hidden="1">{"'Attachment'!$A$1:$L$49"}</definedName>
    <definedName name="HTML_Control" localSheetId="28" hidden="1">{"'Attachment'!$A$1:$L$49"}</definedName>
    <definedName name="HTML_Control" localSheetId="29" hidden="1">{"'Attachment'!$A$1:$L$49"}</definedName>
    <definedName name="HTML_Control" localSheetId="30" hidden="1">{"'Attachment'!$A$1:$L$49"}</definedName>
    <definedName name="HTML_Control" localSheetId="31" hidden="1">{"'Attachment'!$A$1:$L$49"}</definedName>
    <definedName name="HTML_Control" hidden="1">{"'Attachment'!$A$1:$L$49"}</definedName>
    <definedName name="HTML_Control1" localSheetId="17"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localSheetId="22" hidden="1">{"'Attachment'!$A$1:$L$49"}</definedName>
    <definedName name="HTML_Control1" localSheetId="23" hidden="1">{"'Attachment'!$A$1:$L$49"}</definedName>
    <definedName name="HTML_Control1" localSheetId="4" hidden="1">{"'Attachment'!$A$1:$L$49"}</definedName>
    <definedName name="HTML_Control1" localSheetId="5" hidden="1">{"'Attachment'!$A$1:$L$49"}</definedName>
    <definedName name="HTML_Control1" localSheetId="16" hidden="1">{"'Attachment'!$A$1:$L$49"}</definedName>
    <definedName name="HTML_Control1" localSheetId="26" hidden="1">{"'Attachment'!$A$1:$L$49"}</definedName>
    <definedName name="HTML_Control1" localSheetId="27" hidden="1">{"'Attachment'!$A$1:$L$49"}</definedName>
    <definedName name="HTML_Control1" localSheetId="28" hidden="1">{"'Attachment'!$A$1:$L$49"}</definedName>
    <definedName name="HTML_Control1" localSheetId="29" hidden="1">{"'Attachment'!$A$1:$L$49"}</definedName>
    <definedName name="HTML_Control1" localSheetId="30" hidden="1">{"'Attachment'!$A$1:$L$49"}</definedName>
    <definedName name="HTML_Control1" localSheetId="31" hidden="1">{"'Attachment'!$A$1:$L$49"}</definedName>
    <definedName name="HTML_Control1" hidden="1">{"'Attachment'!$A$1:$L$49"}</definedName>
    <definedName name="HTML_Control2" localSheetId="17"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localSheetId="22" hidden="1">{"'Attachment'!$A$1:$L$49"}</definedName>
    <definedName name="HTML_Control2" localSheetId="23" hidden="1">{"'Attachment'!$A$1:$L$49"}</definedName>
    <definedName name="HTML_Control2" localSheetId="4" hidden="1">{"'Attachment'!$A$1:$L$49"}</definedName>
    <definedName name="HTML_Control2" localSheetId="5" hidden="1">{"'Attachment'!$A$1:$L$49"}</definedName>
    <definedName name="HTML_Control2" localSheetId="16" hidden="1">{"'Attachment'!$A$1:$L$49"}</definedName>
    <definedName name="HTML_Control2" localSheetId="26" hidden="1">{"'Attachment'!$A$1:$L$49"}</definedName>
    <definedName name="HTML_Control2" localSheetId="27" hidden="1">{"'Attachment'!$A$1:$L$49"}</definedName>
    <definedName name="HTML_Control2" localSheetId="28" hidden="1">{"'Attachment'!$A$1:$L$49"}</definedName>
    <definedName name="HTML_Control2" localSheetId="29" hidden="1">{"'Attachment'!$A$1:$L$49"}</definedName>
    <definedName name="HTML_Control2" localSheetId="30" hidden="1">{"'Attachment'!$A$1:$L$49"}</definedName>
    <definedName name="HTML_Control2" localSheetId="31" hidden="1">{"'Attachment'!$A$1:$L$49"}</definedName>
    <definedName name="HTML_Control2" hidden="1">{"'Attachment'!$A$1:$L$49"}</definedName>
    <definedName name="HTML_Control3" localSheetId="17"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localSheetId="22" hidden="1">{"'Attachment'!$A$1:$L$49"}</definedName>
    <definedName name="HTML_Control3" localSheetId="23" hidden="1">{"'Attachment'!$A$1:$L$49"}</definedName>
    <definedName name="HTML_Control3" localSheetId="4" hidden="1">{"'Attachment'!$A$1:$L$49"}</definedName>
    <definedName name="HTML_Control3" localSheetId="5" hidden="1">{"'Attachment'!$A$1:$L$49"}</definedName>
    <definedName name="HTML_Control3" localSheetId="16" hidden="1">{"'Attachment'!$A$1:$L$49"}</definedName>
    <definedName name="HTML_Control3" localSheetId="26" hidden="1">{"'Attachment'!$A$1:$L$49"}</definedName>
    <definedName name="HTML_Control3" localSheetId="27" hidden="1">{"'Attachment'!$A$1:$L$49"}</definedName>
    <definedName name="HTML_Control3" localSheetId="28" hidden="1">{"'Attachment'!$A$1:$L$49"}</definedName>
    <definedName name="HTML_Control3" localSheetId="29" hidden="1">{"'Attachment'!$A$1:$L$49"}</definedName>
    <definedName name="HTML_Control3" localSheetId="30" hidden="1">{"'Attachment'!$A$1:$L$49"}</definedName>
    <definedName name="HTML_Control3" localSheetId="31" hidden="1">{"'Attachment'!$A$1:$L$49"}</definedName>
    <definedName name="HTML_Control3"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7" hidden="1">{"Page_1",#N/A,FALSE,"BAD4Q98";"Page_2",#N/A,FALSE,"BAD4Q98";"Page_3",#N/A,FALSE,"BAD4Q98";"Page_4",#N/A,FALSE,"BAD4Q98";"Page_5",#N/A,FALSE,"BAD4Q98";"Page_6",#N/A,FALSE,"BAD4Q98";"Input_1",#N/A,FALSE,"BAD4Q98";"Input_2",#N/A,FALSE,"BAD4Q98"}</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localSheetId="22" hidden="1">{"Page_1",#N/A,FALSE,"BAD4Q98";"Page_2",#N/A,FALSE,"BAD4Q98";"Page_3",#N/A,FALSE,"BAD4Q98";"Page_4",#N/A,FALSE,"BAD4Q98";"Page_5",#N/A,FALSE,"BAD4Q98";"Page_6",#N/A,FALSE,"BAD4Q98";"Input_1",#N/A,FALSE,"BAD4Q98";"Input_2",#N/A,FALSE,"BAD4Q98"}</definedName>
    <definedName name="iklhj" localSheetId="23" hidden="1">{"Page_1",#N/A,FALSE,"BAD4Q98";"Page_2",#N/A,FALSE,"BAD4Q98";"Page_3",#N/A,FALSE,"BAD4Q98";"Page_4",#N/A,FALSE,"BAD4Q98";"Page_5",#N/A,FALSE,"BAD4Q98";"Page_6",#N/A,FALSE,"BAD4Q98";"Input_1",#N/A,FALSE,"BAD4Q98";"Input_2",#N/A,FALSE,"BAD4Q98"}</definedName>
    <definedName name="iklhj" localSheetId="4" hidden="1">{"Page_1",#N/A,FALSE,"BAD4Q98";"Page_2",#N/A,FALSE,"BAD4Q98";"Page_3",#N/A,FALSE,"BAD4Q98";"Page_4",#N/A,FALSE,"BAD4Q98";"Page_5",#N/A,FALSE,"BAD4Q98";"Page_6",#N/A,FALSE,"BAD4Q98";"Input_1",#N/A,FALSE,"BAD4Q98";"Input_2",#N/A,FALSE,"BAD4Q98"}</definedName>
    <definedName name="iklhj" localSheetId="5" hidden="1">{"Page_1",#N/A,FALSE,"BAD4Q98";"Page_2",#N/A,FALSE,"BAD4Q98";"Page_3",#N/A,FALSE,"BAD4Q98";"Page_4",#N/A,FALSE,"BAD4Q98";"Page_5",#N/A,FALSE,"BAD4Q98";"Page_6",#N/A,FALSE,"BAD4Q98";"Input_1",#N/A,FALSE,"BAD4Q98";"Input_2",#N/A,FALSE,"BAD4Q98"}</definedName>
    <definedName name="iklhj" localSheetId="16" hidden="1">{"Page_1",#N/A,FALSE,"BAD4Q98";"Page_2",#N/A,FALSE,"BAD4Q98";"Page_3",#N/A,FALSE,"BAD4Q98";"Page_4",#N/A,FALSE,"BAD4Q98";"Page_5",#N/A,FALSE,"BAD4Q98";"Page_6",#N/A,FALSE,"BAD4Q98";"Input_1",#N/A,FALSE,"BAD4Q98";"Input_2",#N/A,FALSE,"BAD4Q98"}</definedName>
    <definedName name="iklhj" localSheetId="26" hidden="1">{"Page_1",#N/A,FALSE,"BAD4Q98";"Page_2",#N/A,FALSE,"BAD4Q98";"Page_3",#N/A,FALSE,"BAD4Q98";"Page_4",#N/A,FALSE,"BAD4Q98";"Page_5",#N/A,FALSE,"BAD4Q98";"Page_6",#N/A,FALSE,"BAD4Q98";"Input_1",#N/A,FALSE,"BAD4Q98";"Input_2",#N/A,FALSE,"BAD4Q98"}</definedName>
    <definedName name="iklhj" localSheetId="27" hidden="1">{"Page_1",#N/A,FALSE,"BAD4Q98";"Page_2",#N/A,FALSE,"BAD4Q98";"Page_3",#N/A,FALSE,"BAD4Q98";"Page_4",#N/A,FALSE,"BAD4Q98";"Page_5",#N/A,FALSE,"BAD4Q98";"Page_6",#N/A,FALSE,"BAD4Q98";"Input_1",#N/A,FALSE,"BAD4Q98";"Input_2",#N/A,FALSE,"BAD4Q98"}</definedName>
    <definedName name="iklhj" localSheetId="28" hidden="1">{"Page_1",#N/A,FALSE,"BAD4Q98";"Page_2",#N/A,FALSE,"BAD4Q98";"Page_3",#N/A,FALSE,"BAD4Q98";"Page_4",#N/A,FALSE,"BAD4Q98";"Page_5",#N/A,FALSE,"BAD4Q98";"Page_6",#N/A,FALSE,"BAD4Q98";"Input_1",#N/A,FALSE,"BAD4Q98";"Input_2",#N/A,FALSE,"BAD4Q98"}</definedName>
    <definedName name="iklhj" localSheetId="29" hidden="1">{"Page_1",#N/A,FALSE,"BAD4Q98";"Page_2",#N/A,FALSE,"BAD4Q98";"Page_3",#N/A,FALSE,"BAD4Q98";"Page_4",#N/A,FALSE,"BAD4Q98";"Page_5",#N/A,FALSE,"BAD4Q98";"Page_6",#N/A,FALSE,"BAD4Q98";"Input_1",#N/A,FALSE,"BAD4Q98";"Input_2",#N/A,FALSE,"BAD4Q98"}</definedName>
    <definedName name="iklhj" localSheetId="30" hidden="1">{"Page_1",#N/A,FALSE,"BAD4Q98";"Page_2",#N/A,FALSE,"BAD4Q98";"Page_3",#N/A,FALSE,"BAD4Q98";"Page_4",#N/A,FALSE,"BAD4Q98";"Page_5",#N/A,FALSE,"BAD4Q98";"Page_6",#N/A,FALSE,"BAD4Q98";"Input_1",#N/A,FALSE,"BAD4Q98";"Input_2",#N/A,FALSE,"BAD4Q98"}</definedName>
    <definedName name="iklhj" localSheetId="31" hidden="1">{"Page_1",#N/A,FALSE,"BAD4Q98";"Page_2",#N/A,FALSE,"BAD4Q98";"Page_3",#N/A,FALSE,"BAD4Q98";"Page_4",#N/A,FALSE,"BAD4Q98";"Page_5",#N/A,FALSE,"BAD4Q98";"Page_6",#N/A,FALSE,"BAD4Q98";"Input_1",#N/A,FALSE,"BAD4Q98";"Input_2",#N/A,FALSE,"BAD4Q98"}</definedName>
    <definedName name="iklhj" hidden="1">{"Page_1",#N/A,FALSE,"BAD4Q98";"Page_2",#N/A,FALSE,"BAD4Q98";"Page_3",#N/A,FALSE,"BAD4Q98";"Page_4",#N/A,FALSE,"BAD4Q98";"Page_5",#N/A,FALSE,"BAD4Q98";"Page_6",#N/A,FALSE,"BAD4Q98";"Input_1",#N/A,FALSE,"BAD4Q98";"Input_2",#N/A,FALSE,"BAD4Q98"}</definedName>
    <definedName name="IMPAC2004" localSheetId="17" hidden="1">{#N/A,#N/A,FALSE,"RECAP";#N/A,#N/A,FALSE,"MATBYCLS";#N/A,#N/A,FALSE,"STATUS";#N/A,#N/A,FALSE,"OP-ACT";#N/A,#N/A,FALSE,"W_O"}</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localSheetId="22" hidden="1">{#N/A,#N/A,FALSE,"RECAP";#N/A,#N/A,FALSE,"MATBYCLS";#N/A,#N/A,FALSE,"STATUS";#N/A,#N/A,FALSE,"OP-ACT";#N/A,#N/A,FALSE,"W_O"}</definedName>
    <definedName name="IMPAC2004" localSheetId="23" hidden="1">{#N/A,#N/A,FALSE,"RECAP";#N/A,#N/A,FALSE,"MATBYCLS";#N/A,#N/A,FALSE,"STATUS";#N/A,#N/A,FALSE,"OP-ACT";#N/A,#N/A,FALSE,"W_O"}</definedName>
    <definedName name="IMPAC2004" localSheetId="4" hidden="1">{#N/A,#N/A,FALSE,"RECAP";#N/A,#N/A,FALSE,"MATBYCLS";#N/A,#N/A,FALSE,"STATUS";#N/A,#N/A,FALSE,"OP-ACT";#N/A,#N/A,FALSE,"W_O"}</definedName>
    <definedName name="IMPAC2004" localSheetId="5" hidden="1">{#N/A,#N/A,FALSE,"RECAP";#N/A,#N/A,FALSE,"MATBYCLS";#N/A,#N/A,FALSE,"STATUS";#N/A,#N/A,FALSE,"OP-ACT";#N/A,#N/A,FALSE,"W_O"}</definedName>
    <definedName name="IMPAC2004" localSheetId="16" hidden="1">{#N/A,#N/A,FALSE,"RECAP";#N/A,#N/A,FALSE,"MATBYCLS";#N/A,#N/A,FALSE,"STATUS";#N/A,#N/A,FALSE,"OP-ACT";#N/A,#N/A,FALSE,"W_O"}</definedName>
    <definedName name="IMPAC2004" localSheetId="26" hidden="1">{#N/A,#N/A,FALSE,"RECAP";#N/A,#N/A,FALSE,"MATBYCLS";#N/A,#N/A,FALSE,"STATUS";#N/A,#N/A,FALSE,"OP-ACT";#N/A,#N/A,FALSE,"W_O"}</definedName>
    <definedName name="IMPAC2004" localSheetId="27" hidden="1">{#N/A,#N/A,FALSE,"RECAP";#N/A,#N/A,FALSE,"MATBYCLS";#N/A,#N/A,FALSE,"STATUS";#N/A,#N/A,FALSE,"OP-ACT";#N/A,#N/A,FALSE,"W_O"}</definedName>
    <definedName name="IMPAC2004" localSheetId="28" hidden="1">{#N/A,#N/A,FALSE,"RECAP";#N/A,#N/A,FALSE,"MATBYCLS";#N/A,#N/A,FALSE,"STATUS";#N/A,#N/A,FALSE,"OP-ACT";#N/A,#N/A,FALSE,"W_O"}</definedName>
    <definedName name="IMPAC2004" localSheetId="29" hidden="1">{#N/A,#N/A,FALSE,"RECAP";#N/A,#N/A,FALSE,"MATBYCLS";#N/A,#N/A,FALSE,"STATUS";#N/A,#N/A,FALSE,"OP-ACT";#N/A,#N/A,FALSE,"W_O"}</definedName>
    <definedName name="IMPAC2004" localSheetId="30" hidden="1">{#N/A,#N/A,FALSE,"RECAP";#N/A,#N/A,FALSE,"MATBYCLS";#N/A,#N/A,FALSE,"STATUS";#N/A,#N/A,FALSE,"OP-ACT";#N/A,#N/A,FALSE,"W_O"}</definedName>
    <definedName name="IMPAC2004" localSheetId="31" hidden="1">{#N/A,#N/A,FALSE,"RECAP";#N/A,#N/A,FALSE,"MATBYCLS";#N/A,#N/A,FALSE,"STATUS";#N/A,#N/A,FALSE,"OP-ACT";#N/A,#N/A,FALSE,"W_O"}</definedName>
    <definedName name="IMPAC2004" hidden="1">{#N/A,#N/A,FALSE,"RECAP";#N/A,#N/A,FALSE,"MATBYCLS";#N/A,#N/A,FALSE,"STATUS";#N/A,#N/A,FALSE,"OP-ACT";#N/A,#N/A,FALSE,"W_O"}</definedName>
    <definedName name="imputent">#REF!</definedName>
    <definedName name="Inc" localSheetId="17">#REF!</definedName>
    <definedName name="Inc" localSheetId="18">#REF!</definedName>
    <definedName name="Inc" localSheetId="19">#REF!</definedName>
    <definedName name="Inc" localSheetId="20">#REF!</definedName>
    <definedName name="Inc" localSheetId="21">#REF!</definedName>
    <definedName name="Inc" localSheetId="22">#REF!</definedName>
    <definedName name="Inc" localSheetId="26">#REF!</definedName>
    <definedName name="Inc" localSheetId="27">#REF!</definedName>
    <definedName name="Inc" localSheetId="28">#REF!</definedName>
    <definedName name="Inc" localSheetId="29">#REF!</definedName>
    <definedName name="Inc" localSheetId="30">#REF!</definedName>
    <definedName name="Inc" localSheetId="31">#REF!</definedName>
    <definedName name="Inc">#REF!</definedName>
    <definedName name="IncAcct" localSheetId="17">#REF!</definedName>
    <definedName name="IncAcct" localSheetId="18">#REF!</definedName>
    <definedName name="IncAcct" localSheetId="19">#REF!</definedName>
    <definedName name="IncAcct" localSheetId="20">#REF!</definedName>
    <definedName name="IncAcct" localSheetId="21">#REF!</definedName>
    <definedName name="IncAcct" localSheetId="22">#REF!</definedName>
    <definedName name="IncAcct" localSheetId="26">#REF!</definedName>
    <definedName name="IncAcct" localSheetId="27">#REF!</definedName>
    <definedName name="IncAcct" localSheetId="28">#REF!</definedName>
    <definedName name="IncAcct" localSheetId="29">#REF!</definedName>
    <definedName name="IncAcct" localSheetId="30">#REF!</definedName>
    <definedName name="IncAcct" localSheetId="31">#REF!</definedName>
    <definedName name="IncAcct">#REF!</definedName>
    <definedName name="IncDesc" localSheetId="17">#REF!</definedName>
    <definedName name="IncDesc" localSheetId="18">#REF!</definedName>
    <definedName name="IncDesc" localSheetId="19">#REF!</definedName>
    <definedName name="IncDesc" localSheetId="20">#REF!</definedName>
    <definedName name="IncDesc" localSheetId="21">#REF!</definedName>
    <definedName name="IncDesc" localSheetId="22">#REF!</definedName>
    <definedName name="IncDesc" localSheetId="26">#REF!</definedName>
    <definedName name="IncDesc" localSheetId="27">#REF!</definedName>
    <definedName name="IncDesc" localSheetId="28">#REF!</definedName>
    <definedName name="IncDesc" localSheetId="29">#REF!</definedName>
    <definedName name="IncDesc" localSheetId="30">#REF!</definedName>
    <definedName name="IncDesc" localSheetId="31">#REF!</definedName>
    <definedName name="IncDesc">#REF!</definedName>
    <definedName name="index" localSheetId="17">#REF!</definedName>
    <definedName name="index" localSheetId="18">#REF!</definedName>
    <definedName name="index" localSheetId="19">#REF!</definedName>
    <definedName name="index" localSheetId="20">#REF!</definedName>
    <definedName name="index" localSheetId="21">#REF!</definedName>
    <definedName name="index" localSheetId="22">#REF!</definedName>
    <definedName name="index" localSheetId="26">#REF!</definedName>
    <definedName name="index" localSheetId="27">#REF!</definedName>
    <definedName name="index" localSheetId="28">#REF!</definedName>
    <definedName name="index" localSheetId="29">#REF!</definedName>
    <definedName name="index" localSheetId="30">#REF!</definedName>
    <definedName name="index" localSheetId="31">#REF!</definedName>
    <definedName name="index">#REF!</definedName>
    <definedName name="Industrial_Rev_Growth">[9]Assumptions!$C$12</definedName>
    <definedName name="Infl2002">[22]Assumptions!$B$6</definedName>
    <definedName name="Infl2003">[22]Assumptions!$B$7</definedName>
    <definedName name="Infl2004">[22]Assumptions!$B$8</definedName>
    <definedName name="Infl2005">[22]Assumptions!$B$9</definedName>
    <definedName name="Infl2006">[22]Assumptions!$B$10</definedName>
    <definedName name="Inflation_1996">'[17]FED G&amp;A Assumption Rates'!$B$6</definedName>
    <definedName name="Inflation_1997">'[17]FED G&amp;A Assumption Rates'!$C$6</definedName>
    <definedName name="Inflation_1998">'[17]FED G&amp;A Assumption Rates'!$D$6</definedName>
    <definedName name="Inflation_1999">'[17]FED G&amp;A Assumption Rates'!$E$6</definedName>
    <definedName name="Inflation_2000">'[17]FED G&amp;A Assumption Rates'!$F$6</definedName>
    <definedName name="initexp" localSheetId="17">#REF!</definedName>
    <definedName name="initexp" localSheetId="18">#REF!</definedName>
    <definedName name="initexp" localSheetId="19">#REF!</definedName>
    <definedName name="initexp" localSheetId="20">#REF!</definedName>
    <definedName name="initexp" localSheetId="21">#REF!</definedName>
    <definedName name="initexp" localSheetId="22">#REF!</definedName>
    <definedName name="initexp" localSheetId="26">#REF!</definedName>
    <definedName name="initexp" localSheetId="27">#REF!</definedName>
    <definedName name="initexp" localSheetId="28">#REF!</definedName>
    <definedName name="initexp" localSheetId="29">#REF!</definedName>
    <definedName name="initexp" localSheetId="30">#REF!</definedName>
    <definedName name="initexp" localSheetId="31">#REF!</definedName>
    <definedName name="initexp">#REF!</definedName>
    <definedName name="Initial_Cash_Flow_Quarter" localSheetId="17">#REF!</definedName>
    <definedName name="Initial_Cash_Flow_Quarter" localSheetId="18">#REF!</definedName>
    <definedName name="Initial_Cash_Flow_Quarter" localSheetId="19">#REF!</definedName>
    <definedName name="Initial_Cash_Flow_Quarter" localSheetId="20">#REF!</definedName>
    <definedName name="Initial_Cash_Flow_Quarter" localSheetId="21">#REF!</definedName>
    <definedName name="Initial_Cash_Flow_Quarter" localSheetId="22">#REF!</definedName>
    <definedName name="Initial_Cash_Flow_Quarter" localSheetId="26">#REF!</definedName>
    <definedName name="Initial_Cash_Flow_Quarter" localSheetId="27">#REF!</definedName>
    <definedName name="Initial_Cash_Flow_Quarter" localSheetId="28">#REF!</definedName>
    <definedName name="Initial_Cash_Flow_Quarter" localSheetId="29">#REF!</definedName>
    <definedName name="Initial_Cash_Flow_Quarter" localSheetId="30">#REF!</definedName>
    <definedName name="Initial_Cash_Flow_Quarter" localSheetId="31">#REF!</definedName>
    <definedName name="Initial_Cash_Flow_Quarter">#REF!</definedName>
    <definedName name="Initial_Operating_Period_Working_Capital_Percentage" localSheetId="17">#REF!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 localSheetId="21">#REF!</definedName>
    <definedName name="Initial_Operating_Period_Working_Capital_Percentage" localSheetId="22">#REF!</definedName>
    <definedName name="Initial_Operating_Period_Working_Capital_Percentage" localSheetId="26">#REF!</definedName>
    <definedName name="Initial_Operating_Period_Working_Capital_Percentage" localSheetId="27">#REF!</definedName>
    <definedName name="Initial_Operating_Period_Working_Capital_Percentage" localSheetId="28">#REF!</definedName>
    <definedName name="Initial_Operating_Period_Working_Capital_Percentage" localSheetId="29">#REF!</definedName>
    <definedName name="Initial_Operating_Period_Working_Capital_Percentage" localSheetId="30">#REF!</definedName>
    <definedName name="Initial_Operating_Period_Working_Capital_Percentage" localSheetId="31">#REF!</definedName>
    <definedName name="Initial_Operating_Period_Working_Capital_Percentage">#REF!</definedName>
    <definedName name="Initial_Working_Capital_Calculation" localSheetId="17">#REF!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 localSheetId="21">#REF!</definedName>
    <definedName name="Initial_Working_Capital_Calculation" localSheetId="22">#REF!</definedName>
    <definedName name="Initial_Working_Capital_Calculation" localSheetId="26">#REF!</definedName>
    <definedName name="Initial_Working_Capital_Calculation" localSheetId="27">#REF!</definedName>
    <definedName name="Initial_Working_Capital_Calculation" localSheetId="28">#REF!</definedName>
    <definedName name="Initial_Working_Capital_Calculation" localSheetId="29">#REF!</definedName>
    <definedName name="Initial_Working_Capital_Calculation" localSheetId="30">#REF!</definedName>
    <definedName name="Initial_Working_Capital_Calculation" localSheetId="31">#REF!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7">#REF!</definedName>
    <definedName name="Insurance_Cost_in_1999" localSheetId="18">#REF!</definedName>
    <definedName name="Insurance_Cost_in_1999" localSheetId="19">#REF!</definedName>
    <definedName name="Insurance_Cost_in_1999" localSheetId="20">#REF!</definedName>
    <definedName name="Insurance_Cost_in_1999" localSheetId="21">#REF!</definedName>
    <definedName name="Insurance_Cost_in_1999" localSheetId="22">#REF!</definedName>
    <definedName name="Insurance_Cost_in_1999" localSheetId="26">#REF!</definedName>
    <definedName name="Insurance_Cost_in_1999" localSheetId="27">#REF!</definedName>
    <definedName name="Insurance_Cost_in_1999" localSheetId="28">#REF!</definedName>
    <definedName name="Insurance_Cost_in_1999" localSheetId="29">#REF!</definedName>
    <definedName name="Insurance_Cost_in_1999" localSheetId="30">#REF!</definedName>
    <definedName name="Insurance_Cost_in_1999" localSheetId="31">#REF!</definedName>
    <definedName name="Insurance_Cost_in_1999">#REF!</definedName>
    <definedName name="INT" localSheetId="17">#REF!</definedName>
    <definedName name="INT" localSheetId="18">#REF!</definedName>
    <definedName name="INT" localSheetId="19">#REF!</definedName>
    <definedName name="INT" localSheetId="20">#REF!</definedName>
    <definedName name="INT" localSheetId="21">#REF!</definedName>
    <definedName name="INT" localSheetId="22">#REF!</definedName>
    <definedName name="INT" localSheetId="26">#REF!</definedName>
    <definedName name="INT" localSheetId="27">#REF!</definedName>
    <definedName name="INT" localSheetId="28">#REF!</definedName>
    <definedName name="INT" localSheetId="29">#REF!</definedName>
    <definedName name="INT" localSheetId="30">#REF!</definedName>
    <definedName name="INT" localSheetId="31">#REF!</definedName>
    <definedName name="INT">#REF!</definedName>
    <definedName name="Interco2001">[22]Assumptions!$B$12</definedName>
    <definedName name="Interco2002">[22]Assumptions!$B$13</definedName>
    <definedName name="Interco2003">[22]Assumptions!$B$14</definedName>
    <definedName name="Interco2004">[22]Assumptions!$B$15</definedName>
    <definedName name="Interco2005">[22]Assumptions!$B$16</definedName>
    <definedName name="Interco2006">[22]Assumptions!$B$17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7">#REF!</definedName>
    <definedName name="ISO_Fees_Base_Year" localSheetId="18">#REF!</definedName>
    <definedName name="ISO_Fees_Base_Year" localSheetId="19">#REF!</definedName>
    <definedName name="ISO_Fees_Base_Year" localSheetId="20">#REF!</definedName>
    <definedName name="ISO_Fees_Base_Year" localSheetId="21">#REF!</definedName>
    <definedName name="ISO_Fees_Base_Year" localSheetId="22">#REF!</definedName>
    <definedName name="ISO_Fees_Base_Year" localSheetId="26">#REF!</definedName>
    <definedName name="ISO_Fees_Base_Year" localSheetId="27">#REF!</definedName>
    <definedName name="ISO_Fees_Base_Year" localSheetId="28">#REF!</definedName>
    <definedName name="ISO_Fees_Base_Year" localSheetId="29">#REF!</definedName>
    <definedName name="ISO_Fees_Base_Year" localSheetId="30">#REF!</definedName>
    <definedName name="ISO_Fees_Base_Year" localSheetId="31">#REF!</definedName>
    <definedName name="ISO_Fees_Base_Year">#REF!</definedName>
    <definedName name="ISO_Fees_Input" localSheetId="17">#REF!</definedName>
    <definedName name="ISO_Fees_Input" localSheetId="18">#REF!</definedName>
    <definedName name="ISO_Fees_Input" localSheetId="19">#REF!</definedName>
    <definedName name="ISO_Fees_Input" localSheetId="20">#REF!</definedName>
    <definedName name="ISO_Fees_Input" localSheetId="21">#REF!</definedName>
    <definedName name="ISO_Fees_Input" localSheetId="22">#REF!</definedName>
    <definedName name="ISO_Fees_Input" localSheetId="26">#REF!</definedName>
    <definedName name="ISO_Fees_Input" localSheetId="27">#REF!</definedName>
    <definedName name="ISO_Fees_Input" localSheetId="28">#REF!</definedName>
    <definedName name="ISO_Fees_Input" localSheetId="29">#REF!</definedName>
    <definedName name="ISO_Fees_Input" localSheetId="30">#REF!</definedName>
    <definedName name="ISO_Fees_Input" localSheetId="31">#REF!</definedName>
    <definedName name="ISO_Fees_Input">#REF!</definedName>
    <definedName name="istat" localSheetId="17">#REF!</definedName>
    <definedName name="istat" localSheetId="18">#REF!</definedName>
    <definedName name="istat" localSheetId="19">#REF!</definedName>
    <definedName name="istat" localSheetId="20">#REF!</definedName>
    <definedName name="istat" localSheetId="21">#REF!</definedName>
    <definedName name="istat" localSheetId="22">#REF!</definedName>
    <definedName name="istat" localSheetId="26">#REF!</definedName>
    <definedName name="istat" localSheetId="27">#REF!</definedName>
    <definedName name="istat" localSheetId="28">#REF!</definedName>
    <definedName name="istat" localSheetId="29">#REF!</definedName>
    <definedName name="istat" localSheetId="30">#REF!</definedName>
    <definedName name="istat" localSheetId="31">#REF!</definedName>
    <definedName name="istat">#REF!</definedName>
    <definedName name="JANBS" localSheetId="17">#REF!</definedName>
    <definedName name="JANBS" localSheetId="18">#REF!</definedName>
    <definedName name="JANBS" localSheetId="19">#REF!</definedName>
    <definedName name="JANBS" localSheetId="20">#REF!</definedName>
    <definedName name="JANBS" localSheetId="21">#REF!</definedName>
    <definedName name="JANBS" localSheetId="22">#REF!</definedName>
    <definedName name="JANBS" localSheetId="26">#REF!</definedName>
    <definedName name="JANBS" localSheetId="27">#REF!</definedName>
    <definedName name="JANBS" localSheetId="28">#REF!</definedName>
    <definedName name="JANBS" localSheetId="29">#REF!</definedName>
    <definedName name="JANBS" localSheetId="30">#REF!</definedName>
    <definedName name="JANBS" localSheetId="31">#REF!</definedName>
    <definedName name="JANBS">#REF!</definedName>
    <definedName name="JE" localSheetId="17">#REF!</definedName>
    <definedName name="JE" localSheetId="18">#REF!</definedName>
    <definedName name="JE" localSheetId="19">#REF!</definedName>
    <definedName name="JE" localSheetId="20">#REF!</definedName>
    <definedName name="JE" localSheetId="21">#REF!</definedName>
    <definedName name="JE" localSheetId="22">#REF!</definedName>
    <definedName name="JE" localSheetId="26">#REF!</definedName>
    <definedName name="JE" localSheetId="27">#REF!</definedName>
    <definedName name="JE" localSheetId="28">#REF!</definedName>
    <definedName name="JE" localSheetId="29">#REF!</definedName>
    <definedName name="JE" localSheetId="30">#REF!</definedName>
    <definedName name="JE" localSheetId="31">#REF!</definedName>
    <definedName name="JE">#REF!</definedName>
    <definedName name="jkhhkl" localSheetId="17" hidden="1">{"Page_1",#N/A,FALSE,"BAD4Q98";"Page_2",#N/A,FALSE,"BAD4Q98";"Page_3",#N/A,FALSE,"BAD4Q98";"Page_4",#N/A,FALSE,"BAD4Q98";"Page_5",#N/A,FALSE,"BAD4Q98";"Page_6",#N/A,FALSE,"BAD4Q98";"Input_1",#N/A,FALSE,"BAD4Q98";"Input_2",#N/A,FALSE,"BAD4Q98"}</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localSheetId="22" hidden="1">{"Page_1",#N/A,FALSE,"BAD4Q98";"Page_2",#N/A,FALSE,"BAD4Q98";"Page_3",#N/A,FALSE,"BAD4Q98";"Page_4",#N/A,FALSE,"BAD4Q98";"Page_5",#N/A,FALSE,"BAD4Q98";"Page_6",#N/A,FALSE,"BAD4Q98";"Input_1",#N/A,FALSE,"BAD4Q98";"Input_2",#N/A,FALSE,"BAD4Q98"}</definedName>
    <definedName name="jkhhkl" localSheetId="23" hidden="1">{"Page_1",#N/A,FALSE,"BAD4Q98";"Page_2",#N/A,FALSE,"BAD4Q98";"Page_3",#N/A,FALSE,"BAD4Q98";"Page_4",#N/A,FALSE,"BAD4Q98";"Page_5",#N/A,FALSE,"BAD4Q98";"Page_6",#N/A,FALSE,"BAD4Q98";"Input_1",#N/A,FALSE,"BAD4Q98";"Input_2",#N/A,FALSE,"BAD4Q98"}</definedName>
    <definedName name="jkhhkl" localSheetId="4" hidden="1">{"Page_1",#N/A,FALSE,"BAD4Q98";"Page_2",#N/A,FALSE,"BAD4Q98";"Page_3",#N/A,FALSE,"BAD4Q98";"Page_4",#N/A,FALSE,"BAD4Q98";"Page_5",#N/A,FALSE,"BAD4Q98";"Page_6",#N/A,FALSE,"BAD4Q98";"Input_1",#N/A,FALSE,"BAD4Q98";"Input_2",#N/A,FALSE,"BAD4Q98"}</definedName>
    <definedName name="jkhhkl" localSheetId="5" hidden="1">{"Page_1",#N/A,FALSE,"BAD4Q98";"Page_2",#N/A,FALSE,"BAD4Q98";"Page_3",#N/A,FALSE,"BAD4Q98";"Page_4",#N/A,FALSE,"BAD4Q98";"Page_5",#N/A,FALSE,"BAD4Q98";"Page_6",#N/A,FALSE,"BAD4Q98";"Input_1",#N/A,FALSE,"BAD4Q98";"Input_2",#N/A,FALSE,"BAD4Q98"}</definedName>
    <definedName name="jkhhkl" localSheetId="16" hidden="1">{"Page_1",#N/A,FALSE,"BAD4Q98";"Page_2",#N/A,FALSE,"BAD4Q98";"Page_3",#N/A,FALSE,"BAD4Q98";"Page_4",#N/A,FALSE,"BAD4Q98";"Page_5",#N/A,FALSE,"BAD4Q98";"Page_6",#N/A,FALSE,"BAD4Q98";"Input_1",#N/A,FALSE,"BAD4Q98";"Input_2",#N/A,FALSE,"BAD4Q98"}</definedName>
    <definedName name="jkhhkl" localSheetId="26" hidden="1">{"Page_1",#N/A,FALSE,"BAD4Q98";"Page_2",#N/A,FALSE,"BAD4Q98";"Page_3",#N/A,FALSE,"BAD4Q98";"Page_4",#N/A,FALSE,"BAD4Q98";"Page_5",#N/A,FALSE,"BAD4Q98";"Page_6",#N/A,FALSE,"BAD4Q98";"Input_1",#N/A,FALSE,"BAD4Q98";"Input_2",#N/A,FALSE,"BAD4Q98"}</definedName>
    <definedName name="jkhhkl" localSheetId="27" hidden="1">{"Page_1",#N/A,FALSE,"BAD4Q98";"Page_2",#N/A,FALSE,"BAD4Q98";"Page_3",#N/A,FALSE,"BAD4Q98";"Page_4",#N/A,FALSE,"BAD4Q98";"Page_5",#N/A,FALSE,"BAD4Q98";"Page_6",#N/A,FALSE,"BAD4Q98";"Input_1",#N/A,FALSE,"BAD4Q98";"Input_2",#N/A,FALSE,"BAD4Q98"}</definedName>
    <definedName name="jkhhkl" localSheetId="28" hidden="1">{"Page_1",#N/A,FALSE,"BAD4Q98";"Page_2",#N/A,FALSE,"BAD4Q98";"Page_3",#N/A,FALSE,"BAD4Q98";"Page_4",#N/A,FALSE,"BAD4Q98";"Page_5",#N/A,FALSE,"BAD4Q98";"Page_6",#N/A,FALSE,"BAD4Q98";"Input_1",#N/A,FALSE,"BAD4Q98";"Input_2",#N/A,FALSE,"BAD4Q98"}</definedName>
    <definedName name="jkhhkl" localSheetId="29" hidden="1">{"Page_1",#N/A,FALSE,"BAD4Q98";"Page_2",#N/A,FALSE,"BAD4Q98";"Page_3",#N/A,FALSE,"BAD4Q98";"Page_4",#N/A,FALSE,"BAD4Q98";"Page_5",#N/A,FALSE,"BAD4Q98";"Page_6",#N/A,FALSE,"BAD4Q98";"Input_1",#N/A,FALSE,"BAD4Q98";"Input_2",#N/A,FALSE,"BAD4Q98"}</definedName>
    <definedName name="jkhhkl" localSheetId="30" hidden="1">{"Page_1",#N/A,FALSE,"BAD4Q98";"Page_2",#N/A,FALSE,"BAD4Q98";"Page_3",#N/A,FALSE,"BAD4Q98";"Page_4",#N/A,FALSE,"BAD4Q98";"Page_5",#N/A,FALSE,"BAD4Q98";"Page_6",#N/A,FALSE,"BAD4Q98";"Input_1",#N/A,FALSE,"BAD4Q98";"Input_2",#N/A,FALSE,"BAD4Q98"}</definedName>
    <definedName name="jkhhkl" localSheetId="31" hidden="1">{"Page_1",#N/A,FALSE,"BAD4Q98";"Page_2",#N/A,FALSE,"BAD4Q98";"Page_3",#N/A,FALSE,"BAD4Q98";"Page_4",#N/A,FALSE,"BAD4Q98";"Page_5",#N/A,FALSE,"BAD4Q98";"Page_6",#N/A,FALSE,"BAD4Q98";"Input_1",#N/A,FALSE,"BAD4Q98";"Input_2",#N/A,FALSE,"BAD4Q98"}</definedName>
    <definedName name="jkhhkl" hidden="1">{"Page_1",#N/A,FALSE,"BAD4Q98";"Page_2",#N/A,FALSE,"BAD4Q98";"Page_3",#N/A,FALSE,"BAD4Q98";"Page_4",#N/A,FALSE,"BAD4Q98";"Page_5",#N/A,FALSE,"BAD4Q98";"Page_6",#N/A,FALSE,"BAD4Q98";"Input_1",#N/A,FALSE,"BAD4Q98";"Input_2",#N/A,FALSE,"BAD4Q98"}</definedName>
    <definedName name="July2007" localSheetId="17" hidden="1">{"2002Frcst","06Month",FALSE,"Frcst Format 2002"}</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localSheetId="22" hidden="1">{"2002Frcst","06Month",FALSE,"Frcst Format 2002"}</definedName>
    <definedName name="July2007" localSheetId="23" hidden="1">{"2002Frcst","06Month",FALSE,"Frcst Format 2002"}</definedName>
    <definedName name="July2007" localSheetId="4" hidden="1">{"2002Frcst","06Month",FALSE,"Frcst Format 2002"}</definedName>
    <definedName name="July2007" localSheetId="5" hidden="1">{"2002Frcst","06Month",FALSE,"Frcst Format 2002"}</definedName>
    <definedName name="July2007" localSheetId="16" hidden="1">{"2002Frcst","06Month",FALSE,"Frcst Format 2002"}</definedName>
    <definedName name="July2007" localSheetId="26" hidden="1">{"2002Frcst","06Month",FALSE,"Frcst Format 2002"}</definedName>
    <definedName name="July2007" localSheetId="27" hidden="1">{"2002Frcst","06Month",FALSE,"Frcst Format 2002"}</definedName>
    <definedName name="July2007" localSheetId="28" hidden="1">{"2002Frcst","06Month",FALSE,"Frcst Format 2002"}</definedName>
    <definedName name="July2007" localSheetId="29" hidden="1">{"2002Frcst","06Month",FALSE,"Frcst Format 2002"}</definedName>
    <definedName name="July2007" localSheetId="30" hidden="1">{"2002Frcst","06Month",FALSE,"Frcst Format 2002"}</definedName>
    <definedName name="July2007" localSheetId="31" hidden="1">{"2002Frcst","06Month",FALSE,"Frcst Format 2002"}</definedName>
    <definedName name="July2007" hidden="1">{"2002Frcst","06Month",FALSE,"Frcst Format 2002"}</definedName>
    <definedName name="June" localSheetId="17" hidden="1">{"Page_1",#N/A,FALSE,"BAD4Q98";"Page_2",#N/A,FALSE,"BAD4Q98";"Page_3",#N/A,FALSE,"BAD4Q98";"Page_4",#N/A,FALSE,"BAD4Q98";"Page_5",#N/A,FALSE,"BAD4Q98";"Page_6",#N/A,FALSE,"BAD4Q98";"Input_1",#N/A,FALSE,"BAD4Q98";"Input_2",#N/A,FALSE,"BAD4Q98"}</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localSheetId="22" hidden="1">{"Page_1",#N/A,FALSE,"BAD4Q98";"Page_2",#N/A,FALSE,"BAD4Q98";"Page_3",#N/A,FALSE,"BAD4Q98";"Page_4",#N/A,FALSE,"BAD4Q98";"Page_5",#N/A,FALSE,"BAD4Q98";"Page_6",#N/A,FALSE,"BAD4Q98";"Input_1",#N/A,FALSE,"BAD4Q98";"Input_2",#N/A,FALSE,"BAD4Q98"}</definedName>
    <definedName name="June" localSheetId="23" hidden="1">{"Page_1",#N/A,FALSE,"BAD4Q98";"Page_2",#N/A,FALSE,"BAD4Q98";"Page_3",#N/A,FALSE,"BAD4Q98";"Page_4",#N/A,FALSE,"BAD4Q98";"Page_5",#N/A,FALSE,"BAD4Q98";"Page_6",#N/A,FALSE,"BAD4Q98";"Input_1",#N/A,FALSE,"BAD4Q98";"Input_2",#N/A,FALSE,"BAD4Q98"}</definedName>
    <definedName name="June" localSheetId="4" hidden="1">{"Page_1",#N/A,FALSE,"BAD4Q98";"Page_2",#N/A,FALSE,"BAD4Q98";"Page_3",#N/A,FALSE,"BAD4Q98";"Page_4",#N/A,FALSE,"BAD4Q98";"Page_5",#N/A,FALSE,"BAD4Q98";"Page_6",#N/A,FALSE,"BAD4Q98";"Input_1",#N/A,FALSE,"BAD4Q98";"Input_2",#N/A,FALSE,"BAD4Q98"}</definedName>
    <definedName name="June" localSheetId="5" hidden="1">{"Page_1",#N/A,FALSE,"BAD4Q98";"Page_2",#N/A,FALSE,"BAD4Q98";"Page_3",#N/A,FALSE,"BAD4Q98";"Page_4",#N/A,FALSE,"BAD4Q98";"Page_5",#N/A,FALSE,"BAD4Q98";"Page_6",#N/A,FALSE,"BAD4Q98";"Input_1",#N/A,FALSE,"BAD4Q98";"Input_2",#N/A,FALSE,"BAD4Q98"}</definedName>
    <definedName name="June" localSheetId="16" hidden="1">{"Page_1",#N/A,FALSE,"BAD4Q98";"Page_2",#N/A,FALSE,"BAD4Q98";"Page_3",#N/A,FALSE,"BAD4Q98";"Page_4",#N/A,FALSE,"BAD4Q98";"Page_5",#N/A,FALSE,"BAD4Q98";"Page_6",#N/A,FALSE,"BAD4Q98";"Input_1",#N/A,FALSE,"BAD4Q98";"Input_2",#N/A,FALSE,"BAD4Q98"}</definedName>
    <definedName name="June" localSheetId="26" hidden="1">{"Page_1",#N/A,FALSE,"BAD4Q98";"Page_2",#N/A,FALSE,"BAD4Q98";"Page_3",#N/A,FALSE,"BAD4Q98";"Page_4",#N/A,FALSE,"BAD4Q98";"Page_5",#N/A,FALSE,"BAD4Q98";"Page_6",#N/A,FALSE,"BAD4Q98";"Input_1",#N/A,FALSE,"BAD4Q98";"Input_2",#N/A,FALSE,"BAD4Q98"}</definedName>
    <definedName name="June" localSheetId="27" hidden="1">{"Page_1",#N/A,FALSE,"BAD4Q98";"Page_2",#N/A,FALSE,"BAD4Q98";"Page_3",#N/A,FALSE,"BAD4Q98";"Page_4",#N/A,FALSE,"BAD4Q98";"Page_5",#N/A,FALSE,"BAD4Q98";"Page_6",#N/A,FALSE,"BAD4Q98";"Input_1",#N/A,FALSE,"BAD4Q98";"Input_2",#N/A,FALSE,"BAD4Q98"}</definedName>
    <definedName name="June" localSheetId="28" hidden="1">{"Page_1",#N/A,FALSE,"BAD4Q98";"Page_2",#N/A,FALSE,"BAD4Q98";"Page_3",#N/A,FALSE,"BAD4Q98";"Page_4",#N/A,FALSE,"BAD4Q98";"Page_5",#N/A,FALSE,"BAD4Q98";"Page_6",#N/A,FALSE,"BAD4Q98";"Input_1",#N/A,FALSE,"BAD4Q98";"Input_2",#N/A,FALSE,"BAD4Q98"}</definedName>
    <definedName name="June" localSheetId="29" hidden="1">{"Page_1",#N/A,FALSE,"BAD4Q98";"Page_2",#N/A,FALSE,"BAD4Q98";"Page_3",#N/A,FALSE,"BAD4Q98";"Page_4",#N/A,FALSE,"BAD4Q98";"Page_5",#N/A,FALSE,"BAD4Q98";"Page_6",#N/A,FALSE,"BAD4Q98";"Input_1",#N/A,FALSE,"BAD4Q98";"Input_2",#N/A,FALSE,"BAD4Q98"}</definedName>
    <definedName name="June" localSheetId="30" hidden="1">{"Page_1",#N/A,FALSE,"BAD4Q98";"Page_2",#N/A,FALSE,"BAD4Q98";"Page_3",#N/A,FALSE,"BAD4Q98";"Page_4",#N/A,FALSE,"BAD4Q98";"Page_5",#N/A,FALSE,"BAD4Q98";"Page_6",#N/A,FALSE,"BAD4Q98";"Input_1",#N/A,FALSE,"BAD4Q98";"Input_2",#N/A,FALSE,"BAD4Q98"}</definedName>
    <definedName name="June" localSheetId="31" hidden="1">{"Page_1",#N/A,FALSE,"BAD4Q98";"Page_2",#N/A,FALSE,"BAD4Q98";"Page_3",#N/A,FALSE,"BAD4Q98";"Page_4",#N/A,FALSE,"BAD4Q98";"Page_5",#N/A,FALSE,"BAD4Q98";"Page_6",#N/A,FALSE,"BAD4Q98";"Input_1",#N/A,FALSE,"BAD4Q98";"Input_2",#N/A,FALSE,"BAD4Q98"}</definedName>
    <definedName name="June" hidden="1">{"Page_1",#N/A,FALSE,"BAD4Q98";"Page_2",#N/A,FALSE,"BAD4Q98";"Page_3",#N/A,FALSE,"BAD4Q98";"Page_4",#N/A,FALSE,"BAD4Q98";"Page_5",#N/A,FALSE,"BAD4Q98";"Page_6",#N/A,FALSE,"BAD4Q98";"Input_1",#N/A,FALSE,"BAD4Q98";"Input_2",#N/A,FALSE,"BAD4Q98"}</definedName>
    <definedName name="jutf" localSheetId="17" hidden="1">#REF!</definedName>
    <definedName name="jutf" localSheetId="18" hidden="1">#REF!</definedName>
    <definedName name="jutf" localSheetId="19" hidden="1">#REF!</definedName>
    <definedName name="jutf" localSheetId="20" hidden="1">#REF!</definedName>
    <definedName name="jutf" localSheetId="21" hidden="1">#REF!</definedName>
    <definedName name="jutf" localSheetId="22" hidden="1">#REF!</definedName>
    <definedName name="jutf" localSheetId="26" hidden="1">#REF!</definedName>
    <definedName name="jutf" localSheetId="27" hidden="1">#REF!</definedName>
    <definedName name="jutf" localSheetId="28" hidden="1">#REF!</definedName>
    <definedName name="jutf" localSheetId="29" hidden="1">#REF!</definedName>
    <definedName name="jutf" localSheetId="30" hidden="1">#REF!</definedName>
    <definedName name="jutf" localSheetId="31" hidden="1">#REF!</definedName>
    <definedName name="jutf" hidden="1">#REF!</definedName>
    <definedName name="JWSActualDiscBonus2006" localSheetId="17"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localSheetId="21" hidden="1">#REF!</definedName>
    <definedName name="JWSActualDiscBonus2006" localSheetId="22" hidden="1">#REF!</definedName>
    <definedName name="JWSActualDiscBonus2006" localSheetId="26" hidden="1">#REF!</definedName>
    <definedName name="JWSActualDiscBonus2006" localSheetId="27" hidden="1">#REF!</definedName>
    <definedName name="JWSActualDiscBonus2006" localSheetId="28" hidden="1">#REF!</definedName>
    <definedName name="JWSActualDiscBonus2006" localSheetId="29" hidden="1">#REF!</definedName>
    <definedName name="JWSActualDiscBonus2006" localSheetId="30" hidden="1">#REF!</definedName>
    <definedName name="JWSActualDiscBonus2006" localSheetId="31" hidden="1">#REF!</definedName>
    <definedName name="JWSActualDiscBonus2006" hidden="1">#REF!</definedName>
    <definedName name="JWSBase2005" localSheetId="17" hidden="1">#REF!</definedName>
    <definedName name="JWSBase2005" localSheetId="18" hidden="1">#REF!</definedName>
    <definedName name="JWSBase2005" localSheetId="19" hidden="1">#REF!</definedName>
    <definedName name="JWSBase2005" localSheetId="20" hidden="1">#REF!</definedName>
    <definedName name="JWSBase2005" localSheetId="21" hidden="1">#REF!</definedName>
    <definedName name="JWSBase2005" localSheetId="22" hidden="1">#REF!</definedName>
    <definedName name="JWSBase2005" localSheetId="26" hidden="1">#REF!</definedName>
    <definedName name="JWSBase2005" localSheetId="27" hidden="1">#REF!</definedName>
    <definedName name="JWSBase2005" localSheetId="28" hidden="1">#REF!</definedName>
    <definedName name="JWSBase2005" localSheetId="29" hidden="1">#REF!</definedName>
    <definedName name="JWSBase2005" localSheetId="30" hidden="1">#REF!</definedName>
    <definedName name="JWSBase2005" localSheetId="31" hidden="1">#REF!</definedName>
    <definedName name="JWSBase2005" hidden="1">#REF!</definedName>
    <definedName name="JWSBase2006" localSheetId="17" hidden="1">#REF!</definedName>
    <definedName name="JWSBase2006" localSheetId="18" hidden="1">#REF!</definedName>
    <definedName name="JWSBase2006" localSheetId="19" hidden="1">#REF!</definedName>
    <definedName name="JWSBase2006" localSheetId="20" hidden="1">#REF!</definedName>
    <definedName name="JWSBase2006" localSheetId="21" hidden="1">#REF!</definedName>
    <definedName name="JWSBase2006" localSheetId="22" hidden="1">#REF!</definedName>
    <definedName name="JWSBase2006" localSheetId="26" hidden="1">#REF!</definedName>
    <definedName name="JWSBase2006" localSheetId="27" hidden="1">#REF!</definedName>
    <definedName name="JWSBase2006" localSheetId="28" hidden="1">#REF!</definedName>
    <definedName name="JWSBase2006" localSheetId="29" hidden="1">#REF!</definedName>
    <definedName name="JWSBase2006" localSheetId="30" hidden="1">#REF!</definedName>
    <definedName name="JWSBase2006" localSheetId="31" hidden="1">#REF!</definedName>
    <definedName name="JWSBase2006" hidden="1">#REF!</definedName>
    <definedName name="JWSBase2007" localSheetId="17" hidden="1">#REF!</definedName>
    <definedName name="JWSBase2007" localSheetId="18" hidden="1">#REF!</definedName>
    <definedName name="JWSBase2007" localSheetId="19" hidden="1">#REF!</definedName>
    <definedName name="JWSBase2007" localSheetId="20" hidden="1">#REF!</definedName>
    <definedName name="JWSBase2007" localSheetId="21" hidden="1">#REF!</definedName>
    <definedName name="JWSBase2007" localSheetId="22" hidden="1">#REF!</definedName>
    <definedName name="JWSBase2007" localSheetId="26" hidden="1">#REF!</definedName>
    <definedName name="JWSBase2007" localSheetId="27" hidden="1">#REF!</definedName>
    <definedName name="JWSBase2007" localSheetId="28" hidden="1">#REF!</definedName>
    <definedName name="JWSBase2007" localSheetId="29" hidden="1">#REF!</definedName>
    <definedName name="JWSBase2007" localSheetId="30" hidden="1">#REF!</definedName>
    <definedName name="JWSBase2007" localSheetId="31" hidden="1">#REF!</definedName>
    <definedName name="JWSBase2007" hidden="1">#REF!</definedName>
    <definedName name="JWSBonusPool" localSheetId="17" hidden="1">#REF!</definedName>
    <definedName name="JWSBonusPool" localSheetId="18" hidden="1">#REF!</definedName>
    <definedName name="JWSBonusPool" localSheetId="19" hidden="1">#REF!</definedName>
    <definedName name="JWSBonusPool" localSheetId="20" hidden="1">#REF!</definedName>
    <definedName name="JWSBonusPool" localSheetId="21" hidden="1">#REF!</definedName>
    <definedName name="JWSBonusPool" localSheetId="22" hidden="1">#REF!</definedName>
    <definedName name="JWSBonusPool" localSheetId="26" hidden="1">#REF!</definedName>
    <definedName name="JWSBonusPool" localSheetId="27" hidden="1">#REF!</definedName>
    <definedName name="JWSBonusPool" localSheetId="28" hidden="1">#REF!</definedName>
    <definedName name="JWSBonusPool" localSheetId="29" hidden="1">#REF!</definedName>
    <definedName name="JWSBonusPool" localSheetId="30" hidden="1">#REF!</definedName>
    <definedName name="JWSBonusPool" localSheetId="31" hidden="1">#REF!</definedName>
    <definedName name="JWSBonusPool" hidden="1">#REF!</definedName>
    <definedName name="JWSBonusReceived2006" localSheetId="17"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localSheetId="21" hidden="1">#REF!</definedName>
    <definedName name="JWSBonusReceived2006" localSheetId="22" hidden="1">#REF!</definedName>
    <definedName name="JWSBonusReceived2006" localSheetId="26" hidden="1">#REF!</definedName>
    <definedName name="JWSBonusReceived2006" localSheetId="27" hidden="1">#REF!</definedName>
    <definedName name="JWSBonusReceived2006" localSheetId="28" hidden="1">#REF!</definedName>
    <definedName name="JWSBonusReceived2006" localSheetId="29" hidden="1">#REF!</definedName>
    <definedName name="JWSBonusReceived2006" localSheetId="30" hidden="1">#REF!</definedName>
    <definedName name="JWSBonusReceived2006" localSheetId="31" hidden="1">#REF!</definedName>
    <definedName name="JWSBonusReceived2006" hidden="1">#REF!</definedName>
    <definedName name="JWSBonusSacr2006" localSheetId="17" hidden="1">#REF!</definedName>
    <definedName name="JWSBonusSacr2006" localSheetId="18" hidden="1">#REF!</definedName>
    <definedName name="JWSBonusSacr2006" localSheetId="19" hidden="1">#REF!</definedName>
    <definedName name="JWSBonusSacr2006" localSheetId="20" hidden="1">#REF!</definedName>
    <definedName name="JWSBonusSacr2006" localSheetId="21" hidden="1">#REF!</definedName>
    <definedName name="JWSBonusSacr2006" localSheetId="22" hidden="1">#REF!</definedName>
    <definedName name="JWSBonusSacr2006" localSheetId="26" hidden="1">#REF!</definedName>
    <definedName name="JWSBonusSacr2006" localSheetId="27" hidden="1">#REF!</definedName>
    <definedName name="JWSBonusSacr2006" localSheetId="28" hidden="1">#REF!</definedName>
    <definedName name="JWSBonusSacr2006" localSheetId="29" hidden="1">#REF!</definedName>
    <definedName name="JWSBonusSacr2006" localSheetId="30" hidden="1">#REF!</definedName>
    <definedName name="JWSBonusSacr2006" localSheetId="31" hidden="1">#REF!</definedName>
    <definedName name="JWSBonusSacr2006" hidden="1">#REF!</definedName>
    <definedName name="JWSBusinessArea" localSheetId="17" hidden="1">#REF!</definedName>
    <definedName name="JWSBusinessArea" localSheetId="18" hidden="1">#REF!</definedName>
    <definedName name="JWSBusinessArea" localSheetId="19" hidden="1">#REF!</definedName>
    <definedName name="JWSBusinessArea" localSheetId="20" hidden="1">#REF!</definedName>
    <definedName name="JWSBusinessArea" localSheetId="21" hidden="1">#REF!</definedName>
    <definedName name="JWSBusinessArea" localSheetId="22" hidden="1">#REF!</definedName>
    <definedName name="JWSBusinessArea" localSheetId="26" hidden="1">#REF!</definedName>
    <definedName name="JWSBusinessArea" localSheetId="27" hidden="1">#REF!</definedName>
    <definedName name="JWSBusinessArea" localSheetId="28" hidden="1">#REF!</definedName>
    <definedName name="JWSBusinessArea" localSheetId="29" hidden="1">#REF!</definedName>
    <definedName name="JWSBusinessArea" localSheetId="30" hidden="1">#REF!</definedName>
    <definedName name="JWSBusinessArea" localSheetId="31" hidden="1">#REF!</definedName>
    <definedName name="JWSBusinessArea" hidden="1">#REF!</definedName>
    <definedName name="JWSCostCentre" localSheetId="17" hidden="1">#REF!</definedName>
    <definedName name="JWSCostCentre" localSheetId="18" hidden="1">#REF!</definedName>
    <definedName name="JWSCostCentre" localSheetId="19" hidden="1">#REF!</definedName>
    <definedName name="JWSCostCentre" localSheetId="20" hidden="1">#REF!</definedName>
    <definedName name="JWSCostCentre" localSheetId="21" hidden="1">#REF!</definedName>
    <definedName name="JWSCostCentre" localSheetId="22" hidden="1">#REF!</definedName>
    <definedName name="JWSCostCentre" localSheetId="26" hidden="1">#REF!</definedName>
    <definedName name="JWSCostCentre" localSheetId="27" hidden="1">#REF!</definedName>
    <definedName name="JWSCostCentre" localSheetId="28" hidden="1">#REF!</definedName>
    <definedName name="JWSCostCentre" localSheetId="29" hidden="1">#REF!</definedName>
    <definedName name="JWSCostCentre" localSheetId="30" hidden="1">#REF!</definedName>
    <definedName name="JWSCostCentre" localSheetId="31" hidden="1">#REF!</definedName>
    <definedName name="JWSCostCentre" hidden="1">#REF!</definedName>
    <definedName name="JWSCountry" localSheetId="17" hidden="1">#REF!</definedName>
    <definedName name="JWSCountry" localSheetId="18" hidden="1">#REF!</definedName>
    <definedName name="JWSCountry" localSheetId="19" hidden="1">#REF!</definedName>
    <definedName name="JWSCountry" localSheetId="20" hidden="1">#REF!</definedName>
    <definedName name="JWSCountry" localSheetId="21" hidden="1">#REF!</definedName>
    <definedName name="JWSCountry" localSheetId="22" hidden="1">#REF!</definedName>
    <definedName name="JWSCountry" localSheetId="26" hidden="1">#REF!</definedName>
    <definedName name="JWSCountry" localSheetId="27" hidden="1">#REF!</definedName>
    <definedName name="JWSCountry" localSheetId="28" hidden="1">#REF!</definedName>
    <definedName name="JWSCountry" localSheetId="29" hidden="1">#REF!</definedName>
    <definedName name="JWSCountry" localSheetId="30" hidden="1">#REF!</definedName>
    <definedName name="JWSCountry" localSheetId="31" hidden="1">#REF!</definedName>
    <definedName name="JWSCountry" hidden="1">#REF!</definedName>
    <definedName name="JWSCurrency" localSheetId="17" hidden="1">#REF!</definedName>
    <definedName name="JWSCurrency" localSheetId="18" hidden="1">#REF!</definedName>
    <definedName name="JWSCurrency" localSheetId="19" hidden="1">#REF!</definedName>
    <definedName name="JWSCurrency" localSheetId="20" hidden="1">#REF!</definedName>
    <definedName name="JWSCurrency" localSheetId="21" hidden="1">#REF!</definedName>
    <definedName name="JWSCurrency" localSheetId="22" hidden="1">#REF!</definedName>
    <definedName name="JWSCurrency" localSheetId="26" hidden="1">#REF!</definedName>
    <definedName name="JWSCurrency" localSheetId="27" hidden="1">#REF!</definedName>
    <definedName name="JWSCurrency" localSheetId="28" hidden="1">#REF!</definedName>
    <definedName name="JWSCurrency" localSheetId="29" hidden="1">#REF!</definedName>
    <definedName name="JWSCurrency" localSheetId="30" hidden="1">#REF!</definedName>
    <definedName name="JWSCurrency" localSheetId="31" hidden="1">#REF!</definedName>
    <definedName name="JWSCurrency" hidden="1">#REF!</definedName>
    <definedName name="JWSDataArea" localSheetId="17" hidden="1">#REF!</definedName>
    <definedName name="JWSDataArea" localSheetId="18" hidden="1">#REF!</definedName>
    <definedName name="JWSDataArea" localSheetId="19" hidden="1">#REF!</definedName>
    <definedName name="JWSDataArea" localSheetId="20" hidden="1">#REF!</definedName>
    <definedName name="JWSDataArea" localSheetId="21" hidden="1">#REF!</definedName>
    <definedName name="JWSDataArea" localSheetId="22" hidden="1">#REF!</definedName>
    <definedName name="JWSDataArea" localSheetId="26" hidden="1">#REF!</definedName>
    <definedName name="JWSDataArea" localSheetId="27" hidden="1">#REF!</definedName>
    <definedName name="JWSDataArea" localSheetId="28" hidden="1">#REF!</definedName>
    <definedName name="JWSDataArea" localSheetId="29" hidden="1">#REF!</definedName>
    <definedName name="JWSDataArea" localSheetId="30" hidden="1">#REF!</definedName>
    <definedName name="JWSDataArea" localSheetId="31" hidden="1">#REF!</definedName>
    <definedName name="JWSDataArea" hidden="1">#REF!</definedName>
    <definedName name="JWSDepartment" localSheetId="17" hidden="1">#REF!</definedName>
    <definedName name="JWSDepartment" localSheetId="18" hidden="1">#REF!</definedName>
    <definedName name="JWSDepartment" localSheetId="19" hidden="1">#REF!</definedName>
    <definedName name="JWSDepartment" localSheetId="20" hidden="1">#REF!</definedName>
    <definedName name="JWSDepartment" localSheetId="21" hidden="1">#REF!</definedName>
    <definedName name="JWSDepartment" localSheetId="22" hidden="1">#REF!</definedName>
    <definedName name="JWSDepartment" localSheetId="26" hidden="1">#REF!</definedName>
    <definedName name="JWSDepartment" localSheetId="27" hidden="1">#REF!</definedName>
    <definedName name="JWSDepartment" localSheetId="28" hidden="1">#REF!</definedName>
    <definedName name="JWSDepartment" localSheetId="29" hidden="1">#REF!</definedName>
    <definedName name="JWSDepartment" localSheetId="30" hidden="1">#REF!</definedName>
    <definedName name="JWSDepartment" localSheetId="31" hidden="1">#REF!</definedName>
    <definedName name="JWSDepartment" hidden="1">#REF!</definedName>
    <definedName name="JWSDiscBonus2006" localSheetId="17" hidden="1">#REF!</definedName>
    <definedName name="JWSDiscBonus2006" localSheetId="18" hidden="1">#REF!</definedName>
    <definedName name="JWSDiscBonus2006" localSheetId="19" hidden="1">#REF!</definedName>
    <definedName name="JWSDiscBonus2006" localSheetId="20" hidden="1">#REF!</definedName>
    <definedName name="JWSDiscBonus2006" localSheetId="21" hidden="1">#REF!</definedName>
    <definedName name="JWSDiscBonus2006" localSheetId="22" hidden="1">#REF!</definedName>
    <definedName name="JWSDiscBonus2006" localSheetId="26" hidden="1">#REF!</definedName>
    <definedName name="JWSDiscBonus2006" localSheetId="27" hidden="1">#REF!</definedName>
    <definedName name="JWSDiscBonus2006" localSheetId="28" hidden="1">#REF!</definedName>
    <definedName name="JWSDiscBonus2006" localSheetId="29" hidden="1">#REF!</definedName>
    <definedName name="JWSDiscBonus2006" localSheetId="30" hidden="1">#REF!</definedName>
    <definedName name="JWSDiscBonus2006" localSheetId="31" hidden="1">#REF!</definedName>
    <definedName name="JWSDiscBonus2006" hidden="1">#REF!</definedName>
    <definedName name="JWSEmpID" localSheetId="17" hidden="1">#REF!</definedName>
    <definedName name="JWSEmpID" localSheetId="18" hidden="1">#REF!</definedName>
    <definedName name="JWSEmpID" localSheetId="19" hidden="1">#REF!</definedName>
    <definedName name="JWSEmpID" localSheetId="20" hidden="1">#REF!</definedName>
    <definedName name="JWSEmpID" localSheetId="21" hidden="1">#REF!</definedName>
    <definedName name="JWSEmpID" localSheetId="22" hidden="1">#REF!</definedName>
    <definedName name="JWSEmpID" localSheetId="26" hidden="1">#REF!</definedName>
    <definedName name="JWSEmpID" localSheetId="27" hidden="1">#REF!</definedName>
    <definedName name="JWSEmpID" localSheetId="28" hidden="1">#REF!</definedName>
    <definedName name="JWSEmpID" localSheetId="29" hidden="1">#REF!</definedName>
    <definedName name="JWSEmpID" localSheetId="30" hidden="1">#REF!</definedName>
    <definedName name="JWSEmpID" localSheetId="31" hidden="1">#REF!</definedName>
    <definedName name="JWSEmpID" hidden="1">#REF!</definedName>
    <definedName name="JWSEmpName" localSheetId="17" hidden="1">#REF!</definedName>
    <definedName name="JWSEmpName" localSheetId="18" hidden="1">#REF!</definedName>
    <definedName name="JWSEmpName" localSheetId="19" hidden="1">#REF!</definedName>
    <definedName name="JWSEmpName" localSheetId="20" hidden="1">#REF!</definedName>
    <definedName name="JWSEmpName" localSheetId="21" hidden="1">#REF!</definedName>
    <definedName name="JWSEmpName" localSheetId="22" hidden="1">#REF!</definedName>
    <definedName name="JWSEmpName" localSheetId="26" hidden="1">#REF!</definedName>
    <definedName name="JWSEmpName" localSheetId="27" hidden="1">#REF!</definedName>
    <definedName name="JWSEmpName" localSheetId="28" hidden="1">#REF!</definedName>
    <definedName name="JWSEmpName" localSheetId="29" hidden="1">#REF!</definedName>
    <definedName name="JWSEmpName" localSheetId="30" hidden="1">#REF!</definedName>
    <definedName name="JWSEmpName" localSheetId="31" hidden="1">#REF!</definedName>
    <definedName name="JWSEmpName" hidden="1">#REF!</definedName>
    <definedName name="JWSFTE" localSheetId="17" hidden="1">#REF!</definedName>
    <definedName name="JWSFTE" localSheetId="18" hidden="1">#REF!</definedName>
    <definedName name="JWSFTE" localSheetId="19" hidden="1">#REF!</definedName>
    <definedName name="JWSFTE" localSheetId="20" hidden="1">#REF!</definedName>
    <definedName name="JWSFTE" localSheetId="21" hidden="1">#REF!</definedName>
    <definedName name="JWSFTE" localSheetId="22" hidden="1">#REF!</definedName>
    <definedName name="JWSFTE" localSheetId="26" hidden="1">#REF!</definedName>
    <definedName name="JWSFTE" localSheetId="27" hidden="1">#REF!</definedName>
    <definedName name="JWSFTE" localSheetId="28" hidden="1">#REF!</definedName>
    <definedName name="JWSFTE" localSheetId="29" hidden="1">#REF!</definedName>
    <definedName name="JWSFTE" localSheetId="30" hidden="1">#REF!</definedName>
    <definedName name="JWSFTE" localSheetId="31" hidden="1">#REF!</definedName>
    <definedName name="JWSFTE" hidden="1">#REF!</definedName>
    <definedName name="JWSG1_Base_M" localSheetId="17" hidden="1">#REF!</definedName>
    <definedName name="JWSG1_Base_M" localSheetId="18" hidden="1">#REF!</definedName>
    <definedName name="JWSG1_Base_M" localSheetId="19" hidden="1">#REF!</definedName>
    <definedName name="JWSG1_Base_M" localSheetId="20" hidden="1">#REF!</definedName>
    <definedName name="JWSG1_Base_M" localSheetId="21" hidden="1">#REF!</definedName>
    <definedName name="JWSG1_Base_M" localSheetId="22" hidden="1">#REF!</definedName>
    <definedName name="JWSG1_Base_M" localSheetId="26" hidden="1">#REF!</definedName>
    <definedName name="JWSG1_Base_M" localSheetId="27" hidden="1">#REF!</definedName>
    <definedName name="JWSG1_Base_M" localSheetId="28" hidden="1">#REF!</definedName>
    <definedName name="JWSG1_Base_M" localSheetId="29" hidden="1">#REF!</definedName>
    <definedName name="JWSG1_Base_M" localSheetId="30" hidden="1">#REF!</definedName>
    <definedName name="JWSG1_Base_M" localSheetId="31" hidden="1">#REF!</definedName>
    <definedName name="JWSG1_Base_M" hidden="1">#REF!</definedName>
    <definedName name="JWSG1_Base_UQ" localSheetId="17" hidden="1">#REF!</definedName>
    <definedName name="JWSG1_Base_UQ" localSheetId="18" hidden="1">#REF!</definedName>
    <definedName name="JWSG1_Base_UQ" localSheetId="19" hidden="1">#REF!</definedName>
    <definedName name="JWSG1_Base_UQ" localSheetId="20" hidden="1">#REF!</definedName>
    <definedName name="JWSG1_Base_UQ" localSheetId="21" hidden="1">#REF!</definedName>
    <definedName name="JWSG1_Base_UQ" localSheetId="22" hidden="1">#REF!</definedName>
    <definedName name="JWSG1_Base_UQ" localSheetId="26" hidden="1">#REF!</definedName>
    <definedName name="JWSG1_Base_UQ" localSheetId="27" hidden="1">#REF!</definedName>
    <definedName name="JWSG1_Base_UQ" localSheetId="28" hidden="1">#REF!</definedName>
    <definedName name="JWSG1_Base_UQ" localSheetId="29" hidden="1">#REF!</definedName>
    <definedName name="JWSG1_Base_UQ" localSheetId="30" hidden="1">#REF!</definedName>
    <definedName name="JWSG1_Base_UQ" localSheetId="31" hidden="1">#REF!</definedName>
    <definedName name="JWSG1_Base_UQ" hidden="1">#REF!</definedName>
    <definedName name="JWSG1_JobCode" localSheetId="17" hidden="1">#REF!</definedName>
    <definedName name="JWSG1_JobCode" localSheetId="18" hidden="1">#REF!</definedName>
    <definedName name="JWSG1_JobCode" localSheetId="19" hidden="1">#REF!</definedName>
    <definedName name="JWSG1_JobCode" localSheetId="20" hidden="1">#REF!</definedName>
    <definedName name="JWSG1_JobCode" localSheetId="21" hidden="1">#REF!</definedName>
    <definedName name="JWSG1_JobCode" localSheetId="22" hidden="1">#REF!</definedName>
    <definedName name="JWSG1_JobCode" localSheetId="26" hidden="1">#REF!</definedName>
    <definedName name="JWSG1_JobCode" localSheetId="27" hidden="1">#REF!</definedName>
    <definedName name="JWSG1_JobCode" localSheetId="28" hidden="1">#REF!</definedName>
    <definedName name="JWSG1_JobCode" localSheetId="29" hidden="1">#REF!</definedName>
    <definedName name="JWSG1_JobCode" localSheetId="30" hidden="1">#REF!</definedName>
    <definedName name="JWSG1_JobCode" localSheetId="31" hidden="1">#REF!</definedName>
    <definedName name="JWSG1_JobCode" hidden="1">#REF!</definedName>
    <definedName name="JWSG1_MarketDesc" localSheetId="17" hidden="1">#REF!</definedName>
    <definedName name="JWSG1_MarketDesc" localSheetId="18" hidden="1">#REF!</definedName>
    <definedName name="JWSG1_MarketDesc" localSheetId="19" hidden="1">#REF!</definedName>
    <definedName name="JWSG1_MarketDesc" localSheetId="20" hidden="1">#REF!</definedName>
    <definedName name="JWSG1_MarketDesc" localSheetId="21" hidden="1">#REF!</definedName>
    <definedName name="JWSG1_MarketDesc" localSheetId="22" hidden="1">#REF!</definedName>
    <definedName name="JWSG1_MarketDesc" localSheetId="26" hidden="1">#REF!</definedName>
    <definedName name="JWSG1_MarketDesc" localSheetId="27" hidden="1">#REF!</definedName>
    <definedName name="JWSG1_MarketDesc" localSheetId="28" hidden="1">#REF!</definedName>
    <definedName name="JWSG1_MarketDesc" localSheetId="29" hidden="1">#REF!</definedName>
    <definedName name="JWSG1_MarketDesc" localSheetId="30" hidden="1">#REF!</definedName>
    <definedName name="JWSG1_MarketDesc" localSheetId="31" hidden="1">#REF!</definedName>
    <definedName name="JWSG1_MarketDesc" hidden="1">#REF!</definedName>
    <definedName name="JWSG1_SurveyCode" localSheetId="17" hidden="1">#REF!</definedName>
    <definedName name="JWSG1_SurveyCode" localSheetId="18" hidden="1">#REF!</definedName>
    <definedName name="JWSG1_SurveyCode" localSheetId="19" hidden="1">#REF!</definedName>
    <definedName name="JWSG1_SurveyCode" localSheetId="20" hidden="1">#REF!</definedName>
    <definedName name="JWSG1_SurveyCode" localSheetId="21" hidden="1">#REF!</definedName>
    <definedName name="JWSG1_SurveyCode" localSheetId="22" hidden="1">#REF!</definedName>
    <definedName name="JWSG1_SurveyCode" localSheetId="26" hidden="1">#REF!</definedName>
    <definedName name="JWSG1_SurveyCode" localSheetId="27" hidden="1">#REF!</definedName>
    <definedName name="JWSG1_SurveyCode" localSheetId="28" hidden="1">#REF!</definedName>
    <definedName name="JWSG1_SurveyCode" localSheetId="29" hidden="1">#REF!</definedName>
    <definedName name="JWSG1_SurveyCode" localSheetId="30" hidden="1">#REF!</definedName>
    <definedName name="JWSG1_SurveyCode" localSheetId="31" hidden="1">#REF!</definedName>
    <definedName name="JWSG1_SurveyCode" hidden="1">#REF!</definedName>
    <definedName name="JWSG1_TotalComp_M" localSheetId="17" hidden="1">#REF!</definedName>
    <definedName name="JWSG1_TotalComp_M" localSheetId="18" hidden="1">#REF!</definedName>
    <definedName name="JWSG1_TotalComp_M" localSheetId="19" hidden="1">#REF!</definedName>
    <definedName name="JWSG1_TotalComp_M" localSheetId="20" hidden="1">#REF!</definedName>
    <definedName name="JWSG1_TotalComp_M" localSheetId="21" hidden="1">#REF!</definedName>
    <definedName name="JWSG1_TotalComp_M" localSheetId="22" hidden="1">#REF!</definedName>
    <definedName name="JWSG1_TotalComp_M" localSheetId="26" hidden="1">#REF!</definedName>
    <definedName name="JWSG1_TotalComp_M" localSheetId="27" hidden="1">#REF!</definedName>
    <definedName name="JWSG1_TotalComp_M" localSheetId="28" hidden="1">#REF!</definedName>
    <definedName name="JWSG1_TotalComp_M" localSheetId="29" hidden="1">#REF!</definedName>
    <definedName name="JWSG1_TotalComp_M" localSheetId="30" hidden="1">#REF!</definedName>
    <definedName name="JWSG1_TotalComp_M" localSheetId="31" hidden="1">#REF!</definedName>
    <definedName name="JWSG1_TotalComp_M" hidden="1">#REF!</definedName>
    <definedName name="JWSG1_TotalComp_UQ" localSheetId="17" hidden="1">#REF!</definedName>
    <definedName name="JWSG1_TotalComp_UQ" localSheetId="18" hidden="1">#REF!</definedName>
    <definedName name="JWSG1_TotalComp_UQ" localSheetId="19" hidden="1">#REF!</definedName>
    <definedName name="JWSG1_TotalComp_UQ" localSheetId="20" hidden="1">#REF!</definedName>
    <definedName name="JWSG1_TotalComp_UQ" localSheetId="21" hidden="1">#REF!</definedName>
    <definedName name="JWSG1_TotalComp_UQ" localSheetId="22" hidden="1">#REF!</definedName>
    <definedName name="JWSG1_TotalComp_UQ" localSheetId="26" hidden="1">#REF!</definedName>
    <definedName name="JWSG1_TotalComp_UQ" localSheetId="27" hidden="1">#REF!</definedName>
    <definedName name="JWSG1_TotalComp_UQ" localSheetId="28" hidden="1">#REF!</definedName>
    <definedName name="JWSG1_TotalComp_UQ" localSheetId="29" hidden="1">#REF!</definedName>
    <definedName name="JWSG1_TotalComp_UQ" localSheetId="30" hidden="1">#REF!</definedName>
    <definedName name="JWSG1_TotalComp_UQ" localSheetId="31" hidden="1">#REF!</definedName>
    <definedName name="JWSG1_TotalComp_UQ" hidden="1">#REF!</definedName>
    <definedName name="JWSG2_Base_M" localSheetId="17" hidden="1">#REF!</definedName>
    <definedName name="JWSG2_Base_M" localSheetId="18" hidden="1">#REF!</definedName>
    <definedName name="JWSG2_Base_M" localSheetId="19" hidden="1">#REF!</definedName>
    <definedName name="JWSG2_Base_M" localSheetId="20" hidden="1">#REF!</definedName>
    <definedName name="JWSG2_Base_M" localSheetId="21" hidden="1">#REF!</definedName>
    <definedName name="JWSG2_Base_M" localSheetId="22" hidden="1">#REF!</definedName>
    <definedName name="JWSG2_Base_M" localSheetId="26" hidden="1">#REF!</definedName>
    <definedName name="JWSG2_Base_M" localSheetId="27" hidden="1">#REF!</definedName>
    <definedName name="JWSG2_Base_M" localSheetId="28" hidden="1">#REF!</definedName>
    <definedName name="JWSG2_Base_M" localSheetId="29" hidden="1">#REF!</definedName>
    <definedName name="JWSG2_Base_M" localSheetId="30" hidden="1">#REF!</definedName>
    <definedName name="JWSG2_Base_M" localSheetId="31" hidden="1">#REF!</definedName>
    <definedName name="JWSG2_Base_M" hidden="1">#REF!</definedName>
    <definedName name="JWSG2_Base_UQ" localSheetId="17" hidden="1">#REF!</definedName>
    <definedName name="JWSG2_Base_UQ" localSheetId="18" hidden="1">#REF!</definedName>
    <definedName name="JWSG2_Base_UQ" localSheetId="19" hidden="1">#REF!</definedName>
    <definedName name="JWSG2_Base_UQ" localSheetId="20" hidden="1">#REF!</definedName>
    <definedName name="JWSG2_Base_UQ" localSheetId="21" hidden="1">#REF!</definedName>
    <definedName name="JWSG2_Base_UQ" localSheetId="22" hidden="1">#REF!</definedName>
    <definedName name="JWSG2_Base_UQ" localSheetId="26" hidden="1">#REF!</definedName>
    <definedName name="JWSG2_Base_UQ" localSheetId="27" hidden="1">#REF!</definedName>
    <definedName name="JWSG2_Base_UQ" localSheetId="28" hidden="1">#REF!</definedName>
    <definedName name="JWSG2_Base_UQ" localSheetId="29" hidden="1">#REF!</definedName>
    <definedName name="JWSG2_Base_UQ" localSheetId="30" hidden="1">#REF!</definedName>
    <definedName name="JWSG2_Base_UQ" localSheetId="31" hidden="1">#REF!</definedName>
    <definedName name="JWSG2_Base_UQ" hidden="1">#REF!</definedName>
    <definedName name="JWSG2_JobCode" localSheetId="17" hidden="1">#REF!</definedName>
    <definedName name="JWSG2_JobCode" localSheetId="18" hidden="1">#REF!</definedName>
    <definedName name="JWSG2_JobCode" localSheetId="19" hidden="1">#REF!</definedName>
    <definedName name="JWSG2_JobCode" localSheetId="20" hidden="1">#REF!</definedName>
    <definedName name="JWSG2_JobCode" localSheetId="21" hidden="1">#REF!</definedName>
    <definedName name="JWSG2_JobCode" localSheetId="22" hidden="1">#REF!</definedName>
    <definedName name="JWSG2_JobCode" localSheetId="26" hidden="1">#REF!</definedName>
    <definedName name="JWSG2_JobCode" localSheetId="27" hidden="1">#REF!</definedName>
    <definedName name="JWSG2_JobCode" localSheetId="28" hidden="1">#REF!</definedName>
    <definedName name="JWSG2_JobCode" localSheetId="29" hidden="1">#REF!</definedName>
    <definedName name="JWSG2_JobCode" localSheetId="30" hidden="1">#REF!</definedName>
    <definedName name="JWSG2_JobCode" localSheetId="31" hidden="1">#REF!</definedName>
    <definedName name="JWSG2_JobCode" hidden="1">#REF!</definedName>
    <definedName name="JWSG2_MarketDesc" localSheetId="17" hidden="1">#REF!</definedName>
    <definedName name="JWSG2_MarketDesc" localSheetId="18" hidden="1">#REF!</definedName>
    <definedName name="JWSG2_MarketDesc" localSheetId="19" hidden="1">#REF!</definedName>
    <definedName name="JWSG2_MarketDesc" localSheetId="20" hidden="1">#REF!</definedName>
    <definedName name="JWSG2_MarketDesc" localSheetId="21" hidden="1">#REF!</definedName>
    <definedName name="JWSG2_MarketDesc" localSheetId="22" hidden="1">#REF!</definedName>
    <definedName name="JWSG2_MarketDesc" localSheetId="26" hidden="1">#REF!</definedName>
    <definedName name="JWSG2_MarketDesc" localSheetId="27" hidden="1">#REF!</definedName>
    <definedName name="JWSG2_MarketDesc" localSheetId="28" hidden="1">#REF!</definedName>
    <definedName name="JWSG2_MarketDesc" localSheetId="29" hidden="1">#REF!</definedName>
    <definedName name="JWSG2_MarketDesc" localSheetId="30" hidden="1">#REF!</definedName>
    <definedName name="JWSG2_MarketDesc" localSheetId="31" hidden="1">#REF!</definedName>
    <definedName name="JWSG2_MarketDesc" hidden="1">#REF!</definedName>
    <definedName name="JWSG2_SurveyCode" localSheetId="17" hidden="1">#REF!</definedName>
    <definedName name="JWSG2_SurveyCode" localSheetId="18" hidden="1">#REF!</definedName>
    <definedName name="JWSG2_SurveyCode" localSheetId="19" hidden="1">#REF!</definedName>
    <definedName name="JWSG2_SurveyCode" localSheetId="20" hidden="1">#REF!</definedName>
    <definedName name="JWSG2_SurveyCode" localSheetId="21" hidden="1">#REF!</definedName>
    <definedName name="JWSG2_SurveyCode" localSheetId="22" hidden="1">#REF!</definedName>
    <definedName name="JWSG2_SurveyCode" localSheetId="26" hidden="1">#REF!</definedName>
    <definedName name="JWSG2_SurveyCode" localSheetId="27" hidden="1">#REF!</definedName>
    <definedName name="JWSG2_SurveyCode" localSheetId="28" hidden="1">#REF!</definedName>
    <definedName name="JWSG2_SurveyCode" localSheetId="29" hidden="1">#REF!</definedName>
    <definedName name="JWSG2_SurveyCode" localSheetId="30" hidden="1">#REF!</definedName>
    <definedName name="JWSG2_SurveyCode" localSheetId="31" hidden="1">#REF!</definedName>
    <definedName name="JWSG2_SurveyCode" hidden="1">#REF!</definedName>
    <definedName name="JWSG2_TotalComp_M" localSheetId="17" hidden="1">#REF!</definedName>
    <definedName name="JWSG2_TotalComp_M" localSheetId="18" hidden="1">#REF!</definedName>
    <definedName name="JWSG2_TotalComp_M" localSheetId="19" hidden="1">#REF!</definedName>
    <definedName name="JWSG2_TotalComp_M" localSheetId="20" hidden="1">#REF!</definedName>
    <definedName name="JWSG2_TotalComp_M" localSheetId="21" hidden="1">#REF!</definedName>
    <definedName name="JWSG2_TotalComp_M" localSheetId="22" hidden="1">#REF!</definedName>
    <definedName name="JWSG2_TotalComp_M" localSheetId="26" hidden="1">#REF!</definedName>
    <definedName name="JWSG2_TotalComp_M" localSheetId="27" hidden="1">#REF!</definedName>
    <definedName name="JWSG2_TotalComp_M" localSheetId="28" hidden="1">#REF!</definedName>
    <definedName name="JWSG2_TotalComp_M" localSheetId="29" hidden="1">#REF!</definedName>
    <definedName name="JWSG2_TotalComp_M" localSheetId="30" hidden="1">#REF!</definedName>
    <definedName name="JWSG2_TotalComp_M" localSheetId="31" hidden="1">#REF!</definedName>
    <definedName name="JWSG2_TotalComp_M" hidden="1">#REF!</definedName>
    <definedName name="JWSG2_TotalComp_UQ" localSheetId="17" hidden="1">#REF!</definedName>
    <definedName name="JWSG2_TotalComp_UQ" localSheetId="18" hidden="1">#REF!</definedName>
    <definedName name="JWSG2_TotalComp_UQ" localSheetId="19" hidden="1">#REF!</definedName>
    <definedName name="JWSG2_TotalComp_UQ" localSheetId="20" hidden="1">#REF!</definedName>
    <definedName name="JWSG2_TotalComp_UQ" localSheetId="21" hidden="1">#REF!</definedName>
    <definedName name="JWSG2_TotalComp_UQ" localSheetId="22" hidden="1">#REF!</definedName>
    <definedName name="JWSG2_TotalComp_UQ" localSheetId="26" hidden="1">#REF!</definedName>
    <definedName name="JWSG2_TotalComp_UQ" localSheetId="27" hidden="1">#REF!</definedName>
    <definedName name="JWSG2_TotalComp_UQ" localSheetId="28" hidden="1">#REF!</definedName>
    <definedName name="JWSG2_TotalComp_UQ" localSheetId="29" hidden="1">#REF!</definedName>
    <definedName name="JWSG2_TotalComp_UQ" localSheetId="30" hidden="1">#REF!</definedName>
    <definedName name="JWSG2_TotalComp_UQ" localSheetId="31" hidden="1">#REF!</definedName>
    <definedName name="JWSG2_TotalComp_UQ" hidden="1">#REF!</definedName>
    <definedName name="JWSGender" localSheetId="17" hidden="1">#REF!</definedName>
    <definedName name="JWSGender" localSheetId="18" hidden="1">#REF!</definedName>
    <definedName name="JWSGender" localSheetId="19" hidden="1">#REF!</definedName>
    <definedName name="JWSGender" localSheetId="20" hidden="1">#REF!</definedName>
    <definedName name="JWSGender" localSheetId="21" hidden="1">#REF!</definedName>
    <definedName name="JWSGender" localSheetId="22" hidden="1">#REF!</definedName>
    <definedName name="JWSGender" localSheetId="26" hidden="1">#REF!</definedName>
    <definedName name="JWSGender" localSheetId="27" hidden="1">#REF!</definedName>
    <definedName name="JWSGender" localSheetId="28" hidden="1">#REF!</definedName>
    <definedName name="JWSGender" localSheetId="29" hidden="1">#REF!</definedName>
    <definedName name="JWSGender" localSheetId="30" hidden="1">#REF!</definedName>
    <definedName name="JWSGender" localSheetId="31" hidden="1">#REF!</definedName>
    <definedName name="JWSGender" hidden="1">#REF!</definedName>
    <definedName name="JWSGuarBonus2006" localSheetId="17" hidden="1">#REF!</definedName>
    <definedName name="JWSGuarBonus2006" localSheetId="18" hidden="1">#REF!</definedName>
    <definedName name="JWSGuarBonus2006" localSheetId="19" hidden="1">#REF!</definedName>
    <definedName name="JWSGuarBonus2006" localSheetId="20" hidden="1">#REF!</definedName>
    <definedName name="JWSGuarBonus2006" localSheetId="21" hidden="1">#REF!</definedName>
    <definedName name="JWSGuarBonus2006" localSheetId="22" hidden="1">#REF!</definedName>
    <definedName name="JWSGuarBonus2006" localSheetId="26" hidden="1">#REF!</definedName>
    <definedName name="JWSGuarBonus2006" localSheetId="27" hidden="1">#REF!</definedName>
    <definedName name="JWSGuarBonus2006" localSheetId="28" hidden="1">#REF!</definedName>
    <definedName name="JWSGuarBonus2006" localSheetId="29" hidden="1">#REF!</definedName>
    <definedName name="JWSGuarBonus2006" localSheetId="30" hidden="1">#REF!</definedName>
    <definedName name="JWSGuarBonus2006" localSheetId="31" hidden="1">#REF!</definedName>
    <definedName name="JWSGuarBonus2006" hidden="1">#REF!</definedName>
    <definedName name="JWSHireDate" localSheetId="17" hidden="1">#REF!</definedName>
    <definedName name="JWSHireDate" localSheetId="18" hidden="1">#REF!</definedName>
    <definedName name="JWSHireDate" localSheetId="19" hidden="1">#REF!</definedName>
    <definedName name="JWSHireDate" localSheetId="20" hidden="1">#REF!</definedName>
    <definedName name="JWSHireDate" localSheetId="21" hidden="1">#REF!</definedName>
    <definedName name="JWSHireDate" localSheetId="22" hidden="1">#REF!</definedName>
    <definedName name="JWSHireDate" localSheetId="26" hidden="1">#REF!</definedName>
    <definedName name="JWSHireDate" localSheetId="27" hidden="1">#REF!</definedName>
    <definedName name="JWSHireDate" localSheetId="28" hidden="1">#REF!</definedName>
    <definedName name="JWSHireDate" localSheetId="29" hidden="1">#REF!</definedName>
    <definedName name="JWSHireDate" localSheetId="30" hidden="1">#REF!</definedName>
    <definedName name="JWSHireDate" localSheetId="31" hidden="1">#REF!</definedName>
    <definedName name="JWSHireDate" hidden="1">#REF!</definedName>
    <definedName name="JWSIntAssign" localSheetId="17" hidden="1">#REF!</definedName>
    <definedName name="JWSIntAssign" localSheetId="18" hidden="1">#REF!</definedName>
    <definedName name="JWSIntAssign" localSheetId="19" hidden="1">#REF!</definedName>
    <definedName name="JWSIntAssign" localSheetId="20" hidden="1">#REF!</definedName>
    <definedName name="JWSIntAssign" localSheetId="21" hidden="1">#REF!</definedName>
    <definedName name="JWSIntAssign" localSheetId="22" hidden="1">#REF!</definedName>
    <definedName name="JWSIntAssign" localSheetId="26" hidden="1">#REF!</definedName>
    <definedName name="JWSIntAssign" localSheetId="27" hidden="1">#REF!</definedName>
    <definedName name="JWSIntAssign" localSheetId="28" hidden="1">#REF!</definedName>
    <definedName name="JWSIntAssign" localSheetId="29" hidden="1">#REF!</definedName>
    <definedName name="JWSIntAssign" localSheetId="30" hidden="1">#REF!</definedName>
    <definedName name="JWSIntAssign" localSheetId="31" hidden="1">#REF!</definedName>
    <definedName name="JWSIntAssign" hidden="1">#REF!</definedName>
    <definedName name="JWSJobTitle" localSheetId="17" hidden="1">#REF!</definedName>
    <definedName name="JWSJobTitle" localSheetId="18" hidden="1">#REF!</definedName>
    <definedName name="JWSJobTitle" localSheetId="19" hidden="1">#REF!</definedName>
    <definedName name="JWSJobTitle" localSheetId="20" hidden="1">#REF!</definedName>
    <definedName name="JWSJobTitle" localSheetId="21" hidden="1">#REF!</definedName>
    <definedName name="JWSJobTitle" localSheetId="22" hidden="1">#REF!</definedName>
    <definedName name="JWSJobTitle" localSheetId="26" hidden="1">#REF!</definedName>
    <definedName name="JWSJobTitle" localSheetId="27" hidden="1">#REF!</definedName>
    <definedName name="JWSJobTitle" localSheetId="28" hidden="1">#REF!</definedName>
    <definedName name="JWSJobTitle" localSheetId="29" hidden="1">#REF!</definedName>
    <definedName name="JWSJobTitle" localSheetId="30" hidden="1">#REF!</definedName>
    <definedName name="JWSJobTitle" localSheetId="31" hidden="1">#REF!</definedName>
    <definedName name="JWSJobTitle" hidden="1">#REF!</definedName>
    <definedName name="JWSManagerLevel" localSheetId="17" hidden="1">#REF!</definedName>
    <definedName name="JWSManagerLevel" localSheetId="18" hidden="1">#REF!</definedName>
    <definedName name="JWSManagerLevel" localSheetId="19" hidden="1">#REF!</definedName>
    <definedName name="JWSManagerLevel" localSheetId="20" hidden="1">#REF!</definedName>
    <definedName name="JWSManagerLevel" localSheetId="21" hidden="1">#REF!</definedName>
    <definedName name="JWSManagerLevel" localSheetId="22" hidden="1">#REF!</definedName>
    <definedName name="JWSManagerLevel" localSheetId="26" hidden="1">#REF!</definedName>
    <definedName name="JWSManagerLevel" localSheetId="27" hidden="1">#REF!</definedName>
    <definedName name="JWSManagerLevel" localSheetId="28" hidden="1">#REF!</definedName>
    <definedName name="JWSManagerLevel" localSheetId="29" hidden="1">#REF!</definedName>
    <definedName name="JWSManagerLevel" localSheetId="30" hidden="1">#REF!</definedName>
    <definedName name="JWSManagerLevel" localSheetId="31" hidden="1">#REF!</definedName>
    <definedName name="JWSManagerLevel" hidden="1">#REF!</definedName>
    <definedName name="JWSOffshorePen2006" localSheetId="17" hidden="1">#REF!</definedName>
    <definedName name="JWSOffshorePen2006" localSheetId="18" hidden="1">#REF!</definedName>
    <definedName name="JWSOffshorePen2006" localSheetId="19" hidden="1">#REF!</definedName>
    <definedName name="JWSOffshorePen2006" localSheetId="20" hidden="1">#REF!</definedName>
    <definedName name="JWSOffshorePen2006" localSheetId="21" hidden="1">#REF!</definedName>
    <definedName name="JWSOffshorePen2006" localSheetId="22" hidden="1">#REF!</definedName>
    <definedName name="JWSOffshorePen2006" localSheetId="26" hidden="1">#REF!</definedName>
    <definedName name="JWSOffshorePen2006" localSheetId="27" hidden="1">#REF!</definedName>
    <definedName name="JWSOffshorePen2006" localSheetId="28" hidden="1">#REF!</definedName>
    <definedName name="JWSOffshorePen2006" localSheetId="29" hidden="1">#REF!</definedName>
    <definedName name="JWSOffshorePen2006" localSheetId="30" hidden="1">#REF!</definedName>
    <definedName name="JWSOffshorePen2006" localSheetId="31" hidden="1">#REF!</definedName>
    <definedName name="JWSOffshorePen2006" hidden="1">#REF!</definedName>
    <definedName name="JWSPerChangeSalary" localSheetId="17" hidden="1">#REF!</definedName>
    <definedName name="JWSPerChangeSalary" localSheetId="18" hidden="1">#REF!</definedName>
    <definedName name="JWSPerChangeSalary" localSheetId="19" hidden="1">#REF!</definedName>
    <definedName name="JWSPerChangeSalary" localSheetId="20" hidden="1">#REF!</definedName>
    <definedName name="JWSPerChangeSalary" localSheetId="21" hidden="1">#REF!</definedName>
    <definedName name="JWSPerChangeSalary" localSheetId="22" hidden="1">#REF!</definedName>
    <definedName name="JWSPerChangeSalary" localSheetId="26" hidden="1">#REF!</definedName>
    <definedName name="JWSPerChangeSalary" localSheetId="27" hidden="1">#REF!</definedName>
    <definedName name="JWSPerChangeSalary" localSheetId="28" hidden="1">#REF!</definedName>
    <definedName name="JWSPerChangeSalary" localSheetId="29" hidden="1">#REF!</definedName>
    <definedName name="JWSPerChangeSalary" localSheetId="30" hidden="1">#REF!</definedName>
    <definedName name="JWSPerChangeSalary" localSheetId="31" hidden="1">#REF!</definedName>
    <definedName name="JWSPerChangeSalary" hidden="1">#REF!</definedName>
    <definedName name="JWSPerChangeTotalComp" localSheetId="17"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localSheetId="21" hidden="1">#REF!</definedName>
    <definedName name="JWSPerChangeTotalComp" localSheetId="22" hidden="1">#REF!</definedName>
    <definedName name="JWSPerChangeTotalComp" localSheetId="26" hidden="1">#REF!</definedName>
    <definedName name="JWSPerChangeTotalComp" localSheetId="27" hidden="1">#REF!</definedName>
    <definedName name="JWSPerChangeTotalComp" localSheetId="28" hidden="1">#REF!</definedName>
    <definedName name="JWSPerChangeTotalComp" localSheetId="29" hidden="1">#REF!</definedName>
    <definedName name="JWSPerChangeTotalComp" localSheetId="30" hidden="1">#REF!</definedName>
    <definedName name="JWSPerChangeTotalComp" localSheetId="31" hidden="1">#REF!</definedName>
    <definedName name="JWSPerChangeTotalComp" hidden="1">#REF!</definedName>
    <definedName name="JWSPerformGuar2006" localSheetId="17" hidden="1">#REF!</definedName>
    <definedName name="JWSPerformGuar2006" localSheetId="18" hidden="1">#REF!</definedName>
    <definedName name="JWSPerformGuar2006" localSheetId="19" hidden="1">#REF!</definedName>
    <definedName name="JWSPerformGuar2006" localSheetId="20" hidden="1">#REF!</definedName>
    <definedName name="JWSPerformGuar2006" localSheetId="21" hidden="1">#REF!</definedName>
    <definedName name="JWSPerformGuar2006" localSheetId="22" hidden="1">#REF!</definedName>
    <definedName name="JWSPerformGuar2006" localSheetId="26" hidden="1">#REF!</definedName>
    <definedName name="JWSPerformGuar2006" localSheetId="27" hidden="1">#REF!</definedName>
    <definedName name="JWSPerformGuar2006" localSheetId="28" hidden="1">#REF!</definedName>
    <definedName name="JWSPerformGuar2006" localSheetId="29" hidden="1">#REF!</definedName>
    <definedName name="JWSPerformGuar2006" localSheetId="30" hidden="1">#REF!</definedName>
    <definedName name="JWSPerformGuar2006" localSheetId="31" hidden="1">#REF!</definedName>
    <definedName name="JWSPerformGuar2006" hidden="1">#REF!</definedName>
    <definedName name="JWSProductLine" localSheetId="17" hidden="1">#REF!</definedName>
    <definedName name="JWSProductLine" localSheetId="18" hidden="1">#REF!</definedName>
    <definedName name="JWSProductLine" localSheetId="19" hidden="1">#REF!</definedName>
    <definedName name="JWSProductLine" localSheetId="20" hidden="1">#REF!</definedName>
    <definedName name="JWSProductLine" localSheetId="21" hidden="1">#REF!</definedName>
    <definedName name="JWSProductLine" localSheetId="22" hidden="1">#REF!</definedName>
    <definedName name="JWSProductLine" localSheetId="26" hidden="1">#REF!</definedName>
    <definedName name="JWSProductLine" localSheetId="27" hidden="1">#REF!</definedName>
    <definedName name="JWSProductLine" localSheetId="28" hidden="1">#REF!</definedName>
    <definedName name="JWSProductLine" localSheetId="29" hidden="1">#REF!</definedName>
    <definedName name="JWSProductLine" localSheetId="30" hidden="1">#REF!</definedName>
    <definedName name="JWSProductLine" localSheetId="31" hidden="1">#REF!</definedName>
    <definedName name="JWSProductLine" hidden="1">#REF!</definedName>
    <definedName name="JWSProfitSharing2006" localSheetId="17"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localSheetId="21" hidden="1">#REF!</definedName>
    <definedName name="JWSProfitSharing2006" localSheetId="22" hidden="1">#REF!</definedName>
    <definedName name="JWSProfitSharing2006" localSheetId="26" hidden="1">#REF!</definedName>
    <definedName name="JWSProfitSharing2006" localSheetId="27" hidden="1">#REF!</definedName>
    <definedName name="JWSProfitSharing2006" localSheetId="28" hidden="1">#REF!</definedName>
    <definedName name="JWSProfitSharing2006" localSheetId="29" hidden="1">#REF!</definedName>
    <definedName name="JWSProfitSharing2006" localSheetId="30" hidden="1">#REF!</definedName>
    <definedName name="JWSProfitSharing2006" localSheetId="31" hidden="1">#REF!</definedName>
    <definedName name="JWSProfitSharing2006" hidden="1">#REF!</definedName>
    <definedName name="JWSPromotionFlag" localSheetId="17" hidden="1">#REF!</definedName>
    <definedName name="JWSPromotionFlag" localSheetId="18" hidden="1">#REF!</definedName>
    <definedName name="JWSPromotionFlag" localSheetId="19" hidden="1">#REF!</definedName>
    <definedName name="JWSPromotionFlag" localSheetId="20" hidden="1">#REF!</definedName>
    <definedName name="JWSPromotionFlag" localSheetId="21" hidden="1">#REF!</definedName>
    <definedName name="JWSPromotionFlag" localSheetId="22" hidden="1">#REF!</definedName>
    <definedName name="JWSPromotionFlag" localSheetId="26" hidden="1">#REF!</definedName>
    <definedName name="JWSPromotionFlag" localSheetId="27" hidden="1">#REF!</definedName>
    <definedName name="JWSPromotionFlag" localSheetId="28" hidden="1">#REF!</definedName>
    <definedName name="JWSPromotionFlag" localSheetId="29" hidden="1">#REF!</definedName>
    <definedName name="JWSPromotionFlag" localSheetId="30" hidden="1">#REF!</definedName>
    <definedName name="JWSPromotionFlag" localSheetId="31" hidden="1">#REF!</definedName>
    <definedName name="JWSPromotionFlag" hidden="1">#REF!</definedName>
    <definedName name="JWSPropJobTitle" localSheetId="17" hidden="1">#REF!</definedName>
    <definedName name="JWSPropJobTitle" localSheetId="18" hidden="1">#REF!</definedName>
    <definedName name="JWSPropJobTitle" localSheetId="19" hidden="1">#REF!</definedName>
    <definedName name="JWSPropJobTitle" localSheetId="20" hidden="1">#REF!</definedName>
    <definedName name="JWSPropJobTitle" localSheetId="21" hidden="1">#REF!</definedName>
    <definedName name="JWSPropJobTitle" localSheetId="22" hidden="1">#REF!</definedName>
    <definedName name="JWSPropJobTitle" localSheetId="26" hidden="1">#REF!</definedName>
    <definedName name="JWSPropJobTitle" localSheetId="27" hidden="1">#REF!</definedName>
    <definedName name="JWSPropJobTitle" localSheetId="28" hidden="1">#REF!</definedName>
    <definedName name="JWSPropJobTitle" localSheetId="29" hidden="1">#REF!</definedName>
    <definedName name="JWSPropJobTitle" localSheetId="30" hidden="1">#REF!</definedName>
    <definedName name="JWSPropJobTitle" localSheetId="31" hidden="1">#REF!</definedName>
    <definedName name="JWSPropJobTitle" hidden="1">#REF!</definedName>
    <definedName name="JWSPropManagerLevel" localSheetId="17" hidden="1">#REF!</definedName>
    <definedName name="JWSPropManagerLevel" localSheetId="18" hidden="1">#REF!</definedName>
    <definedName name="JWSPropManagerLevel" localSheetId="19" hidden="1">#REF!</definedName>
    <definedName name="JWSPropManagerLevel" localSheetId="20" hidden="1">#REF!</definedName>
    <definedName name="JWSPropManagerLevel" localSheetId="21" hidden="1">#REF!</definedName>
    <definedName name="JWSPropManagerLevel" localSheetId="22" hidden="1">#REF!</definedName>
    <definedName name="JWSPropManagerLevel" localSheetId="26" hidden="1">#REF!</definedName>
    <definedName name="JWSPropManagerLevel" localSheetId="27" hidden="1">#REF!</definedName>
    <definedName name="JWSPropManagerLevel" localSheetId="28" hidden="1">#REF!</definedName>
    <definedName name="JWSPropManagerLevel" localSheetId="29" hidden="1">#REF!</definedName>
    <definedName name="JWSPropManagerLevel" localSheetId="30" hidden="1">#REF!</definedName>
    <definedName name="JWSPropManagerLevel" localSheetId="31" hidden="1">#REF!</definedName>
    <definedName name="JWSPropManagerLevel" hidden="1">#REF!</definedName>
    <definedName name="JWSRating2004" localSheetId="17" hidden="1">#REF!</definedName>
    <definedName name="JWSRating2004" localSheetId="18" hidden="1">#REF!</definedName>
    <definedName name="JWSRating2004" localSheetId="19" hidden="1">#REF!</definedName>
    <definedName name="JWSRating2004" localSheetId="20" hidden="1">#REF!</definedName>
    <definedName name="JWSRating2004" localSheetId="21" hidden="1">#REF!</definedName>
    <definedName name="JWSRating2004" localSheetId="22" hidden="1">#REF!</definedName>
    <definedName name="JWSRating2004" localSheetId="26" hidden="1">#REF!</definedName>
    <definedName name="JWSRating2004" localSheetId="27" hidden="1">#REF!</definedName>
    <definedName name="JWSRating2004" localSheetId="28" hidden="1">#REF!</definedName>
    <definedName name="JWSRating2004" localSheetId="29" hidden="1">#REF!</definedName>
    <definedName name="JWSRating2004" localSheetId="30" hidden="1">#REF!</definedName>
    <definedName name="JWSRating2004" localSheetId="31" hidden="1">#REF!</definedName>
    <definedName name="JWSRating2004" hidden="1">#REF!</definedName>
    <definedName name="JWSRating2005" localSheetId="17" hidden="1">#REF!</definedName>
    <definedName name="JWSRating2005" localSheetId="18" hidden="1">#REF!</definedName>
    <definedName name="JWSRating2005" localSheetId="19" hidden="1">#REF!</definedName>
    <definedName name="JWSRating2005" localSheetId="20" hidden="1">#REF!</definedName>
    <definedName name="JWSRating2005" localSheetId="21" hidden="1">#REF!</definedName>
    <definedName name="JWSRating2005" localSheetId="22" hidden="1">#REF!</definedName>
    <definedName name="JWSRating2005" localSheetId="26" hidden="1">#REF!</definedName>
    <definedName name="JWSRating2005" localSheetId="27" hidden="1">#REF!</definedName>
    <definedName name="JWSRating2005" localSheetId="28" hidden="1">#REF!</definedName>
    <definedName name="JWSRating2005" localSheetId="29" hidden="1">#REF!</definedName>
    <definedName name="JWSRating2005" localSheetId="30" hidden="1">#REF!</definedName>
    <definedName name="JWSRating2005" localSheetId="31" hidden="1">#REF!</definedName>
    <definedName name="JWSRating2005" hidden="1">#REF!</definedName>
    <definedName name="JWSRating2006" localSheetId="17" hidden="1">#REF!</definedName>
    <definedName name="JWSRating2006" localSheetId="18" hidden="1">#REF!</definedName>
    <definedName name="JWSRating2006" localSheetId="19" hidden="1">#REF!</definedName>
    <definedName name="JWSRating2006" localSheetId="20" hidden="1">#REF!</definedName>
    <definedName name="JWSRating2006" localSheetId="21" hidden="1">#REF!</definedName>
    <definedName name="JWSRating2006" localSheetId="22" hidden="1">#REF!</definedName>
    <definedName name="JWSRating2006" localSheetId="26" hidden="1">#REF!</definedName>
    <definedName name="JWSRating2006" localSheetId="27" hidden="1">#REF!</definedName>
    <definedName name="JWSRating2006" localSheetId="28" hidden="1">#REF!</definedName>
    <definedName name="JWSRating2006" localSheetId="29" hidden="1">#REF!</definedName>
    <definedName name="JWSRating2006" localSheetId="30" hidden="1">#REF!</definedName>
    <definedName name="JWSRating2006" localSheetId="31" hidden="1">#REF!</definedName>
    <definedName name="JWSRating2006" hidden="1">#REF!</definedName>
    <definedName name="JWSRational" localSheetId="17" hidden="1">#REF!</definedName>
    <definedName name="JWSRational" localSheetId="18" hidden="1">#REF!</definedName>
    <definedName name="JWSRational" localSheetId="19" hidden="1">#REF!</definedName>
    <definedName name="JWSRational" localSheetId="20" hidden="1">#REF!</definedName>
    <definedName name="JWSRational" localSheetId="21" hidden="1">#REF!</definedName>
    <definedName name="JWSRational" localSheetId="22" hidden="1">#REF!</definedName>
    <definedName name="JWSRational" localSheetId="26" hidden="1">#REF!</definedName>
    <definedName name="JWSRational" localSheetId="27" hidden="1">#REF!</definedName>
    <definedName name="JWSRational" localSheetId="28" hidden="1">#REF!</definedName>
    <definedName name="JWSRational" localSheetId="29" hidden="1">#REF!</definedName>
    <definedName name="JWSRational" localSheetId="30" hidden="1">#REF!</definedName>
    <definedName name="JWSRational" localSheetId="31" hidden="1">#REF!</definedName>
    <definedName name="JWSRational" hidden="1">#REF!</definedName>
    <definedName name="JWSRegion" localSheetId="17" hidden="1">#REF!</definedName>
    <definedName name="JWSRegion" localSheetId="18" hidden="1">#REF!</definedName>
    <definedName name="JWSRegion" localSheetId="19" hidden="1">#REF!</definedName>
    <definedName name="JWSRegion" localSheetId="20" hidden="1">#REF!</definedName>
    <definedName name="JWSRegion" localSheetId="21" hidden="1">#REF!</definedName>
    <definedName name="JWSRegion" localSheetId="22" hidden="1">#REF!</definedName>
    <definedName name="JWSRegion" localSheetId="26" hidden="1">#REF!</definedName>
    <definedName name="JWSRegion" localSheetId="27" hidden="1">#REF!</definedName>
    <definedName name="JWSRegion" localSheetId="28" hidden="1">#REF!</definedName>
    <definedName name="JWSRegion" localSheetId="29" hidden="1">#REF!</definedName>
    <definedName name="JWSRegion" localSheetId="30" hidden="1">#REF!</definedName>
    <definedName name="JWSRegion" localSheetId="31" hidden="1">#REF!</definedName>
    <definedName name="JWSRegion" hidden="1">#REF!</definedName>
    <definedName name="JWSSalesCommQ42006" localSheetId="17" hidden="1">#REF!</definedName>
    <definedName name="JWSSalesCommQ42006" localSheetId="18" hidden="1">#REF!</definedName>
    <definedName name="JWSSalesCommQ42006" localSheetId="19" hidden="1">#REF!</definedName>
    <definedName name="JWSSalesCommQ42006" localSheetId="20" hidden="1">#REF!</definedName>
    <definedName name="JWSSalesCommQ42006" localSheetId="21" hidden="1">#REF!</definedName>
    <definedName name="JWSSalesCommQ42006" localSheetId="22" hidden="1">#REF!</definedName>
    <definedName name="JWSSalesCommQ42006" localSheetId="26" hidden="1">#REF!</definedName>
    <definedName name="JWSSalesCommQ42006" localSheetId="27" hidden="1">#REF!</definedName>
    <definedName name="JWSSalesCommQ42006" localSheetId="28" hidden="1">#REF!</definedName>
    <definedName name="JWSSalesCommQ42006" localSheetId="29" hidden="1">#REF!</definedName>
    <definedName name="JWSSalesCommQ42006" localSheetId="30" hidden="1">#REF!</definedName>
    <definedName name="JWSSalesCommQ42006" localSheetId="31" hidden="1">#REF!</definedName>
    <definedName name="JWSSalesCommQ42006" hidden="1">#REF!</definedName>
    <definedName name="JWSTotalBonus2005" localSheetId="17" hidden="1">#REF!</definedName>
    <definedName name="JWSTotalBonus2005" localSheetId="18" hidden="1">#REF!</definedName>
    <definedName name="JWSTotalBonus2005" localSheetId="19" hidden="1">#REF!</definedName>
    <definedName name="JWSTotalBonus2005" localSheetId="20" hidden="1">#REF!</definedName>
    <definedName name="JWSTotalBonus2005" localSheetId="21" hidden="1">#REF!</definedName>
    <definedName name="JWSTotalBonus2005" localSheetId="22" hidden="1">#REF!</definedName>
    <definedName name="JWSTotalBonus2005" localSheetId="26" hidden="1">#REF!</definedName>
    <definedName name="JWSTotalBonus2005" localSheetId="27" hidden="1">#REF!</definedName>
    <definedName name="JWSTotalBonus2005" localSheetId="28" hidden="1">#REF!</definedName>
    <definedName name="JWSTotalBonus2005" localSheetId="29" hidden="1">#REF!</definedName>
    <definedName name="JWSTotalBonus2005" localSheetId="30" hidden="1">#REF!</definedName>
    <definedName name="JWSTotalBonus2005" localSheetId="31" hidden="1">#REF!</definedName>
    <definedName name="JWSTotalBonus2005" hidden="1">#REF!</definedName>
    <definedName name="JWSTotalBonus2006" localSheetId="17" hidden="1">#REF!</definedName>
    <definedName name="JWSTotalBonus2006" localSheetId="18" hidden="1">#REF!</definedName>
    <definedName name="JWSTotalBonus2006" localSheetId="19" hidden="1">#REF!</definedName>
    <definedName name="JWSTotalBonus2006" localSheetId="20" hidden="1">#REF!</definedName>
    <definedName name="JWSTotalBonus2006" localSheetId="21" hidden="1">#REF!</definedName>
    <definedName name="JWSTotalBonus2006" localSheetId="22" hidden="1">#REF!</definedName>
    <definedName name="JWSTotalBonus2006" localSheetId="26" hidden="1">#REF!</definedName>
    <definedName name="JWSTotalBonus2006" localSheetId="27" hidden="1">#REF!</definedName>
    <definedName name="JWSTotalBonus2006" localSheetId="28" hidden="1">#REF!</definedName>
    <definedName name="JWSTotalBonus2006" localSheetId="29" hidden="1">#REF!</definedName>
    <definedName name="JWSTotalBonus2006" localSheetId="30" hidden="1">#REF!</definedName>
    <definedName name="JWSTotalBonus2006" localSheetId="31" hidden="1">#REF!</definedName>
    <definedName name="JWSTotalBonus2006" hidden="1">#REF!</definedName>
    <definedName name="JWSTotalComp2004" localSheetId="17" hidden="1">#REF!</definedName>
    <definedName name="JWSTotalComp2004" localSheetId="18" hidden="1">#REF!</definedName>
    <definedName name="JWSTotalComp2004" localSheetId="19" hidden="1">#REF!</definedName>
    <definedName name="JWSTotalComp2004" localSheetId="20" hidden="1">#REF!</definedName>
    <definedName name="JWSTotalComp2004" localSheetId="21" hidden="1">#REF!</definedName>
    <definedName name="JWSTotalComp2004" localSheetId="22" hidden="1">#REF!</definedName>
    <definedName name="JWSTotalComp2004" localSheetId="26" hidden="1">#REF!</definedName>
    <definedName name="JWSTotalComp2004" localSheetId="27" hidden="1">#REF!</definedName>
    <definedName name="JWSTotalComp2004" localSheetId="28" hidden="1">#REF!</definedName>
    <definedName name="JWSTotalComp2004" localSheetId="29" hidden="1">#REF!</definedName>
    <definedName name="JWSTotalComp2004" localSheetId="30" hidden="1">#REF!</definedName>
    <definedName name="JWSTotalComp2004" localSheetId="31" hidden="1">#REF!</definedName>
    <definedName name="JWSTotalComp2004" hidden="1">#REF!</definedName>
    <definedName name="JWSTotalComp2005" localSheetId="17" hidden="1">#REF!</definedName>
    <definedName name="JWSTotalComp2005" localSheetId="18" hidden="1">#REF!</definedName>
    <definedName name="JWSTotalComp2005" localSheetId="19" hidden="1">#REF!</definedName>
    <definedName name="JWSTotalComp2005" localSheetId="20" hidden="1">#REF!</definedName>
    <definedName name="JWSTotalComp2005" localSheetId="21" hidden="1">#REF!</definedName>
    <definedName name="JWSTotalComp2005" localSheetId="22" hidden="1">#REF!</definedName>
    <definedName name="JWSTotalComp2005" localSheetId="26" hidden="1">#REF!</definedName>
    <definedName name="JWSTotalComp2005" localSheetId="27" hidden="1">#REF!</definedName>
    <definedName name="JWSTotalComp2005" localSheetId="28" hidden="1">#REF!</definedName>
    <definedName name="JWSTotalComp2005" localSheetId="29" hidden="1">#REF!</definedName>
    <definedName name="JWSTotalComp2005" localSheetId="30" hidden="1">#REF!</definedName>
    <definedName name="JWSTotalComp2005" localSheetId="31" hidden="1">#REF!</definedName>
    <definedName name="JWSTotalComp2005" hidden="1">#REF!</definedName>
    <definedName name="JWSTotalComp2006" localSheetId="17" hidden="1">#REF!</definedName>
    <definedName name="JWSTotalComp2006" localSheetId="18" hidden="1">#REF!</definedName>
    <definedName name="JWSTotalComp2006" localSheetId="19" hidden="1">#REF!</definedName>
    <definedName name="JWSTotalComp2006" localSheetId="20" hidden="1">#REF!</definedName>
    <definedName name="JWSTotalComp2006" localSheetId="21" hidden="1">#REF!</definedName>
    <definedName name="JWSTotalComp2006" localSheetId="22" hidden="1">#REF!</definedName>
    <definedName name="JWSTotalComp2006" localSheetId="26" hidden="1">#REF!</definedName>
    <definedName name="JWSTotalComp2006" localSheetId="27" hidden="1">#REF!</definedName>
    <definedName name="JWSTotalComp2006" localSheetId="28" hidden="1">#REF!</definedName>
    <definedName name="JWSTotalComp2006" localSheetId="29" hidden="1">#REF!</definedName>
    <definedName name="JWSTotalComp2006" localSheetId="30" hidden="1">#REF!</definedName>
    <definedName name="JWSTotalComp2006" localSheetId="31" hidden="1">#REF!</definedName>
    <definedName name="JWSTotalComp2006" hidden="1">#REF!</definedName>
    <definedName name="JWSValueAccount2006" localSheetId="17" hidden="1">#REF!</definedName>
    <definedName name="JWSValueAccount2006" localSheetId="18" hidden="1">#REF!</definedName>
    <definedName name="JWSValueAccount2006" localSheetId="19" hidden="1">#REF!</definedName>
    <definedName name="JWSValueAccount2006" localSheetId="20" hidden="1">#REF!</definedName>
    <definedName name="JWSValueAccount2006" localSheetId="21" hidden="1">#REF!</definedName>
    <definedName name="JWSValueAccount2006" localSheetId="22" hidden="1">#REF!</definedName>
    <definedName name="JWSValueAccount2006" localSheetId="26" hidden="1">#REF!</definedName>
    <definedName name="JWSValueAccount2006" localSheetId="27" hidden="1">#REF!</definedName>
    <definedName name="JWSValueAccount2006" localSheetId="28" hidden="1">#REF!</definedName>
    <definedName name="JWSValueAccount2006" localSheetId="29" hidden="1">#REF!</definedName>
    <definedName name="JWSValueAccount2006" localSheetId="30" hidden="1">#REF!</definedName>
    <definedName name="JWSValueAccount2006" localSheetId="31" hidden="1">#REF!</definedName>
    <definedName name="JWSValueAccount2006" hidden="1">#REF!</definedName>
    <definedName name="JWSValueAccount2007" localSheetId="17" hidden="1">#REF!</definedName>
    <definedName name="JWSValueAccount2007" localSheetId="18" hidden="1">#REF!</definedName>
    <definedName name="JWSValueAccount2007" localSheetId="19" hidden="1">#REF!</definedName>
    <definedName name="JWSValueAccount2007" localSheetId="20" hidden="1">#REF!</definedName>
    <definedName name="JWSValueAccount2007" localSheetId="21" hidden="1">#REF!</definedName>
    <definedName name="JWSValueAccount2007" localSheetId="22" hidden="1">#REF!</definedName>
    <definedName name="JWSValueAccount2007" localSheetId="26" hidden="1">#REF!</definedName>
    <definedName name="JWSValueAccount2007" localSheetId="27" hidden="1">#REF!</definedName>
    <definedName name="JWSValueAccount2007" localSheetId="28" hidden="1">#REF!</definedName>
    <definedName name="JWSValueAccount2007" localSheetId="29" hidden="1">#REF!</definedName>
    <definedName name="JWSValueAccount2007" localSheetId="30" hidden="1">#REF!</definedName>
    <definedName name="JWSValueAccount2007" localSheetId="31" hidden="1">#REF!</definedName>
    <definedName name="JWSValueAccount2007" hidden="1">#REF!</definedName>
    <definedName name="JWSVAMarker" localSheetId="17" hidden="1">#REF!</definedName>
    <definedName name="JWSVAMarker" localSheetId="18" hidden="1">#REF!</definedName>
    <definedName name="JWSVAMarker" localSheetId="19" hidden="1">#REF!</definedName>
    <definedName name="JWSVAMarker" localSheetId="20" hidden="1">#REF!</definedName>
    <definedName name="JWSVAMarker" localSheetId="21" hidden="1">#REF!</definedName>
    <definedName name="JWSVAMarker" localSheetId="22" hidden="1">#REF!</definedName>
    <definedName name="JWSVAMarker" localSheetId="26" hidden="1">#REF!</definedName>
    <definedName name="JWSVAMarker" localSheetId="27" hidden="1">#REF!</definedName>
    <definedName name="JWSVAMarker" localSheetId="28" hidden="1">#REF!</definedName>
    <definedName name="JWSVAMarker" localSheetId="29" hidden="1">#REF!</definedName>
    <definedName name="JWSVAMarker" localSheetId="30" hidden="1">#REF!</definedName>
    <definedName name="JWSVAMarker" localSheetId="31" hidden="1">#REF!</definedName>
    <definedName name="JWSVAMarker" hidden="1">#REF!</definedName>
    <definedName name="k" localSheetId="17" hidden="1">#REF!</definedName>
    <definedName name="k" localSheetId="18" hidden="1">#REF!</definedName>
    <definedName name="k" localSheetId="19" hidden="1">#REF!</definedName>
    <definedName name="k" localSheetId="20" hidden="1">#REF!</definedName>
    <definedName name="k" localSheetId="21" hidden="1">#REF!</definedName>
    <definedName name="k" localSheetId="22" hidden="1">#REF!</definedName>
    <definedName name="k" localSheetId="26" hidden="1">#REF!</definedName>
    <definedName name="k" localSheetId="27" hidden="1">#REF!</definedName>
    <definedName name="k" localSheetId="28" hidden="1">#REF!</definedName>
    <definedName name="k" localSheetId="29" hidden="1">#REF!</definedName>
    <definedName name="k" localSheetId="30" hidden="1">#REF!</definedName>
    <definedName name="k" localSheetId="31" hidden="1">#REF!</definedName>
    <definedName name="k" hidden="1">#REF!</definedName>
    <definedName name="kenerr" localSheetId="17" hidden="1">{"by_month",#N/A,TRUE,"template";"Destec_month",#N/A,TRUE,"template";"by_quarter",#N/A,TRUE,"template";"destec_quarter",#N/A,TRUE,"template";"by_year",#N/A,TRUE,"template";"Destec_annual",#N/A,TRUE,"template"}</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localSheetId="22" hidden="1">{"by_month",#N/A,TRUE,"template";"Destec_month",#N/A,TRUE,"template";"by_quarter",#N/A,TRUE,"template";"destec_quarter",#N/A,TRUE,"template";"by_year",#N/A,TRUE,"template";"Destec_annual",#N/A,TRUE,"template"}</definedName>
    <definedName name="kenerr" localSheetId="23" hidden="1">{"by_month",#N/A,TRUE,"template";"Destec_month",#N/A,TRUE,"template";"by_quarter",#N/A,TRUE,"template";"destec_quarter",#N/A,TRUE,"template";"by_year",#N/A,TRUE,"template";"Destec_annual",#N/A,TRUE,"template"}</definedName>
    <definedName name="kenerr" localSheetId="4" hidden="1">{"by_month",#N/A,TRUE,"template";"Destec_month",#N/A,TRUE,"template";"by_quarter",#N/A,TRUE,"template";"destec_quarter",#N/A,TRUE,"template";"by_year",#N/A,TRUE,"template";"Destec_annual",#N/A,TRUE,"template"}</definedName>
    <definedName name="kenerr" localSheetId="5" hidden="1">{"by_month",#N/A,TRUE,"template";"Destec_month",#N/A,TRUE,"template";"by_quarter",#N/A,TRUE,"template";"destec_quarter",#N/A,TRUE,"template";"by_year",#N/A,TRUE,"template";"Destec_annual",#N/A,TRUE,"template"}</definedName>
    <definedName name="kenerr" localSheetId="16" hidden="1">{"by_month",#N/A,TRUE,"template";"Destec_month",#N/A,TRUE,"template";"by_quarter",#N/A,TRUE,"template";"destec_quarter",#N/A,TRUE,"template";"by_year",#N/A,TRUE,"template";"Destec_annual",#N/A,TRUE,"template"}</definedName>
    <definedName name="kenerr" localSheetId="26" hidden="1">{"by_month",#N/A,TRUE,"template";"Destec_month",#N/A,TRUE,"template";"by_quarter",#N/A,TRUE,"template";"destec_quarter",#N/A,TRUE,"template";"by_year",#N/A,TRUE,"template";"Destec_annual",#N/A,TRUE,"template"}</definedName>
    <definedName name="kenerr" localSheetId="27" hidden="1">{"by_month",#N/A,TRUE,"template";"Destec_month",#N/A,TRUE,"template";"by_quarter",#N/A,TRUE,"template";"destec_quarter",#N/A,TRUE,"template";"by_year",#N/A,TRUE,"template";"Destec_annual",#N/A,TRUE,"template"}</definedName>
    <definedName name="kenerr" localSheetId="28" hidden="1">{"by_month",#N/A,TRUE,"template";"Destec_month",#N/A,TRUE,"template";"by_quarter",#N/A,TRUE,"template";"destec_quarter",#N/A,TRUE,"template";"by_year",#N/A,TRUE,"template";"Destec_annual",#N/A,TRUE,"template"}</definedName>
    <definedName name="kenerr" localSheetId="29" hidden="1">{"by_month",#N/A,TRUE,"template";"Destec_month",#N/A,TRUE,"template";"by_quarter",#N/A,TRUE,"template";"destec_quarter",#N/A,TRUE,"template";"by_year",#N/A,TRUE,"template";"Destec_annual",#N/A,TRUE,"template"}</definedName>
    <definedName name="kenerr" localSheetId="30" hidden="1">{"by_month",#N/A,TRUE,"template";"Destec_month",#N/A,TRUE,"template";"by_quarter",#N/A,TRUE,"template";"destec_quarter",#N/A,TRUE,"template";"by_year",#N/A,TRUE,"template";"Destec_annual",#N/A,TRUE,"template"}</definedName>
    <definedName name="kenerr" localSheetId="31" hidden="1">{"by_month",#N/A,TRUE,"template";"Destec_month",#N/A,TRUE,"template";"by_quarter",#N/A,TRUE,"template";"destec_quarter",#N/A,TRUE,"template";"by_year",#N/A,TRUE,"template";"Destec_annual",#N/A,TRUE,"template"}</definedName>
    <definedName name="kenerr" hidden="1">{"by_month",#N/A,TRUE,"template";"Destec_month",#N/A,TRUE,"template";"by_quarter",#N/A,TRUE,"template";"destec_quarter",#N/A,TRUE,"template";"by_year",#N/A,TRUE,"template";"Destec_annual",#N/A,TRUE,"template"}</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2"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7">#REF!</definedName>
    <definedName name="kjkj" localSheetId="18">#REF!</definedName>
    <definedName name="kjkj" localSheetId="19">#REF!</definedName>
    <definedName name="kjkj" localSheetId="20">#REF!</definedName>
    <definedName name="kjkj" localSheetId="21">#REF!</definedName>
    <definedName name="kjkj" localSheetId="22">#REF!</definedName>
    <definedName name="kjkj" localSheetId="26">#REF!</definedName>
    <definedName name="kjkj" localSheetId="27">#REF!</definedName>
    <definedName name="kjkj" localSheetId="28">#REF!</definedName>
    <definedName name="kjkj" localSheetId="29">#REF!</definedName>
    <definedName name="kjkj" localSheetId="30">#REF!</definedName>
    <definedName name="kjkj" localSheetId="31">#REF!</definedName>
    <definedName name="kjkj">#REF!</definedName>
    <definedName name="ksjfjJJJJ" localSheetId="17" hidden="1">{"Sch.L_MaterialIssue",#N/A,FALSE,"Sch.L"}</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localSheetId="22" hidden="1">{"Sch.L_MaterialIssue",#N/A,FALSE,"Sch.L"}</definedName>
    <definedName name="ksjfjJJJJ" localSheetId="23" hidden="1">{"Sch.L_MaterialIssue",#N/A,FALSE,"Sch.L"}</definedName>
    <definedName name="ksjfjJJJJ" localSheetId="4" hidden="1">{"Sch.L_MaterialIssue",#N/A,FALSE,"Sch.L"}</definedName>
    <definedName name="ksjfjJJJJ" localSheetId="5" hidden="1">{"Sch.L_MaterialIssue",#N/A,FALSE,"Sch.L"}</definedName>
    <definedName name="ksjfjJJJJ" localSheetId="16" hidden="1">{"Sch.L_MaterialIssue",#N/A,FALSE,"Sch.L"}</definedName>
    <definedName name="ksjfjJJJJ" localSheetId="26" hidden="1">{"Sch.L_MaterialIssue",#N/A,FALSE,"Sch.L"}</definedName>
    <definedName name="ksjfjJJJJ" localSheetId="27" hidden="1">{"Sch.L_MaterialIssue",#N/A,FALSE,"Sch.L"}</definedName>
    <definedName name="ksjfjJJJJ" localSheetId="28" hidden="1">{"Sch.L_MaterialIssue",#N/A,FALSE,"Sch.L"}</definedName>
    <definedName name="ksjfjJJJJ" localSheetId="29" hidden="1">{"Sch.L_MaterialIssue",#N/A,FALSE,"Sch.L"}</definedName>
    <definedName name="ksjfjJJJJ" localSheetId="30" hidden="1">{"Sch.L_MaterialIssue",#N/A,FALSE,"Sch.L"}</definedName>
    <definedName name="ksjfjJJJJ" localSheetId="31" hidden="1">{"Sch.L_MaterialIssue",#N/A,FALSE,"Sch.L"}</definedName>
    <definedName name="ksjfjJJJJ" hidden="1">{"Sch.L_MaterialIssue",#N/A,FALSE,"Sch.L"}</definedName>
    <definedName name="LAHRS" localSheetId="17">#REF!</definedName>
    <definedName name="LAHRS" localSheetId="18">#REF!</definedName>
    <definedName name="LAHRS" localSheetId="19">#REF!</definedName>
    <definedName name="LAHRS" localSheetId="20">#REF!</definedName>
    <definedName name="LAHRS" localSheetId="21">#REF!</definedName>
    <definedName name="LAHRS" localSheetId="22">#REF!</definedName>
    <definedName name="LAHRS" localSheetId="26">#REF!</definedName>
    <definedName name="LAHRS" localSheetId="27">#REF!</definedName>
    <definedName name="LAHRS" localSheetId="28">#REF!</definedName>
    <definedName name="LAHRS" localSheetId="29">#REF!</definedName>
    <definedName name="LAHRS" localSheetId="30">#REF!</definedName>
    <definedName name="LAHRS" localSheetId="31">#REF!</definedName>
    <definedName name="LAHRS">#REF!</definedName>
    <definedName name="Land_Purchase_Option_Pmts" localSheetId="17">#REF!</definedName>
    <definedName name="Land_Purchase_Option_Pmts" localSheetId="18">#REF!</definedName>
    <definedName name="Land_Purchase_Option_Pmts" localSheetId="19">#REF!</definedName>
    <definedName name="Land_Purchase_Option_Pmts" localSheetId="20">#REF!</definedName>
    <definedName name="Land_Purchase_Option_Pmts" localSheetId="21">#REF!</definedName>
    <definedName name="Land_Purchase_Option_Pmts" localSheetId="22">#REF!</definedName>
    <definedName name="Land_Purchase_Option_Pmts" localSheetId="26">#REF!</definedName>
    <definedName name="Land_Purchase_Option_Pmts" localSheetId="27">#REF!</definedName>
    <definedName name="Land_Purchase_Option_Pmts" localSheetId="28">#REF!</definedName>
    <definedName name="Land_Purchase_Option_Pmts" localSheetId="29">#REF!</definedName>
    <definedName name="Land_Purchase_Option_Pmts" localSheetId="30">#REF!</definedName>
    <definedName name="Land_Purchase_Option_Pmts" localSheetId="31">#REF!</definedName>
    <definedName name="Land_Purchase_Option_Pmts">#REF!</definedName>
    <definedName name="Land_Trust_Funding_Input" localSheetId="17">#REF!</definedName>
    <definedName name="Land_Trust_Funding_Input" localSheetId="18">#REF!</definedName>
    <definedName name="Land_Trust_Funding_Input" localSheetId="19">#REF!</definedName>
    <definedName name="Land_Trust_Funding_Input" localSheetId="20">#REF!</definedName>
    <definedName name="Land_Trust_Funding_Input" localSheetId="21">#REF!</definedName>
    <definedName name="Land_Trust_Funding_Input" localSheetId="22">#REF!</definedName>
    <definedName name="Land_Trust_Funding_Input" localSheetId="26">#REF!</definedName>
    <definedName name="Land_Trust_Funding_Input" localSheetId="27">#REF!</definedName>
    <definedName name="Land_Trust_Funding_Input" localSheetId="28">#REF!</definedName>
    <definedName name="Land_Trust_Funding_Input" localSheetId="29">#REF!</definedName>
    <definedName name="Land_Trust_Funding_Input" localSheetId="30">#REF!</definedName>
    <definedName name="Land_Trust_Funding_Input" localSheetId="31">#REF!</definedName>
    <definedName name="Land_Trust_Funding_Input">#REF!</definedName>
    <definedName name="Land_Trust_Funding_Period" localSheetId="17">#REF!</definedName>
    <definedName name="Land_Trust_Funding_Period" localSheetId="18">#REF!</definedName>
    <definedName name="Land_Trust_Funding_Period" localSheetId="19">#REF!</definedName>
    <definedName name="Land_Trust_Funding_Period" localSheetId="20">#REF!</definedName>
    <definedName name="Land_Trust_Funding_Period" localSheetId="21">#REF!</definedName>
    <definedName name="Land_Trust_Funding_Period" localSheetId="22">#REF!</definedName>
    <definedName name="Land_Trust_Funding_Period" localSheetId="26">#REF!</definedName>
    <definedName name="Land_Trust_Funding_Period" localSheetId="27">#REF!</definedName>
    <definedName name="Land_Trust_Funding_Period" localSheetId="28">#REF!</definedName>
    <definedName name="Land_Trust_Funding_Period" localSheetId="29">#REF!</definedName>
    <definedName name="Land_Trust_Funding_Period" localSheetId="30">#REF!</definedName>
    <definedName name="Land_Trust_Funding_Period" localSheetId="31">#REF!</definedName>
    <definedName name="Land_Trust_Funding_Period">#REF!</definedName>
    <definedName name="LARR" localSheetId="17">#REF!</definedName>
    <definedName name="LARR" localSheetId="18">#REF!</definedName>
    <definedName name="LARR" localSheetId="19">#REF!</definedName>
    <definedName name="LARR" localSheetId="20">#REF!</definedName>
    <definedName name="LARR" localSheetId="21">#REF!</definedName>
    <definedName name="LARR" localSheetId="22">#REF!</definedName>
    <definedName name="LARR" localSheetId="26">#REF!</definedName>
    <definedName name="LARR" localSheetId="27">#REF!</definedName>
    <definedName name="LARR" localSheetId="28">#REF!</definedName>
    <definedName name="LARR" localSheetId="29">#REF!</definedName>
    <definedName name="LARR" localSheetId="30">#REF!</definedName>
    <definedName name="LARR" localSheetId="31">#REF!</definedName>
    <definedName name="LARR">#REF!</definedName>
    <definedName name="Last_Row" localSheetId="17">IF('CARE Table 1'!Values_Entered,HEADER_ROW+'CARE Table 1'!Number_of_Payments,HEADER_ROW)</definedName>
    <definedName name="Last_Row" localSheetId="18">IF('CARE Table 2'!Values_Entered,HEADER_ROW+'CARE Table 2'!Number_of_Payments,HEADER_ROW)</definedName>
    <definedName name="Last_Row" localSheetId="19">IF('CARE Table 3A _3B'!Values_Entered,HEADER_ROW+'CARE Table 3A _3B'!Number_of_Payments,HEADER_ROW)</definedName>
    <definedName name="Last_Row" localSheetId="20">IF('CARE Table 4'!Values_Entered,HEADER_ROW+'CARE Table 4'!Number_of_Payments,HEADER_ROW)</definedName>
    <definedName name="Last_Row" localSheetId="21">IF('CARE Table 5'!Values_Entered,HEADER_ROW+'CARE Table 5'!Number_of_Payments,HEADER_ROW)</definedName>
    <definedName name="Last_Row" localSheetId="22">IF('CARE Table 6'!Values_Entered,HEADER_ROW+'CARE Table 6'!Number_of_Payments,HEADER_ROW)</definedName>
    <definedName name="Last_Row" localSheetId="23">IF('CARE Table 7'!Values_Entered,HEADER_ROW+'CARE Table 7'!Number_of_Payments,HEADER_ROW)</definedName>
    <definedName name="Last_Row" localSheetId="4">IF('ESA Table 2'!Values_Entered,HEADER_ROW+'ESA Table 2'!Number_of_Payments,HEADER_ROW)</definedName>
    <definedName name="Last_Row" localSheetId="5">IF('ESA Table 2A'!Values_Entered,HEADER_ROW+'ESA Table 2A'!Number_of_Payments,HEADER_ROW)</definedName>
    <definedName name="Last_Row" localSheetId="16">IF('ESA Table 9'!Values_Entered,HEADER_ROW+'ESA Table 9'!Number_of_Payments,HEADER_ROW)</definedName>
    <definedName name="Last_Row" localSheetId="26">IF('FERA Table 1'!Values_Entered,HEADER_ROW+'FERA Table 1'!Number_of_Payments,HEADER_ROW)</definedName>
    <definedName name="Last_Row" localSheetId="27">IF('FERA Table 2'!Values_Entered,HEADER_ROW+'FERA Table 2'!Number_of_Payments,HEADER_ROW)</definedName>
    <definedName name="Last_Row" localSheetId="28">IF('FERA Table 3A _3B'!Values_Entered,HEADER_ROW+'FERA Table 3A _3B'!Number_of_Payments,HEADER_ROW)</definedName>
    <definedName name="Last_Row" localSheetId="29">IF('FERA Table 4'!Values_Entered,HEADER_ROW+'FERA Table 4'!Number_of_Payments,HEADER_ROW)</definedName>
    <definedName name="Last_Row" localSheetId="30">IF('FERA Table 5'!Values_Entered,HEADER_ROW+'FERA Table 5'!Number_of_Payments,HEADER_ROW)</definedName>
    <definedName name="Last_Row" localSheetId="31">IF('FERA Table 6'!Values_Entered,HEADER_ROW+'FERA Table 6'!Number_of_Payments,HEADER_ROW)</definedName>
    <definedName name="Last_Row">IF(Values_Entered,HEADER_ROW+Number_of_Payments,HEADER_ROW)</definedName>
    <definedName name="Last_Row_Pref" localSheetId="17">IF('CARE Table 1'!Values_Entered_Pref,HEADER_ROW_PREF+'CARE Table 1'!No_of_Pamts_Pref,HEADER_ROW_PREF)</definedName>
    <definedName name="Last_Row_Pref" localSheetId="18">IF('CARE Table 2'!Values_Entered_Pref,HEADER_ROW_PREF+'CARE Table 2'!No_of_Pamts_Pref,HEADER_ROW_PREF)</definedName>
    <definedName name="Last_Row_Pref" localSheetId="19">IF('CARE Table 3A _3B'!Values_Entered_Pref,HEADER_ROW_PREF+'CARE Table 3A _3B'!No_of_Pamts_Pref,HEADER_ROW_PREF)</definedName>
    <definedName name="Last_Row_Pref" localSheetId="20">IF('CARE Table 4'!Values_Entered_Pref,HEADER_ROW_PREF+'CARE Table 4'!No_of_Pamts_Pref,HEADER_ROW_PREF)</definedName>
    <definedName name="Last_Row_Pref" localSheetId="21">IF('CARE Table 5'!Values_Entered_Pref,HEADER_ROW_PREF+'CARE Table 5'!No_of_Pamts_Pref,HEADER_ROW_PREF)</definedName>
    <definedName name="Last_Row_Pref" localSheetId="22">IF('CARE Table 6'!Values_Entered_Pref,HEADER_ROW_PREF+'CARE Table 6'!No_of_Pamts_Pref,HEADER_ROW_PREF)</definedName>
    <definedName name="Last_Row_Pref" localSheetId="23">IF('CARE Table 7'!Values_Entered_Pref,HEADER_ROW_PREF+'CARE Table 7'!No_of_Pamts_Pref,HEADER_ROW_PREF)</definedName>
    <definedName name="Last_Row_Pref" localSheetId="4">IF('ESA Table 2'!Values_Entered_Pref,HEADER_ROW_PREF+'ESA Table 2'!No_of_Pamts_Pref,HEADER_ROW_PREF)</definedName>
    <definedName name="Last_Row_Pref" localSheetId="5">IF('ESA Table 2A'!Values_Entered_Pref,HEADER_ROW_PREF+'ESA Table 2A'!No_of_Pamts_Pref,HEADER_ROW_PREF)</definedName>
    <definedName name="Last_Row_Pref" localSheetId="16">IF('ESA Table 9'!Values_Entered_Pref,HEADER_ROW_PREF+'ESA Table 9'!No_of_Pamts_Pref,HEADER_ROW_PREF)</definedName>
    <definedName name="Last_Row_Pref" localSheetId="26">IF('FERA Table 1'!Values_Entered_Pref,HEADER_ROW_PREF+'FERA Table 1'!No_of_Pamts_Pref,HEADER_ROW_PREF)</definedName>
    <definedName name="Last_Row_Pref" localSheetId="27">IF('FERA Table 2'!Values_Entered_Pref,HEADER_ROW_PREF+'FERA Table 2'!No_of_Pamts_Pref,HEADER_ROW_PREF)</definedName>
    <definedName name="Last_Row_Pref" localSheetId="28">IF('FERA Table 3A _3B'!Values_Entered_Pref,HEADER_ROW_PREF+'FERA Table 3A _3B'!No_of_Pamts_Pref,HEADER_ROW_PREF)</definedName>
    <definedName name="Last_Row_Pref" localSheetId="29">IF('FERA Table 4'!Values_Entered_Pref,HEADER_ROW_PREF+'FERA Table 4'!No_of_Pamts_Pref,HEADER_ROW_PREF)</definedName>
    <definedName name="Last_Row_Pref" localSheetId="30">IF('FERA Table 5'!Values_Entered_Pref,HEADER_ROW_PREF+'FERA Table 5'!No_of_Pamts_Pref,HEADER_ROW_PREF)</definedName>
    <definedName name="Last_Row_Pref" localSheetId="31">IF('FERA Table 6'!Values_Entered_Pref,HEADER_ROW_PREF+'FERA Table 6'!No_of_Pamts_Pref,HEADER_ROW_PREF)</definedName>
    <definedName name="Last_Row_Pref">IF(Values_Entered_Pref,HEADER_ROW_PREF+No_of_Pamts_Pref,HEADER_ROW_PREF)</definedName>
    <definedName name="LC_Arrangement_Fee_Rate" localSheetId="17">#REF!</definedName>
    <definedName name="LC_Arrangement_Fee_Rate" localSheetId="18">#REF!</definedName>
    <definedName name="LC_Arrangement_Fee_Rate" localSheetId="19">#REF!</definedName>
    <definedName name="LC_Arrangement_Fee_Rate" localSheetId="20">#REF!</definedName>
    <definedName name="LC_Arrangement_Fee_Rate" localSheetId="21">#REF!</definedName>
    <definedName name="LC_Arrangement_Fee_Rate" localSheetId="22">#REF!</definedName>
    <definedName name="LC_Arrangement_Fee_Rate" localSheetId="26">#REF!</definedName>
    <definedName name="LC_Arrangement_Fee_Rate" localSheetId="27">#REF!</definedName>
    <definedName name="LC_Arrangement_Fee_Rate" localSheetId="28">#REF!</definedName>
    <definedName name="LC_Arrangement_Fee_Rate" localSheetId="29">#REF!</definedName>
    <definedName name="LC_Arrangement_Fee_Rate" localSheetId="30">#REF!</definedName>
    <definedName name="LC_Arrangement_Fee_Rate" localSheetId="31">#REF!</definedName>
    <definedName name="LC_Arrangement_Fee_Rate">#REF!</definedName>
    <definedName name="LC_Commitment_Fee_Rate" localSheetId="17">#REF!</definedName>
    <definedName name="LC_Commitment_Fee_Rate" localSheetId="18">#REF!</definedName>
    <definedName name="LC_Commitment_Fee_Rate" localSheetId="19">#REF!</definedName>
    <definedName name="LC_Commitment_Fee_Rate" localSheetId="20">#REF!</definedName>
    <definedName name="LC_Commitment_Fee_Rate" localSheetId="21">#REF!</definedName>
    <definedName name="LC_Commitment_Fee_Rate" localSheetId="22">#REF!</definedName>
    <definedName name="LC_Commitment_Fee_Rate" localSheetId="26">#REF!</definedName>
    <definedName name="LC_Commitment_Fee_Rate" localSheetId="27">#REF!</definedName>
    <definedName name="LC_Commitment_Fee_Rate" localSheetId="28">#REF!</definedName>
    <definedName name="LC_Commitment_Fee_Rate" localSheetId="29">#REF!</definedName>
    <definedName name="LC_Commitment_Fee_Rate" localSheetId="30">#REF!</definedName>
    <definedName name="LC_Commitment_Fee_Rate" localSheetId="31">#REF!</definedName>
    <definedName name="LC_Commitment_Fee_Rate">#REF!</definedName>
    <definedName name="LCM" localSheetId="17">#REF!</definedName>
    <definedName name="LCM" localSheetId="18">#REF!</definedName>
    <definedName name="LCM" localSheetId="19">#REF!</definedName>
    <definedName name="LCM" localSheetId="20">#REF!</definedName>
    <definedName name="LCM" localSheetId="21">#REF!</definedName>
    <definedName name="LCM" localSheetId="22">#REF!</definedName>
    <definedName name="LCM" localSheetId="26">#REF!</definedName>
    <definedName name="LCM" localSheetId="27">#REF!</definedName>
    <definedName name="LCM" localSheetId="28">#REF!</definedName>
    <definedName name="LCM" localSheetId="29">#REF!</definedName>
    <definedName name="LCM" localSheetId="30">#REF!</definedName>
    <definedName name="LCM" localSheetId="31">#REF!</definedName>
    <definedName name="LCM">#REF!</definedName>
    <definedName name="LDs_EPC_Contractor" localSheetId="17">#REF!</definedName>
    <definedName name="LDs_EPC_Contractor" localSheetId="18">#REF!</definedName>
    <definedName name="LDs_EPC_Contractor" localSheetId="19">#REF!</definedName>
    <definedName name="LDs_EPC_Contractor" localSheetId="20">#REF!</definedName>
    <definedName name="LDs_EPC_Contractor" localSheetId="21">#REF!</definedName>
    <definedName name="LDs_EPC_Contractor" localSheetId="22">#REF!</definedName>
    <definedName name="LDs_EPC_Contractor" localSheetId="26">#REF!</definedName>
    <definedName name="LDs_EPC_Contractor" localSheetId="27">#REF!</definedName>
    <definedName name="LDs_EPC_Contractor" localSheetId="28">#REF!</definedName>
    <definedName name="LDs_EPC_Contractor" localSheetId="29">#REF!</definedName>
    <definedName name="LDs_EPC_Contractor" localSheetId="30">#REF!</definedName>
    <definedName name="LDs_EPC_Contractor" localSheetId="31">#REF!</definedName>
    <definedName name="LDs_EPC_Contractor">#REF!</definedName>
    <definedName name="LDs_Turbine_Supplier" localSheetId="17">#REF!</definedName>
    <definedName name="LDs_Turbine_Supplier" localSheetId="18">#REF!</definedName>
    <definedName name="LDs_Turbine_Supplier" localSheetId="19">#REF!</definedName>
    <definedName name="LDs_Turbine_Supplier" localSheetId="20">#REF!</definedName>
    <definedName name="LDs_Turbine_Supplier" localSheetId="21">#REF!</definedName>
    <definedName name="LDs_Turbine_Supplier" localSheetId="22">#REF!</definedName>
    <definedName name="LDs_Turbine_Supplier" localSheetId="26">#REF!</definedName>
    <definedName name="LDs_Turbine_Supplier" localSheetId="27">#REF!</definedName>
    <definedName name="LDs_Turbine_Supplier" localSheetId="28">#REF!</definedName>
    <definedName name="LDs_Turbine_Supplier" localSheetId="29">#REF!</definedName>
    <definedName name="LDs_Turbine_Supplier" localSheetId="30">#REF!</definedName>
    <definedName name="LDs_Turbine_Supplier" localSheetId="31">#REF!</definedName>
    <definedName name="LDs_Turbine_Supplier">#REF!</definedName>
    <definedName name="Leveraged_Results_Print_Range" localSheetId="17">#REF!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 localSheetId="21">#REF!</definedName>
    <definedName name="Leveraged_Results_Print_Range" localSheetId="22">#REF!</definedName>
    <definedName name="Leveraged_Results_Print_Range" localSheetId="26">#REF!</definedName>
    <definedName name="Leveraged_Results_Print_Range" localSheetId="27">#REF!</definedName>
    <definedName name="Leveraged_Results_Print_Range" localSheetId="28">#REF!</definedName>
    <definedName name="Leveraged_Results_Print_Range" localSheetId="29">#REF!</definedName>
    <definedName name="Leveraged_Results_Print_Range" localSheetId="30">#REF!</definedName>
    <definedName name="Leveraged_Results_Print_Range" localSheetId="31">#REF!</definedName>
    <definedName name="Leveraged_Results_Print_Range">#REF!</definedName>
    <definedName name="LiabDate" localSheetId="17">#REF!</definedName>
    <definedName name="LiabDate" localSheetId="18">#REF!</definedName>
    <definedName name="LiabDate" localSheetId="19">#REF!</definedName>
    <definedName name="LiabDate" localSheetId="20">#REF!</definedName>
    <definedName name="LiabDate" localSheetId="21">#REF!</definedName>
    <definedName name="LiabDate" localSheetId="22">#REF!</definedName>
    <definedName name="LiabDate" localSheetId="26">#REF!</definedName>
    <definedName name="LiabDate" localSheetId="27">#REF!</definedName>
    <definedName name="LiabDate" localSheetId="28">#REF!</definedName>
    <definedName name="LiabDate" localSheetId="29">#REF!</definedName>
    <definedName name="LiabDate" localSheetId="30">#REF!</definedName>
    <definedName name="LiabDate" localSheetId="31">#REF!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7">#REF!</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 localSheetId="21">#REF!</definedName>
    <definedName name="LIBOR_12_year_Fwd_Swap_Tranche_B" localSheetId="22">#REF!</definedName>
    <definedName name="LIBOR_12_year_Fwd_Swap_Tranche_B" localSheetId="26">#REF!</definedName>
    <definedName name="LIBOR_12_year_Fwd_Swap_Tranche_B" localSheetId="27">#REF!</definedName>
    <definedName name="LIBOR_12_year_Fwd_Swap_Tranche_B" localSheetId="28">#REF!</definedName>
    <definedName name="LIBOR_12_year_Fwd_Swap_Tranche_B" localSheetId="29">#REF!</definedName>
    <definedName name="LIBOR_12_year_Fwd_Swap_Tranche_B" localSheetId="30">#REF!</definedName>
    <definedName name="LIBOR_12_year_Fwd_Swap_Tranche_B" localSheetId="31">#REF!</definedName>
    <definedName name="LIBOR_12_year_Fwd_Swap_Tranche_B">#REF!</definedName>
    <definedName name="LIBOR_2_year_Swap" localSheetId="17">#REF!</definedName>
    <definedName name="LIBOR_2_year_Swap" localSheetId="18">#REF!</definedName>
    <definedName name="LIBOR_2_year_Swap" localSheetId="19">#REF!</definedName>
    <definedName name="LIBOR_2_year_Swap" localSheetId="20">#REF!</definedName>
    <definedName name="LIBOR_2_year_Swap" localSheetId="21">#REF!</definedName>
    <definedName name="LIBOR_2_year_Swap" localSheetId="22">#REF!</definedName>
    <definedName name="LIBOR_2_year_Swap" localSheetId="26">#REF!</definedName>
    <definedName name="LIBOR_2_year_Swap" localSheetId="27">#REF!</definedName>
    <definedName name="LIBOR_2_year_Swap" localSheetId="28">#REF!</definedName>
    <definedName name="LIBOR_2_year_Swap" localSheetId="29">#REF!</definedName>
    <definedName name="LIBOR_2_year_Swap" localSheetId="30">#REF!</definedName>
    <definedName name="LIBOR_2_year_Swap" localSheetId="31">#REF!</definedName>
    <definedName name="LIBOR_2_year_Swap">#REF!</definedName>
    <definedName name="LIBOR_2_year_Swap__Tranche_A_B_C" localSheetId="17">#REF!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 localSheetId="21">#REF!</definedName>
    <definedName name="LIBOR_2_year_Swap__Tranche_A_B_C" localSheetId="22">#REF!</definedName>
    <definedName name="LIBOR_2_year_Swap__Tranche_A_B_C" localSheetId="26">#REF!</definedName>
    <definedName name="LIBOR_2_year_Swap__Tranche_A_B_C" localSheetId="27">#REF!</definedName>
    <definedName name="LIBOR_2_year_Swap__Tranche_A_B_C" localSheetId="28">#REF!</definedName>
    <definedName name="LIBOR_2_year_Swap__Tranche_A_B_C" localSheetId="29">#REF!</definedName>
    <definedName name="LIBOR_2_year_Swap__Tranche_A_B_C" localSheetId="30">#REF!</definedName>
    <definedName name="LIBOR_2_year_Swap__Tranche_A_B_C" localSheetId="31">#REF!</definedName>
    <definedName name="LIBOR_2_year_Swap__Tranche_A_B_C">#REF!</definedName>
    <definedName name="LIBOR_3_year_Fwd_Swap__Tranche_A" localSheetId="17">#REF!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 localSheetId="21">#REF!</definedName>
    <definedName name="LIBOR_3_year_Fwd_Swap__Tranche_A" localSheetId="22">#REF!</definedName>
    <definedName name="LIBOR_3_year_Fwd_Swap__Tranche_A" localSheetId="26">#REF!</definedName>
    <definedName name="LIBOR_3_year_Fwd_Swap__Tranche_A" localSheetId="27">#REF!</definedName>
    <definedName name="LIBOR_3_year_Fwd_Swap__Tranche_A" localSheetId="28">#REF!</definedName>
    <definedName name="LIBOR_3_year_Fwd_Swap__Tranche_A" localSheetId="29">#REF!</definedName>
    <definedName name="LIBOR_3_year_Fwd_Swap__Tranche_A" localSheetId="30">#REF!</definedName>
    <definedName name="LIBOR_3_year_Fwd_Swap__Tranche_A" localSheetId="31">#REF!</definedName>
    <definedName name="LIBOR_3_year_Fwd_Swap__Tranche_A">#REF!</definedName>
    <definedName name="LIBOR_3_year_Fwd_Swap_Tranche_B_C" localSheetId="17">#REF!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 localSheetId="21">#REF!</definedName>
    <definedName name="LIBOR_3_year_Fwd_Swap_Tranche_B_C" localSheetId="22">#REF!</definedName>
    <definedName name="LIBOR_3_year_Fwd_Swap_Tranche_B_C" localSheetId="26">#REF!</definedName>
    <definedName name="LIBOR_3_year_Fwd_Swap_Tranche_B_C" localSheetId="27">#REF!</definedName>
    <definedName name="LIBOR_3_year_Fwd_Swap_Tranche_B_C" localSheetId="28">#REF!</definedName>
    <definedName name="LIBOR_3_year_Fwd_Swap_Tranche_B_C" localSheetId="29">#REF!</definedName>
    <definedName name="LIBOR_3_year_Fwd_Swap_Tranche_B_C" localSheetId="30">#REF!</definedName>
    <definedName name="LIBOR_3_year_Fwd_Swap_Tranche_B_C" localSheetId="31">#REF!</definedName>
    <definedName name="LIBOR_3_year_Fwd_Swap_Tranche_B_C">#REF!</definedName>
    <definedName name="limcount" hidden="1">1</definedName>
    <definedName name="LLC_Debt_Service_Coverage_Ratio_List" localSheetId="17">#REF!</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 localSheetId="21">#REF!</definedName>
    <definedName name="LLC_Debt_Service_Coverage_Ratio_List" localSheetId="22">#REF!</definedName>
    <definedName name="LLC_Debt_Service_Coverage_Ratio_List" localSheetId="26">#REF!</definedName>
    <definedName name="LLC_Debt_Service_Coverage_Ratio_List" localSheetId="27">#REF!</definedName>
    <definedName name="LLC_Debt_Service_Coverage_Ratio_List" localSheetId="28">#REF!</definedName>
    <definedName name="LLC_Debt_Service_Coverage_Ratio_List" localSheetId="29">#REF!</definedName>
    <definedName name="LLC_Debt_Service_Coverage_Ratio_List" localSheetId="30">#REF!</definedName>
    <definedName name="LLC_Debt_Service_Coverage_Ratio_List" localSheetId="31">#REF!</definedName>
    <definedName name="LLC_Debt_Service_Coverage_Ratio_List">#REF!</definedName>
    <definedName name="Loan_Balance_End_of_Month" localSheetId="17">#REF!</definedName>
    <definedName name="Loan_Balance_End_of_Month" localSheetId="18">#REF!</definedName>
    <definedName name="Loan_Balance_End_of_Month" localSheetId="19">#REF!</definedName>
    <definedName name="Loan_Balance_End_of_Month" localSheetId="20">#REF!</definedName>
    <definedName name="Loan_Balance_End_of_Month" localSheetId="21">#REF!</definedName>
    <definedName name="Loan_Balance_End_of_Month" localSheetId="22">#REF!</definedName>
    <definedName name="Loan_Balance_End_of_Month" localSheetId="26">#REF!</definedName>
    <definedName name="Loan_Balance_End_of_Month" localSheetId="27">#REF!</definedName>
    <definedName name="Loan_Balance_End_of_Month" localSheetId="28">#REF!</definedName>
    <definedName name="Loan_Balance_End_of_Month" localSheetId="29">#REF!</definedName>
    <definedName name="Loan_Balance_End_of_Month" localSheetId="30">#REF!</definedName>
    <definedName name="Loan_Balance_End_of_Month" localSheetId="31">#REF!</definedName>
    <definedName name="Loan_Balance_End_of_Month">#REF!</definedName>
    <definedName name="Loan_Facility_Amount" localSheetId="17">#REF!</definedName>
    <definedName name="Loan_Facility_Amount" localSheetId="18">#REF!</definedName>
    <definedName name="Loan_Facility_Amount" localSheetId="19">#REF!</definedName>
    <definedName name="Loan_Facility_Amount" localSheetId="20">#REF!</definedName>
    <definedName name="Loan_Facility_Amount" localSheetId="21">#REF!</definedName>
    <definedName name="Loan_Facility_Amount" localSheetId="22">#REF!</definedName>
    <definedName name="Loan_Facility_Amount" localSheetId="26">#REF!</definedName>
    <definedName name="Loan_Facility_Amount" localSheetId="27">#REF!</definedName>
    <definedName name="Loan_Facility_Amount" localSheetId="28">#REF!</definedName>
    <definedName name="Loan_Facility_Amount" localSheetId="29">#REF!</definedName>
    <definedName name="Loan_Facility_Amount" localSheetId="30">#REF!</definedName>
    <definedName name="Loan_Facility_Amount" localSheetId="31">#REF!</definedName>
    <definedName name="Loan_Facility_Amount">#REF!</definedName>
    <definedName name="LOCTTLHRS" localSheetId="17">#REF!</definedName>
    <definedName name="LOCTTLHRS" localSheetId="18">#REF!</definedName>
    <definedName name="LOCTTLHRS" localSheetId="19">#REF!</definedName>
    <definedName name="LOCTTLHRS" localSheetId="20">#REF!</definedName>
    <definedName name="LOCTTLHRS" localSheetId="21">#REF!</definedName>
    <definedName name="LOCTTLHRS" localSheetId="22">#REF!</definedName>
    <definedName name="LOCTTLHRS" localSheetId="26">#REF!</definedName>
    <definedName name="LOCTTLHRS" localSheetId="27">#REF!</definedName>
    <definedName name="LOCTTLHRS" localSheetId="28">#REF!</definedName>
    <definedName name="LOCTTLHRS" localSheetId="29">#REF!</definedName>
    <definedName name="LOCTTLHRS" localSheetId="30">#REF!</definedName>
    <definedName name="LOCTTLHRS" localSheetId="31">#REF!</definedName>
    <definedName name="LOCTTLHRS">#REF!</definedName>
    <definedName name="ls5per" localSheetId="17">#REF!</definedName>
    <definedName name="ls5per" localSheetId="18">#REF!</definedName>
    <definedName name="ls5per" localSheetId="19">#REF!</definedName>
    <definedName name="ls5per" localSheetId="20">#REF!</definedName>
    <definedName name="ls5per" localSheetId="21">#REF!</definedName>
    <definedName name="ls5per" localSheetId="22">#REF!</definedName>
    <definedName name="ls5per" localSheetId="26">#REF!</definedName>
    <definedName name="ls5per" localSheetId="27">#REF!</definedName>
    <definedName name="ls5per" localSheetId="28">#REF!</definedName>
    <definedName name="ls5per" localSheetId="29">#REF!</definedName>
    <definedName name="ls5per" localSheetId="30">#REF!</definedName>
    <definedName name="ls5per" localSheetId="31">#REF!</definedName>
    <definedName name="ls5per">#REF!</definedName>
    <definedName name="lssdge" localSheetId="17">#REF!</definedName>
    <definedName name="lssdge" localSheetId="18">#REF!</definedName>
    <definedName name="lssdge" localSheetId="19">#REF!</definedName>
    <definedName name="lssdge" localSheetId="20">#REF!</definedName>
    <definedName name="lssdge" localSheetId="21">#REF!</definedName>
    <definedName name="lssdge" localSheetId="22">#REF!</definedName>
    <definedName name="lssdge" localSheetId="26">#REF!</definedName>
    <definedName name="lssdge" localSheetId="27">#REF!</definedName>
    <definedName name="lssdge" localSheetId="28">#REF!</definedName>
    <definedName name="lssdge" localSheetId="29">#REF!</definedName>
    <definedName name="lssdge" localSheetId="30">#REF!</definedName>
    <definedName name="lssdge" localSheetId="31">#REF!</definedName>
    <definedName name="lssdge">#REF!</definedName>
    <definedName name="LUNCH" localSheetId="17">#REF!</definedName>
    <definedName name="LUNCH" localSheetId="18">#REF!</definedName>
    <definedName name="LUNCH" localSheetId="19">#REF!</definedName>
    <definedName name="LUNCH" localSheetId="20">#REF!</definedName>
    <definedName name="LUNCH" localSheetId="21">#REF!</definedName>
    <definedName name="LUNCH" localSheetId="22">#REF!</definedName>
    <definedName name="LUNCH" localSheetId="26">#REF!</definedName>
    <definedName name="LUNCH" localSheetId="27">#REF!</definedName>
    <definedName name="LUNCH" localSheetId="28">#REF!</definedName>
    <definedName name="LUNCH" localSheetId="29">#REF!</definedName>
    <definedName name="LUNCH" localSheetId="30">#REF!</definedName>
    <definedName name="LUNCH" localSheetId="31">#REF!</definedName>
    <definedName name="LUNCH">#REF!</definedName>
    <definedName name="Major_Maintenance_BOP_Base_Year" localSheetId="17">#REF!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 localSheetId="21">#REF!</definedName>
    <definedName name="Major_Maintenance_BOP_Base_Year" localSheetId="22">#REF!</definedName>
    <definedName name="Major_Maintenance_BOP_Base_Year" localSheetId="26">#REF!</definedName>
    <definedName name="Major_Maintenance_BOP_Base_Year" localSheetId="27">#REF!</definedName>
    <definedName name="Major_Maintenance_BOP_Base_Year" localSheetId="28">#REF!</definedName>
    <definedName name="Major_Maintenance_BOP_Base_Year" localSheetId="29">#REF!</definedName>
    <definedName name="Major_Maintenance_BOP_Base_Year" localSheetId="30">#REF!</definedName>
    <definedName name="Major_Maintenance_BOP_Base_Year" localSheetId="31">#REF!</definedName>
    <definedName name="Major_Maintenance_BOP_Base_Year">#REF!</definedName>
    <definedName name="Major_Maintenance_BOP_Book" localSheetId="17">#REF!</definedName>
    <definedName name="Major_Maintenance_BOP_Book" localSheetId="18">#REF!</definedName>
    <definedName name="Major_Maintenance_BOP_Book" localSheetId="19">#REF!</definedName>
    <definedName name="Major_Maintenance_BOP_Book" localSheetId="20">#REF!</definedName>
    <definedName name="Major_Maintenance_BOP_Book" localSheetId="21">#REF!</definedName>
    <definedName name="Major_Maintenance_BOP_Book" localSheetId="22">#REF!</definedName>
    <definedName name="Major_Maintenance_BOP_Book" localSheetId="26">#REF!</definedName>
    <definedName name="Major_Maintenance_BOP_Book" localSheetId="27">#REF!</definedName>
    <definedName name="Major_Maintenance_BOP_Book" localSheetId="28">#REF!</definedName>
    <definedName name="Major_Maintenance_BOP_Book" localSheetId="29">#REF!</definedName>
    <definedName name="Major_Maintenance_BOP_Book" localSheetId="30">#REF!</definedName>
    <definedName name="Major_Maintenance_BOP_Book" localSheetId="31">#REF!</definedName>
    <definedName name="Major_Maintenance_BOP_Book">#REF!</definedName>
    <definedName name="Major_Maintenance_BOP_Cash" localSheetId="17">#REF!</definedName>
    <definedName name="Major_Maintenance_BOP_Cash" localSheetId="18">#REF!</definedName>
    <definedName name="Major_Maintenance_BOP_Cash" localSheetId="19">#REF!</definedName>
    <definedName name="Major_Maintenance_BOP_Cash" localSheetId="20">#REF!</definedName>
    <definedName name="Major_Maintenance_BOP_Cash" localSheetId="21">#REF!</definedName>
    <definedName name="Major_Maintenance_BOP_Cash" localSheetId="22">#REF!</definedName>
    <definedName name="Major_Maintenance_BOP_Cash" localSheetId="26">#REF!</definedName>
    <definedName name="Major_Maintenance_BOP_Cash" localSheetId="27">#REF!</definedName>
    <definedName name="Major_Maintenance_BOP_Cash" localSheetId="28">#REF!</definedName>
    <definedName name="Major_Maintenance_BOP_Cash" localSheetId="29">#REF!</definedName>
    <definedName name="Major_Maintenance_BOP_Cash" localSheetId="30">#REF!</definedName>
    <definedName name="Major_Maintenance_BOP_Cash" localSheetId="31">#REF!</definedName>
    <definedName name="Major_Maintenance_BOP_Cash">#REF!</definedName>
    <definedName name="Major_Maintenance_BOP_Escalation_Factor" localSheetId="17">#REF!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 localSheetId="21">#REF!</definedName>
    <definedName name="Major_Maintenance_BOP_Escalation_Factor" localSheetId="22">#REF!</definedName>
    <definedName name="Major_Maintenance_BOP_Escalation_Factor" localSheetId="26">#REF!</definedName>
    <definedName name="Major_Maintenance_BOP_Escalation_Factor" localSheetId="27">#REF!</definedName>
    <definedName name="Major_Maintenance_BOP_Escalation_Factor" localSheetId="28">#REF!</definedName>
    <definedName name="Major_Maintenance_BOP_Escalation_Factor" localSheetId="29">#REF!</definedName>
    <definedName name="Major_Maintenance_BOP_Escalation_Factor" localSheetId="30">#REF!</definedName>
    <definedName name="Major_Maintenance_BOP_Escalation_Factor" localSheetId="31">#REF!</definedName>
    <definedName name="Major_Maintenance_BOP_Escalation_Factor">#REF!</definedName>
    <definedName name="Major_Maintenance_Smoothing_Threshold" localSheetId="17">#REF!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 localSheetId="21">#REF!</definedName>
    <definedName name="Major_Maintenance_Smoothing_Threshold" localSheetId="22">#REF!</definedName>
    <definedName name="Major_Maintenance_Smoothing_Threshold" localSheetId="26">#REF!</definedName>
    <definedName name="Major_Maintenance_Smoothing_Threshold" localSheetId="27">#REF!</definedName>
    <definedName name="Major_Maintenance_Smoothing_Threshold" localSheetId="28">#REF!</definedName>
    <definedName name="Major_Maintenance_Smoothing_Threshold" localSheetId="29">#REF!</definedName>
    <definedName name="Major_Maintenance_Smoothing_Threshold" localSheetId="30">#REF!</definedName>
    <definedName name="Major_Maintenance_Smoothing_Threshold" localSheetId="31">#REF!</definedName>
    <definedName name="Major_Maintenance_Smoothing_Threshold">#REF!</definedName>
    <definedName name="Major_Maintenance_Table" localSheetId="17">#REF!</definedName>
    <definedName name="Major_Maintenance_Table" localSheetId="18">#REF!</definedName>
    <definedName name="Major_Maintenance_Table" localSheetId="19">#REF!</definedName>
    <definedName name="Major_Maintenance_Table" localSheetId="20">#REF!</definedName>
    <definedName name="Major_Maintenance_Table" localSheetId="21">#REF!</definedName>
    <definedName name="Major_Maintenance_Table" localSheetId="22">#REF!</definedName>
    <definedName name="Major_Maintenance_Table" localSheetId="26">#REF!</definedName>
    <definedName name="Major_Maintenance_Table" localSheetId="27">#REF!</definedName>
    <definedName name="Major_Maintenance_Table" localSheetId="28">#REF!</definedName>
    <definedName name="Major_Maintenance_Table" localSheetId="29">#REF!</definedName>
    <definedName name="Major_Maintenance_Table" localSheetId="30">#REF!</definedName>
    <definedName name="Major_Maintenance_Table" localSheetId="31">#REF!</definedName>
    <definedName name="Major_Maintenance_Table">#REF!</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7" hidden="1">{"Page_1",#N/A,FALSE,"BAD4Q98";"Page_2",#N/A,FALSE,"BAD4Q98";"Page_3",#N/A,FALSE,"BAD4Q98";"Page_4",#N/A,FALSE,"BAD4Q98";"Page_5",#N/A,FALSE,"BAD4Q98";"Page_6",#N/A,FALSE,"BAD4Q98";"Input_1",#N/A,FALSE,"BAD4Q98";"Input_2",#N/A,FALSE,"BAD4Q98"}</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localSheetId="22" hidden="1">{"Page_1",#N/A,FALSE,"BAD4Q98";"Page_2",#N/A,FALSE,"BAD4Q98";"Page_3",#N/A,FALSE,"BAD4Q98";"Page_4",#N/A,FALSE,"BAD4Q98";"Page_5",#N/A,FALSE,"BAD4Q98";"Page_6",#N/A,FALSE,"BAD4Q98";"Input_1",#N/A,FALSE,"BAD4Q98";"Input_2",#N/A,FALSE,"BAD4Q98"}</definedName>
    <definedName name="Mayfdsdfd" localSheetId="23" hidden="1">{"Page_1",#N/A,FALSE,"BAD4Q98";"Page_2",#N/A,FALSE,"BAD4Q98";"Page_3",#N/A,FALSE,"BAD4Q98";"Page_4",#N/A,FALSE,"BAD4Q98";"Page_5",#N/A,FALSE,"BAD4Q98";"Page_6",#N/A,FALSE,"BAD4Q98";"Input_1",#N/A,FALSE,"BAD4Q98";"Input_2",#N/A,FALSE,"BAD4Q98"}</definedName>
    <definedName name="Mayfdsdfd" localSheetId="4" hidden="1">{"Page_1",#N/A,FALSE,"BAD4Q98";"Page_2",#N/A,FALSE,"BAD4Q98";"Page_3",#N/A,FALSE,"BAD4Q98";"Page_4",#N/A,FALSE,"BAD4Q98";"Page_5",#N/A,FALSE,"BAD4Q98";"Page_6",#N/A,FALSE,"BAD4Q98";"Input_1",#N/A,FALSE,"BAD4Q98";"Input_2",#N/A,FALSE,"BAD4Q98"}</definedName>
    <definedName name="Mayfdsdfd" localSheetId="5" hidden="1">{"Page_1",#N/A,FALSE,"BAD4Q98";"Page_2",#N/A,FALSE,"BAD4Q98";"Page_3",#N/A,FALSE,"BAD4Q98";"Page_4",#N/A,FALSE,"BAD4Q98";"Page_5",#N/A,FALSE,"BAD4Q98";"Page_6",#N/A,FALSE,"BAD4Q98";"Input_1",#N/A,FALSE,"BAD4Q98";"Input_2",#N/A,FALSE,"BAD4Q98"}</definedName>
    <definedName name="Mayfdsdfd" localSheetId="16" hidden="1">{"Page_1",#N/A,FALSE,"BAD4Q98";"Page_2",#N/A,FALSE,"BAD4Q98";"Page_3",#N/A,FALSE,"BAD4Q98";"Page_4",#N/A,FALSE,"BAD4Q98";"Page_5",#N/A,FALSE,"BAD4Q98";"Page_6",#N/A,FALSE,"BAD4Q98";"Input_1",#N/A,FALSE,"BAD4Q98";"Input_2",#N/A,FALSE,"BAD4Q98"}</definedName>
    <definedName name="Mayfdsdfd" localSheetId="26" hidden="1">{"Page_1",#N/A,FALSE,"BAD4Q98";"Page_2",#N/A,FALSE,"BAD4Q98";"Page_3",#N/A,FALSE,"BAD4Q98";"Page_4",#N/A,FALSE,"BAD4Q98";"Page_5",#N/A,FALSE,"BAD4Q98";"Page_6",#N/A,FALSE,"BAD4Q98";"Input_1",#N/A,FALSE,"BAD4Q98";"Input_2",#N/A,FALSE,"BAD4Q98"}</definedName>
    <definedName name="Mayfdsdfd" localSheetId="27" hidden="1">{"Page_1",#N/A,FALSE,"BAD4Q98";"Page_2",#N/A,FALSE,"BAD4Q98";"Page_3",#N/A,FALSE,"BAD4Q98";"Page_4",#N/A,FALSE,"BAD4Q98";"Page_5",#N/A,FALSE,"BAD4Q98";"Page_6",#N/A,FALSE,"BAD4Q98";"Input_1",#N/A,FALSE,"BAD4Q98";"Input_2",#N/A,FALSE,"BAD4Q98"}</definedName>
    <definedName name="Mayfdsdfd" localSheetId="28" hidden="1">{"Page_1",#N/A,FALSE,"BAD4Q98";"Page_2",#N/A,FALSE,"BAD4Q98";"Page_3",#N/A,FALSE,"BAD4Q98";"Page_4",#N/A,FALSE,"BAD4Q98";"Page_5",#N/A,FALSE,"BAD4Q98";"Page_6",#N/A,FALSE,"BAD4Q98";"Input_1",#N/A,FALSE,"BAD4Q98";"Input_2",#N/A,FALSE,"BAD4Q98"}</definedName>
    <definedName name="Mayfdsdfd" localSheetId="29" hidden="1">{"Page_1",#N/A,FALSE,"BAD4Q98";"Page_2",#N/A,FALSE,"BAD4Q98";"Page_3",#N/A,FALSE,"BAD4Q98";"Page_4",#N/A,FALSE,"BAD4Q98";"Page_5",#N/A,FALSE,"BAD4Q98";"Page_6",#N/A,FALSE,"BAD4Q98";"Input_1",#N/A,FALSE,"BAD4Q98";"Input_2",#N/A,FALSE,"BAD4Q98"}</definedName>
    <definedName name="Mayfdsdfd" localSheetId="30" hidden="1">{"Page_1",#N/A,FALSE,"BAD4Q98";"Page_2",#N/A,FALSE,"BAD4Q98";"Page_3",#N/A,FALSE,"BAD4Q98";"Page_4",#N/A,FALSE,"BAD4Q98";"Page_5",#N/A,FALSE,"BAD4Q98";"Page_6",#N/A,FALSE,"BAD4Q98";"Input_1",#N/A,FALSE,"BAD4Q98";"Input_2",#N/A,FALSE,"BAD4Q98"}</definedName>
    <definedName name="Mayfdsdfd" localSheetId="31" hidden="1">{"Page_1",#N/A,FALSE,"BAD4Q98";"Page_2",#N/A,FALSE,"BAD4Q98";"Page_3",#N/A,FALSE,"BAD4Q98";"Page_4",#N/A,FALSE,"BAD4Q98";"Page_5",#N/A,FALSE,"BAD4Q98";"Page_6",#N/A,FALSE,"BAD4Q98";"Input_1",#N/A,FALSE,"BAD4Q98";"Input_2",#N/A,FALSE,"BAD4Q98"}</definedName>
    <definedName name="Mayfdsdfd"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7">#REF!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 localSheetId="21">#REF!</definedName>
    <definedName name="McKittrick_School_District_Donation_Input" localSheetId="22">#REF!</definedName>
    <definedName name="McKittrick_School_District_Donation_Input" localSheetId="26">#REF!</definedName>
    <definedName name="McKittrick_School_District_Donation_Input" localSheetId="27">#REF!</definedName>
    <definedName name="McKittrick_School_District_Donation_Input" localSheetId="28">#REF!</definedName>
    <definedName name="McKittrick_School_District_Donation_Input" localSheetId="29">#REF!</definedName>
    <definedName name="McKittrick_School_District_Donation_Input" localSheetId="30">#REF!</definedName>
    <definedName name="McKittrick_School_District_Donation_Input" localSheetId="31">#REF!</definedName>
    <definedName name="McKittrick_School_District_Donation_Input">#REF!</definedName>
    <definedName name="MED_MTR">2</definedName>
    <definedName name="Merch_Cum_Escalation_Factor" localSheetId="17">#REF!</definedName>
    <definedName name="Merch_Cum_Escalation_Factor" localSheetId="18">#REF!</definedName>
    <definedName name="Merch_Cum_Escalation_Factor" localSheetId="19">#REF!</definedName>
    <definedName name="Merch_Cum_Escalation_Factor" localSheetId="20">#REF!</definedName>
    <definedName name="Merch_Cum_Escalation_Factor" localSheetId="21">#REF!</definedName>
    <definedName name="Merch_Cum_Escalation_Factor" localSheetId="22">#REF!</definedName>
    <definedName name="Merch_Cum_Escalation_Factor" localSheetId="26">#REF!</definedName>
    <definedName name="Merch_Cum_Escalation_Factor" localSheetId="27">#REF!</definedName>
    <definedName name="Merch_Cum_Escalation_Factor" localSheetId="28">#REF!</definedName>
    <definedName name="Merch_Cum_Escalation_Factor" localSheetId="29">#REF!</definedName>
    <definedName name="Merch_Cum_Escalation_Factor" localSheetId="30">#REF!</definedName>
    <definedName name="Merch_Cum_Escalation_Factor" localSheetId="31">#REF!</definedName>
    <definedName name="Merch_Cum_Escalation_Factor">#REF!</definedName>
    <definedName name="Merch_Fuel_Doll_KW" localSheetId="17">#REF!</definedName>
    <definedName name="Merch_Fuel_Doll_KW" localSheetId="18">#REF!</definedName>
    <definedName name="Merch_Fuel_Doll_KW" localSheetId="19">#REF!</definedName>
    <definedName name="Merch_Fuel_Doll_KW" localSheetId="20">#REF!</definedName>
    <definedName name="Merch_Fuel_Doll_KW" localSheetId="21">#REF!</definedName>
    <definedName name="Merch_Fuel_Doll_KW" localSheetId="22">#REF!</definedName>
    <definedName name="Merch_Fuel_Doll_KW" localSheetId="26">#REF!</definedName>
    <definedName name="Merch_Fuel_Doll_KW" localSheetId="27">#REF!</definedName>
    <definedName name="Merch_Fuel_Doll_KW" localSheetId="28">#REF!</definedName>
    <definedName name="Merch_Fuel_Doll_KW" localSheetId="29">#REF!</definedName>
    <definedName name="Merch_Fuel_Doll_KW" localSheetId="30">#REF!</definedName>
    <definedName name="Merch_Fuel_Doll_KW" localSheetId="31">#REF!</definedName>
    <definedName name="Merch_Fuel_Doll_KW">#REF!</definedName>
    <definedName name="Merch_margin_Doll_KW" localSheetId="17">#REF!</definedName>
    <definedName name="Merch_margin_Doll_KW" localSheetId="18">#REF!</definedName>
    <definedName name="Merch_margin_Doll_KW" localSheetId="19">#REF!</definedName>
    <definedName name="Merch_margin_Doll_KW" localSheetId="20">#REF!</definedName>
    <definedName name="Merch_margin_Doll_KW" localSheetId="21">#REF!</definedName>
    <definedName name="Merch_margin_Doll_KW" localSheetId="22">#REF!</definedName>
    <definedName name="Merch_margin_Doll_KW" localSheetId="26">#REF!</definedName>
    <definedName name="Merch_margin_Doll_KW" localSheetId="27">#REF!</definedName>
    <definedName name="Merch_margin_Doll_KW" localSheetId="28">#REF!</definedName>
    <definedName name="Merch_margin_Doll_KW" localSheetId="29">#REF!</definedName>
    <definedName name="Merch_margin_Doll_KW" localSheetId="30">#REF!</definedName>
    <definedName name="Merch_margin_Doll_KW" localSheetId="31">#REF!</definedName>
    <definedName name="Merch_margin_Doll_KW">#REF!</definedName>
    <definedName name="Merch_Months_partial_Year_Factor" localSheetId="17">#REF!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 localSheetId="21">#REF!</definedName>
    <definedName name="Merch_Months_partial_Year_Factor" localSheetId="22">#REF!</definedName>
    <definedName name="Merch_Months_partial_Year_Factor" localSheetId="26">#REF!</definedName>
    <definedName name="Merch_Months_partial_Year_Factor" localSheetId="27">#REF!</definedName>
    <definedName name="Merch_Months_partial_Year_Factor" localSheetId="28">#REF!</definedName>
    <definedName name="Merch_Months_partial_Year_Factor" localSheetId="29">#REF!</definedName>
    <definedName name="Merch_Months_partial_Year_Factor" localSheetId="30">#REF!</definedName>
    <definedName name="Merch_Months_partial_Year_Factor" localSheetId="31">#REF!</definedName>
    <definedName name="Merch_Months_partial_Year_Factor">#REF!</definedName>
    <definedName name="Michelle" localSheetId="17">#REF!</definedName>
    <definedName name="Michelle" localSheetId="18">#REF!</definedName>
    <definedName name="Michelle" localSheetId="19">#REF!</definedName>
    <definedName name="Michelle" localSheetId="20">#REF!</definedName>
    <definedName name="Michelle" localSheetId="21">#REF!</definedName>
    <definedName name="Michelle" localSheetId="22">#REF!</definedName>
    <definedName name="Michelle" localSheetId="26">#REF!</definedName>
    <definedName name="Michelle" localSheetId="27">#REF!</definedName>
    <definedName name="Michelle" localSheetId="28">#REF!</definedName>
    <definedName name="Michelle" localSheetId="29">#REF!</definedName>
    <definedName name="Michelle" localSheetId="30">#REF!</definedName>
    <definedName name="Michelle" localSheetId="31">#REF!</definedName>
    <definedName name="Michelle">#REF!</definedName>
    <definedName name="Minimum_Debt_Service_Coverage" localSheetId="17">#REF!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 localSheetId="21">#REF!</definedName>
    <definedName name="Minimum_Debt_Service_Coverage" localSheetId="22">#REF!</definedName>
    <definedName name="Minimum_Debt_Service_Coverage" localSheetId="26">#REF!</definedName>
    <definedName name="Minimum_Debt_Service_Coverage" localSheetId="27">#REF!</definedName>
    <definedName name="Minimum_Debt_Service_Coverage" localSheetId="28">#REF!</definedName>
    <definedName name="Minimum_Debt_Service_Coverage" localSheetId="29">#REF!</definedName>
    <definedName name="Minimum_Debt_Service_Coverage" localSheetId="30">#REF!</definedName>
    <definedName name="Minimum_Debt_Service_Coverage" localSheetId="31">#REF!</definedName>
    <definedName name="Minimum_Debt_Service_Coverage">#REF!</definedName>
    <definedName name="Mobilization_Months" localSheetId="17">#REF!</definedName>
    <definedName name="Mobilization_Months" localSheetId="18">#REF!</definedName>
    <definedName name="Mobilization_Months" localSheetId="19">#REF!</definedName>
    <definedName name="Mobilization_Months" localSheetId="20">#REF!</definedName>
    <definedName name="Mobilization_Months" localSheetId="21">#REF!</definedName>
    <definedName name="Mobilization_Months" localSheetId="22">#REF!</definedName>
    <definedName name="Mobilization_Months" localSheetId="26">#REF!</definedName>
    <definedName name="Mobilization_Months" localSheetId="27">#REF!</definedName>
    <definedName name="Mobilization_Months" localSheetId="28">#REF!</definedName>
    <definedName name="Mobilization_Months" localSheetId="29">#REF!</definedName>
    <definedName name="Mobilization_Months" localSheetId="30">#REF!</definedName>
    <definedName name="Mobilization_Months" localSheetId="31">#REF!</definedName>
    <definedName name="Mobilization_Months">#REF!</definedName>
    <definedName name="MODEL" localSheetId="17">#REF!</definedName>
    <definedName name="MODEL" localSheetId="18">#REF!</definedName>
    <definedName name="MODEL" localSheetId="19">#REF!</definedName>
    <definedName name="MODEL" localSheetId="20">#REF!</definedName>
    <definedName name="MODEL" localSheetId="21">#REF!</definedName>
    <definedName name="MODEL" localSheetId="22">#REF!</definedName>
    <definedName name="MODEL" localSheetId="26">#REF!</definedName>
    <definedName name="MODEL" localSheetId="27">#REF!</definedName>
    <definedName name="MODEL" localSheetId="28">#REF!</definedName>
    <definedName name="MODEL" localSheetId="29">#REF!</definedName>
    <definedName name="MODEL" localSheetId="30">#REF!</definedName>
    <definedName name="MODEL" localSheetId="31">#REF!</definedName>
    <definedName name="MODEL">#REF!</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7">#REF!</definedName>
    <definedName name="Month1" localSheetId="18">#REF!</definedName>
    <definedName name="Month1" localSheetId="19">#REF!</definedName>
    <definedName name="Month1" localSheetId="20">#REF!</definedName>
    <definedName name="Month1" localSheetId="21">#REF!</definedName>
    <definedName name="Month1" localSheetId="22">#REF!</definedName>
    <definedName name="Month1" localSheetId="26">#REF!</definedName>
    <definedName name="Month1" localSheetId="27">#REF!</definedName>
    <definedName name="Month1" localSheetId="28">#REF!</definedName>
    <definedName name="Month1" localSheetId="29">#REF!</definedName>
    <definedName name="Month1" localSheetId="30">#REF!</definedName>
    <definedName name="Month1" localSheetId="31">#REF!</definedName>
    <definedName name="Month1">#REF!</definedName>
    <definedName name="Month2" localSheetId="17">#REF!</definedName>
    <definedName name="Month2" localSheetId="18">#REF!</definedName>
    <definedName name="Month2" localSheetId="19">#REF!</definedName>
    <definedName name="Month2" localSheetId="20">#REF!</definedName>
    <definedName name="Month2" localSheetId="21">#REF!</definedName>
    <definedName name="Month2" localSheetId="22">#REF!</definedName>
    <definedName name="Month2" localSheetId="26">#REF!</definedName>
    <definedName name="Month2" localSheetId="27">#REF!</definedName>
    <definedName name="Month2" localSheetId="28">#REF!</definedName>
    <definedName name="Month2" localSheetId="29">#REF!</definedName>
    <definedName name="Month2" localSheetId="30">#REF!</definedName>
    <definedName name="Month2" localSheetId="31">#REF!</definedName>
    <definedName name="Month2">#REF!</definedName>
    <definedName name="Month3" localSheetId="17">#REF!</definedName>
    <definedName name="Month3" localSheetId="18">#REF!</definedName>
    <definedName name="Month3" localSheetId="19">#REF!</definedName>
    <definedName name="Month3" localSheetId="20">#REF!</definedName>
    <definedName name="Month3" localSheetId="21">#REF!</definedName>
    <definedName name="Month3" localSheetId="22">#REF!</definedName>
    <definedName name="Month3" localSheetId="26">#REF!</definedName>
    <definedName name="Month3" localSheetId="27">#REF!</definedName>
    <definedName name="Month3" localSheetId="28">#REF!</definedName>
    <definedName name="Month3" localSheetId="29">#REF!</definedName>
    <definedName name="Month3" localSheetId="30">#REF!</definedName>
    <definedName name="Month3" localSheetId="31">#REF!</definedName>
    <definedName name="Month3">#REF!</definedName>
    <definedName name="MONTHLYREC" localSheetId="17">#REF!</definedName>
    <definedName name="MONTHLYREC" localSheetId="18">#REF!</definedName>
    <definedName name="MONTHLYREC" localSheetId="19">#REF!</definedName>
    <definedName name="MONTHLYREC" localSheetId="20">#REF!</definedName>
    <definedName name="MONTHLYREC" localSheetId="21">#REF!</definedName>
    <definedName name="MONTHLYREC" localSheetId="22">#REF!</definedName>
    <definedName name="MONTHLYREC" localSheetId="26">#REF!</definedName>
    <definedName name="MONTHLYREC" localSheetId="27">#REF!</definedName>
    <definedName name="MONTHLYREC" localSheetId="28">#REF!</definedName>
    <definedName name="MONTHLYREC" localSheetId="29">#REF!</definedName>
    <definedName name="MONTHLYREC" localSheetId="30">#REF!</definedName>
    <definedName name="MONTHLYREC" localSheetId="31">#REF!</definedName>
    <definedName name="MONTHLYREC">#REF!</definedName>
    <definedName name="Months" localSheetId="17">'[8]misc tables'!$B$2:$B$13</definedName>
    <definedName name="Months" localSheetId="18">'[8]misc tables'!$B$2:$B$13</definedName>
    <definedName name="Months" localSheetId="19">'[8]misc tables'!$B$2:$B$13</definedName>
    <definedName name="Months" localSheetId="20">'[8]misc tables'!$B$2:$B$13</definedName>
    <definedName name="Months" localSheetId="21">'[8]misc tables'!$B$2:$B$13</definedName>
    <definedName name="Months" localSheetId="22">'[8]misc tables'!$B$2:$B$13</definedName>
    <definedName name="Months" localSheetId="26">'[8]misc tables'!$B$2:$B$13</definedName>
    <definedName name="Months" localSheetId="27">'[8]misc tables'!$B$2:$B$13</definedName>
    <definedName name="Months" localSheetId="28">'[8]misc tables'!$B$2:$B$13</definedName>
    <definedName name="Months" localSheetId="29">'[8]misc tables'!$B$2:$B$13</definedName>
    <definedName name="Months" localSheetId="30">'[8]misc tables'!$B$2:$B$13</definedName>
    <definedName name="Months" localSheetId="31">'[8]misc tables'!$B$2:$B$13</definedName>
    <definedName name="Months">'[8]misc tables'!$B$2:$B$13</definedName>
    <definedName name="Months_of_Debt_Service_Reserve" localSheetId="17">#REF!</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 localSheetId="21">#REF!</definedName>
    <definedName name="Months_of_Debt_Service_Reserve" localSheetId="22">#REF!</definedName>
    <definedName name="Months_of_Debt_Service_Reserve" localSheetId="26">#REF!</definedName>
    <definedName name="Months_of_Debt_Service_Reserve" localSheetId="27">#REF!</definedName>
    <definedName name="Months_of_Debt_Service_Reserve" localSheetId="28">#REF!</definedName>
    <definedName name="Months_of_Debt_Service_Reserve" localSheetId="29">#REF!</definedName>
    <definedName name="Months_of_Debt_Service_Reserve" localSheetId="30">#REF!</definedName>
    <definedName name="Months_of_Debt_Service_Reserve" localSheetId="31">#REF!</definedName>
    <definedName name="Months_of_Debt_Service_Reserve">#REF!</definedName>
    <definedName name="Months_Per_Year" localSheetId="17">#REF!</definedName>
    <definedName name="Months_Per_Year" localSheetId="18">#REF!</definedName>
    <definedName name="Months_Per_Year" localSheetId="19">#REF!</definedName>
    <definedName name="Months_Per_Year" localSheetId="20">#REF!</definedName>
    <definedName name="Months_Per_Year" localSheetId="21">#REF!</definedName>
    <definedName name="Months_Per_Year" localSheetId="22">#REF!</definedName>
    <definedName name="Months_Per_Year" localSheetId="26">#REF!</definedName>
    <definedName name="Months_Per_Year" localSheetId="27">#REF!</definedName>
    <definedName name="Months_Per_Year" localSheetId="28">#REF!</definedName>
    <definedName name="Months_Per_Year" localSheetId="29">#REF!</definedName>
    <definedName name="Months_Per_Year" localSheetId="30">#REF!</definedName>
    <definedName name="Months_Per_Year" localSheetId="31">#REF!</definedName>
    <definedName name="Months_Per_Year">#REF!</definedName>
    <definedName name="MSA_Fee" localSheetId="17">#REF!</definedName>
    <definedName name="MSA_Fee" localSheetId="18">#REF!</definedName>
    <definedName name="MSA_Fee" localSheetId="19">#REF!</definedName>
    <definedName name="MSA_Fee" localSheetId="20">#REF!</definedName>
    <definedName name="MSA_Fee" localSheetId="21">#REF!</definedName>
    <definedName name="MSA_Fee" localSheetId="22">#REF!</definedName>
    <definedName name="MSA_Fee" localSheetId="26">#REF!</definedName>
    <definedName name="MSA_Fee" localSheetId="27">#REF!</definedName>
    <definedName name="MSA_Fee" localSheetId="28">#REF!</definedName>
    <definedName name="MSA_Fee" localSheetId="29">#REF!</definedName>
    <definedName name="MSA_Fee" localSheetId="30">#REF!</definedName>
    <definedName name="MSA_Fee" localSheetId="31">#REF!</definedName>
    <definedName name="MSA_Fee">#REF!</definedName>
    <definedName name="MSA_Fee_Base_Year" localSheetId="17">#REF!</definedName>
    <definedName name="MSA_Fee_Base_Year" localSheetId="18">#REF!</definedName>
    <definedName name="MSA_Fee_Base_Year" localSheetId="19">#REF!</definedName>
    <definedName name="MSA_Fee_Base_Year" localSheetId="20">#REF!</definedName>
    <definedName name="MSA_Fee_Base_Year" localSheetId="21">#REF!</definedName>
    <definedName name="MSA_Fee_Base_Year" localSheetId="22">#REF!</definedName>
    <definedName name="MSA_Fee_Base_Year" localSheetId="26">#REF!</definedName>
    <definedName name="MSA_Fee_Base_Year" localSheetId="27">#REF!</definedName>
    <definedName name="MSA_Fee_Base_Year" localSheetId="28">#REF!</definedName>
    <definedName name="MSA_Fee_Base_Year" localSheetId="29">#REF!</definedName>
    <definedName name="MSA_Fee_Base_Year" localSheetId="30">#REF!</definedName>
    <definedName name="MSA_Fee_Base_Year" localSheetId="31">#REF!</definedName>
    <definedName name="MSA_Fee_Base_Year">#REF!</definedName>
    <definedName name="MSA_Fee_Input_per_Year" localSheetId="17">#REF!</definedName>
    <definedName name="MSA_Fee_Input_per_Year" localSheetId="18">#REF!</definedName>
    <definedName name="MSA_Fee_Input_per_Year" localSheetId="19">#REF!</definedName>
    <definedName name="MSA_Fee_Input_per_Year" localSheetId="20">#REF!</definedName>
    <definedName name="MSA_Fee_Input_per_Year" localSheetId="21">#REF!</definedName>
    <definedName name="MSA_Fee_Input_per_Year" localSheetId="22">#REF!</definedName>
    <definedName name="MSA_Fee_Input_per_Year" localSheetId="26">#REF!</definedName>
    <definedName name="MSA_Fee_Input_per_Year" localSheetId="27">#REF!</definedName>
    <definedName name="MSA_Fee_Input_per_Year" localSheetId="28">#REF!</definedName>
    <definedName name="MSA_Fee_Input_per_Year" localSheetId="29">#REF!</definedName>
    <definedName name="MSA_Fee_Input_per_Year" localSheetId="30">#REF!</definedName>
    <definedName name="MSA_Fee_Input_per_Year" localSheetId="31">#REF!</definedName>
    <definedName name="MSA_Fee_Input_per_Year">#REF!</definedName>
    <definedName name="MthAvg" localSheetId="17">#REF!</definedName>
    <definedName name="MthAvg" localSheetId="18">#REF!</definedName>
    <definedName name="MthAvg" localSheetId="19">#REF!</definedName>
    <definedName name="MthAvg" localSheetId="20">#REF!</definedName>
    <definedName name="MthAvg" localSheetId="21">#REF!</definedName>
    <definedName name="MthAvg" localSheetId="22">#REF!</definedName>
    <definedName name="MthAvg" localSheetId="26">#REF!</definedName>
    <definedName name="MthAvg" localSheetId="27">#REF!</definedName>
    <definedName name="MthAvg" localSheetId="28">#REF!</definedName>
    <definedName name="MthAvg" localSheetId="29">#REF!</definedName>
    <definedName name="MthAvg" localSheetId="30">#REF!</definedName>
    <definedName name="MthAvg" localSheetId="31">#REF!</definedName>
    <definedName name="MthAvg">#REF!</definedName>
    <definedName name="N_A" localSheetId="17">#REF!</definedName>
    <definedName name="N_A" localSheetId="18">#REF!</definedName>
    <definedName name="N_A" localSheetId="19">#REF!</definedName>
    <definedName name="N_A" localSheetId="20">#REF!</definedName>
    <definedName name="N_A" localSheetId="21">#REF!</definedName>
    <definedName name="N_A" localSheetId="22">#REF!</definedName>
    <definedName name="N_A" localSheetId="26">#REF!</definedName>
    <definedName name="N_A" localSheetId="27">#REF!</definedName>
    <definedName name="N_A" localSheetId="28">#REF!</definedName>
    <definedName name="N_A" localSheetId="29">#REF!</definedName>
    <definedName name="N_A" localSheetId="30">#REF!</definedName>
    <definedName name="N_A" localSheetId="31">#REF!</definedName>
    <definedName name="N_A">#REF!</definedName>
    <definedName name="Net_Cash_Flow" localSheetId="17">#REF!</definedName>
    <definedName name="Net_Cash_Flow" localSheetId="18">#REF!</definedName>
    <definedName name="Net_Cash_Flow" localSheetId="19">#REF!</definedName>
    <definedName name="Net_Cash_Flow" localSheetId="20">#REF!</definedName>
    <definedName name="Net_Cash_Flow" localSheetId="21">#REF!</definedName>
    <definedName name="Net_Cash_Flow" localSheetId="22">#REF!</definedName>
    <definedName name="Net_Cash_Flow" localSheetId="26">#REF!</definedName>
    <definedName name="Net_Cash_Flow" localSheetId="27">#REF!</definedName>
    <definedName name="Net_Cash_Flow" localSheetId="28">#REF!</definedName>
    <definedName name="Net_Cash_Flow" localSheetId="29">#REF!</definedName>
    <definedName name="Net_Cash_Flow" localSheetId="30">#REF!</definedName>
    <definedName name="Net_Cash_Flow" localSheetId="31">#REF!</definedName>
    <definedName name="Net_Cash_Flow">#REF!</definedName>
    <definedName name="Net_Fixed_Assets" localSheetId="17">#REF!</definedName>
    <definedName name="Net_Fixed_Assets" localSheetId="18">#REF!</definedName>
    <definedName name="Net_Fixed_Assets" localSheetId="19">#REF!</definedName>
    <definedName name="Net_Fixed_Assets" localSheetId="20">#REF!</definedName>
    <definedName name="Net_Fixed_Assets" localSheetId="21">#REF!</definedName>
    <definedName name="Net_Fixed_Assets" localSheetId="22">#REF!</definedName>
    <definedName name="Net_Fixed_Assets" localSheetId="26">#REF!</definedName>
    <definedName name="Net_Fixed_Assets" localSheetId="27">#REF!</definedName>
    <definedName name="Net_Fixed_Assets" localSheetId="28">#REF!</definedName>
    <definedName name="Net_Fixed_Assets" localSheetId="29">#REF!</definedName>
    <definedName name="Net_Fixed_Assets" localSheetId="30">#REF!</definedName>
    <definedName name="Net_Fixed_Assets" localSheetId="31">#REF!</definedName>
    <definedName name="Net_Fixed_Assets">#REF!</definedName>
    <definedName name="Net_Gain_on_Sale_of_Assets" localSheetId="17">#REF!</definedName>
    <definedName name="Net_Gain_on_Sale_of_Assets" localSheetId="18">#REF!</definedName>
    <definedName name="Net_Gain_on_Sale_of_Assets" localSheetId="19">#REF!</definedName>
    <definedName name="Net_Gain_on_Sale_of_Assets" localSheetId="20">#REF!</definedName>
    <definedName name="Net_Gain_on_Sale_of_Assets" localSheetId="21">#REF!</definedName>
    <definedName name="Net_Gain_on_Sale_of_Assets" localSheetId="22">#REF!</definedName>
    <definedName name="Net_Gain_on_Sale_of_Assets" localSheetId="26">#REF!</definedName>
    <definedName name="Net_Gain_on_Sale_of_Assets" localSheetId="27">#REF!</definedName>
    <definedName name="Net_Gain_on_Sale_of_Assets" localSheetId="28">#REF!</definedName>
    <definedName name="Net_Gain_on_Sale_of_Assets" localSheetId="29">#REF!</definedName>
    <definedName name="Net_Gain_on_Sale_of_Assets" localSheetId="30">#REF!</definedName>
    <definedName name="Net_Gain_on_Sale_of_Assets" localSheetId="31">#REF!</definedName>
    <definedName name="Net_Gain_on_Sale_of_Assets">#REF!</definedName>
    <definedName name="Net_Payments_on_Fire_Truck_during_Construction_Input" localSheetId="17">#REF!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 localSheetId="21">#REF!</definedName>
    <definedName name="Net_Payments_on_Fire_Truck_during_Construction_Input" localSheetId="22">#REF!</definedName>
    <definedName name="Net_Payments_on_Fire_Truck_during_Construction_Input" localSheetId="26">#REF!</definedName>
    <definedName name="Net_Payments_on_Fire_Truck_during_Construction_Input" localSheetId="27">#REF!</definedName>
    <definedName name="Net_Payments_on_Fire_Truck_during_Construction_Input" localSheetId="28">#REF!</definedName>
    <definedName name="Net_Payments_on_Fire_Truck_during_Construction_Input" localSheetId="29">#REF!</definedName>
    <definedName name="Net_Payments_on_Fire_Truck_during_Construction_Input" localSheetId="30">#REF!</definedName>
    <definedName name="Net_Payments_on_Fire_Truck_during_Construction_Input" localSheetId="31">#REF!</definedName>
    <definedName name="Net_Payments_on_Fire_Truck_during_Construction_Input">#REF!</definedName>
    <definedName name="Net_Start_Up_Revenues" localSheetId="17">#REF!</definedName>
    <definedName name="Net_Start_Up_Revenues" localSheetId="18">#REF!</definedName>
    <definedName name="Net_Start_Up_Revenues" localSheetId="19">#REF!</definedName>
    <definedName name="Net_Start_Up_Revenues" localSheetId="20">#REF!</definedName>
    <definedName name="Net_Start_Up_Revenues" localSheetId="21">#REF!</definedName>
    <definedName name="Net_Start_Up_Revenues" localSheetId="22">#REF!</definedName>
    <definedName name="Net_Start_Up_Revenues" localSheetId="26">#REF!</definedName>
    <definedName name="Net_Start_Up_Revenues" localSheetId="27">#REF!</definedName>
    <definedName name="Net_Start_Up_Revenues" localSheetId="28">#REF!</definedName>
    <definedName name="Net_Start_Up_Revenues" localSheetId="29">#REF!</definedName>
    <definedName name="Net_Start_Up_Revenues" localSheetId="30">#REF!</definedName>
    <definedName name="Net_Start_Up_Revenues" localSheetId="31">#REF!</definedName>
    <definedName name="Net_Start_Up_Revenues">#REF!</definedName>
    <definedName name="new" localSheetId="17" hidden="1">{"Page_1",#N/A,FALSE,"BAD4Q98";"Page_2",#N/A,FALSE,"BAD4Q98";"Page_3",#N/A,FALSE,"BAD4Q98";"Page_4",#N/A,FALSE,"BAD4Q98";"Page_5",#N/A,FALSE,"BAD4Q98";"Page_6",#N/A,FALSE,"BAD4Q98";"Input_1",#N/A,FALSE,"BAD4Q98";"Input_2",#N/A,FALSE,"BAD4Q98"}</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localSheetId="22" hidden="1">{"Page_1",#N/A,FALSE,"BAD4Q98";"Page_2",#N/A,FALSE,"BAD4Q98";"Page_3",#N/A,FALSE,"BAD4Q98";"Page_4",#N/A,FALSE,"BAD4Q98";"Page_5",#N/A,FALSE,"BAD4Q98";"Page_6",#N/A,FALSE,"BAD4Q98";"Input_1",#N/A,FALSE,"BAD4Q98";"Input_2",#N/A,FALSE,"BAD4Q98"}</definedName>
    <definedName name="new" localSheetId="23" hidden="1">{"Page_1",#N/A,FALSE,"BAD4Q98";"Page_2",#N/A,FALSE,"BAD4Q98";"Page_3",#N/A,FALSE,"BAD4Q98";"Page_4",#N/A,FALSE,"BAD4Q98";"Page_5",#N/A,FALSE,"BAD4Q98";"Page_6",#N/A,FALSE,"BAD4Q98";"Input_1",#N/A,FALSE,"BAD4Q98";"Input_2",#N/A,FALSE,"BAD4Q98"}</definedName>
    <definedName name="new" localSheetId="4" hidden="1">{"Page_1",#N/A,FALSE,"BAD4Q98";"Page_2",#N/A,FALSE,"BAD4Q98";"Page_3",#N/A,FALSE,"BAD4Q98";"Page_4",#N/A,FALSE,"BAD4Q98";"Page_5",#N/A,FALSE,"BAD4Q98";"Page_6",#N/A,FALSE,"BAD4Q98";"Input_1",#N/A,FALSE,"BAD4Q98";"Input_2",#N/A,FALSE,"BAD4Q98"}</definedName>
    <definedName name="new" localSheetId="5" hidden="1">{"Page_1",#N/A,FALSE,"BAD4Q98";"Page_2",#N/A,FALSE,"BAD4Q98";"Page_3",#N/A,FALSE,"BAD4Q98";"Page_4",#N/A,FALSE,"BAD4Q98";"Page_5",#N/A,FALSE,"BAD4Q98";"Page_6",#N/A,FALSE,"BAD4Q98";"Input_1",#N/A,FALSE,"BAD4Q98";"Input_2",#N/A,FALSE,"BAD4Q98"}</definedName>
    <definedName name="new" localSheetId="16" hidden="1">{"Page_1",#N/A,FALSE,"BAD4Q98";"Page_2",#N/A,FALSE,"BAD4Q98";"Page_3",#N/A,FALSE,"BAD4Q98";"Page_4",#N/A,FALSE,"BAD4Q98";"Page_5",#N/A,FALSE,"BAD4Q98";"Page_6",#N/A,FALSE,"BAD4Q98";"Input_1",#N/A,FALSE,"BAD4Q98";"Input_2",#N/A,FALSE,"BAD4Q98"}</definedName>
    <definedName name="new" localSheetId="26" hidden="1">{"Page_1",#N/A,FALSE,"BAD4Q98";"Page_2",#N/A,FALSE,"BAD4Q98";"Page_3",#N/A,FALSE,"BAD4Q98";"Page_4",#N/A,FALSE,"BAD4Q98";"Page_5",#N/A,FALSE,"BAD4Q98";"Page_6",#N/A,FALSE,"BAD4Q98";"Input_1",#N/A,FALSE,"BAD4Q98";"Input_2",#N/A,FALSE,"BAD4Q98"}</definedName>
    <definedName name="new" localSheetId="27" hidden="1">{"Page_1",#N/A,FALSE,"BAD4Q98";"Page_2",#N/A,FALSE,"BAD4Q98";"Page_3",#N/A,FALSE,"BAD4Q98";"Page_4",#N/A,FALSE,"BAD4Q98";"Page_5",#N/A,FALSE,"BAD4Q98";"Page_6",#N/A,FALSE,"BAD4Q98";"Input_1",#N/A,FALSE,"BAD4Q98";"Input_2",#N/A,FALSE,"BAD4Q98"}</definedName>
    <definedName name="new" localSheetId="28" hidden="1">{"Page_1",#N/A,FALSE,"BAD4Q98";"Page_2",#N/A,FALSE,"BAD4Q98";"Page_3",#N/A,FALSE,"BAD4Q98";"Page_4",#N/A,FALSE,"BAD4Q98";"Page_5",#N/A,FALSE,"BAD4Q98";"Page_6",#N/A,FALSE,"BAD4Q98";"Input_1",#N/A,FALSE,"BAD4Q98";"Input_2",#N/A,FALSE,"BAD4Q98"}</definedName>
    <definedName name="new" localSheetId="29" hidden="1">{"Page_1",#N/A,FALSE,"BAD4Q98";"Page_2",#N/A,FALSE,"BAD4Q98";"Page_3",#N/A,FALSE,"BAD4Q98";"Page_4",#N/A,FALSE,"BAD4Q98";"Page_5",#N/A,FALSE,"BAD4Q98";"Page_6",#N/A,FALSE,"BAD4Q98";"Input_1",#N/A,FALSE,"BAD4Q98";"Input_2",#N/A,FALSE,"BAD4Q98"}</definedName>
    <definedName name="new" localSheetId="30" hidden="1">{"Page_1",#N/A,FALSE,"BAD4Q98";"Page_2",#N/A,FALSE,"BAD4Q98";"Page_3",#N/A,FALSE,"BAD4Q98";"Page_4",#N/A,FALSE,"BAD4Q98";"Page_5",#N/A,FALSE,"BAD4Q98";"Page_6",#N/A,FALSE,"BAD4Q98";"Input_1",#N/A,FALSE,"BAD4Q98";"Input_2",#N/A,FALSE,"BAD4Q98"}</definedName>
    <definedName name="new" localSheetId="31" hidden="1">{"Page_1",#N/A,FALSE,"BAD4Q98";"Page_2",#N/A,FALSE,"BAD4Q98";"Page_3",#N/A,FALSE,"BAD4Q98";"Page_4",#N/A,FALSE,"BAD4Q98";"Page_5",#N/A,FALSE,"BAD4Q98";"Page_6",#N/A,FALSE,"BAD4Q98";"Input_1",#N/A,FALSE,"BAD4Q98";"Input_2",#N/A,FALSE,"BAD4Q98"}</definedName>
    <definedName name="new" hidden="1">{"Page_1",#N/A,FALSE,"BAD4Q98";"Page_2",#N/A,FALSE,"BAD4Q98";"Page_3",#N/A,FALSE,"BAD4Q98";"Page_4",#N/A,FALSE,"BAD4Q98";"Page_5",#N/A,FALSE,"BAD4Q98";"Page_6",#N/A,FALSE,"BAD4Q98";"Input_1",#N/A,FALSE,"BAD4Q98";"Input_2",#N/A,FALSE,"BAD4Q98"}</definedName>
    <definedName name="newwrev" localSheetId="17" hidden="1">{#N/A,#N/A,TRUE,"SDGE";#N/A,#N/A,TRUE,"GBU";#N/A,#N/A,TRUE,"TBU";#N/A,#N/A,TRUE,"EDBU";#N/A,#N/A,TRUE,"ExclCC"}</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localSheetId="22" hidden="1">{#N/A,#N/A,TRUE,"SDGE";#N/A,#N/A,TRUE,"GBU";#N/A,#N/A,TRUE,"TBU";#N/A,#N/A,TRUE,"EDBU";#N/A,#N/A,TRUE,"ExclCC"}</definedName>
    <definedName name="newwrev" localSheetId="23" hidden="1">{#N/A,#N/A,TRUE,"SDGE";#N/A,#N/A,TRUE,"GBU";#N/A,#N/A,TRUE,"TBU";#N/A,#N/A,TRUE,"EDBU";#N/A,#N/A,TRUE,"ExclCC"}</definedName>
    <definedName name="newwrev" localSheetId="4" hidden="1">{#N/A,#N/A,TRUE,"SDGE";#N/A,#N/A,TRUE,"GBU";#N/A,#N/A,TRUE,"TBU";#N/A,#N/A,TRUE,"EDBU";#N/A,#N/A,TRUE,"ExclCC"}</definedName>
    <definedName name="newwrev" localSheetId="5" hidden="1">{#N/A,#N/A,TRUE,"SDGE";#N/A,#N/A,TRUE,"GBU";#N/A,#N/A,TRUE,"TBU";#N/A,#N/A,TRUE,"EDBU";#N/A,#N/A,TRUE,"ExclCC"}</definedName>
    <definedName name="newwrev" localSheetId="16" hidden="1">{#N/A,#N/A,TRUE,"SDGE";#N/A,#N/A,TRUE,"GBU";#N/A,#N/A,TRUE,"TBU";#N/A,#N/A,TRUE,"EDBU";#N/A,#N/A,TRUE,"ExclCC"}</definedName>
    <definedName name="newwrev" localSheetId="26" hidden="1">{#N/A,#N/A,TRUE,"SDGE";#N/A,#N/A,TRUE,"GBU";#N/A,#N/A,TRUE,"TBU";#N/A,#N/A,TRUE,"EDBU";#N/A,#N/A,TRUE,"ExclCC"}</definedName>
    <definedName name="newwrev" localSheetId="27" hidden="1">{#N/A,#N/A,TRUE,"SDGE";#N/A,#N/A,TRUE,"GBU";#N/A,#N/A,TRUE,"TBU";#N/A,#N/A,TRUE,"EDBU";#N/A,#N/A,TRUE,"ExclCC"}</definedName>
    <definedName name="newwrev" localSheetId="28" hidden="1">{#N/A,#N/A,TRUE,"SDGE";#N/A,#N/A,TRUE,"GBU";#N/A,#N/A,TRUE,"TBU";#N/A,#N/A,TRUE,"EDBU";#N/A,#N/A,TRUE,"ExclCC"}</definedName>
    <definedName name="newwrev" localSheetId="29" hidden="1">{#N/A,#N/A,TRUE,"SDGE";#N/A,#N/A,TRUE,"GBU";#N/A,#N/A,TRUE,"TBU";#N/A,#N/A,TRUE,"EDBU";#N/A,#N/A,TRUE,"ExclCC"}</definedName>
    <definedName name="newwrev" localSheetId="30" hidden="1">{#N/A,#N/A,TRUE,"SDGE";#N/A,#N/A,TRUE,"GBU";#N/A,#N/A,TRUE,"TBU";#N/A,#N/A,TRUE,"EDBU";#N/A,#N/A,TRUE,"ExclCC"}</definedName>
    <definedName name="newwrev" localSheetId="31" hidden="1">{#N/A,#N/A,TRUE,"SDGE";#N/A,#N/A,TRUE,"GBU";#N/A,#N/A,TRUE,"TBU";#N/A,#N/A,TRUE,"EDBU";#N/A,#N/A,TRUE,"ExclCC"}</definedName>
    <definedName name="newwrev" hidden="1">{#N/A,#N/A,TRUE,"SDGE";#N/A,#N/A,TRUE,"GBU";#N/A,#N/A,TRUE,"TBU";#N/A,#N/A,TRUE,"EDBU";#N/A,#N/A,TRUE,"ExclCC"}</definedName>
    <definedName name="nine" localSheetId="17">#REF!</definedName>
    <definedName name="nine" localSheetId="18">#REF!</definedName>
    <definedName name="nine" localSheetId="19">#REF!</definedName>
    <definedName name="nine" localSheetId="20">#REF!</definedName>
    <definedName name="nine" localSheetId="21">#REF!</definedName>
    <definedName name="nine" localSheetId="22">#REF!</definedName>
    <definedName name="nine" localSheetId="26">#REF!</definedName>
    <definedName name="nine" localSheetId="27">#REF!</definedName>
    <definedName name="nine" localSheetId="28">#REF!</definedName>
    <definedName name="nine" localSheetId="29">#REF!</definedName>
    <definedName name="nine" localSheetId="30">#REF!</definedName>
    <definedName name="nine" localSheetId="31">#REF!</definedName>
    <definedName name="nine">#REF!</definedName>
    <definedName name="No_of_Pamts_Pref" localSheetId="17">MATCH(0.01,END_BAL_PREF,-1)+1</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 localSheetId="22">MATCH(0.01,END_BAL_PREF,-1)+1</definedName>
    <definedName name="No_of_Pamts_Pref" localSheetId="23">MATCH(0.01,END_BAL_PREF,-1)+1</definedName>
    <definedName name="No_of_Pamts_Pref" localSheetId="4">MATCH(0.01,END_BAL_PREF,-1)+1</definedName>
    <definedName name="No_of_Pamts_Pref" localSheetId="5">MATCH(0.01,END_BAL_PREF,-1)+1</definedName>
    <definedName name="No_of_Pamts_Pref" localSheetId="16">MATCH(0.01,END_BAL_PREF,-1)+1</definedName>
    <definedName name="No_of_Pamts_Pref" localSheetId="26">MATCH(0.01,END_BAL_PREF,-1)+1</definedName>
    <definedName name="No_of_Pamts_Pref" localSheetId="27">MATCH(0.01,END_BAL_PREF,-1)+1</definedName>
    <definedName name="No_of_Pamts_Pref" localSheetId="28">MATCH(0.01,END_BAL_PREF,-1)+1</definedName>
    <definedName name="No_of_Pamts_Pref" localSheetId="29">MATCH(0.01,END_BAL_PREF,-1)+1</definedName>
    <definedName name="No_of_Pamts_Pref" localSheetId="30">MATCH(0.01,END_BAL_PREF,-1)+1</definedName>
    <definedName name="No_of_Pamts_Pref" localSheetId="31">MATCH(0.01,END_BAL_PREF,-1)+1</definedName>
    <definedName name="No_of_Pamts_Pref">MATCH(0.01,END_BAL_PREF,-1)+1</definedName>
    <definedName name="Non_Recourse_CP_Conduit_LIBOR_Spread" localSheetId="17">#REF!</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 localSheetId="21">#REF!</definedName>
    <definedName name="Non_Recourse_CP_Conduit_LIBOR_Spread" localSheetId="22">#REF!</definedName>
    <definedName name="Non_Recourse_CP_Conduit_LIBOR_Spread" localSheetId="26">#REF!</definedName>
    <definedName name="Non_Recourse_CP_Conduit_LIBOR_Spread" localSheetId="27">#REF!</definedName>
    <definedName name="Non_Recourse_CP_Conduit_LIBOR_Spread" localSheetId="28">#REF!</definedName>
    <definedName name="Non_Recourse_CP_Conduit_LIBOR_Spread" localSheetId="29">#REF!</definedName>
    <definedName name="Non_Recourse_CP_Conduit_LIBOR_Spread" localSheetId="30">#REF!</definedName>
    <definedName name="Non_Recourse_CP_Conduit_LIBOR_Spread" localSheetId="31">#REF!</definedName>
    <definedName name="Non_Recourse_CP_Conduit_LIBOR_Spread">#REF!</definedName>
    <definedName name="Non_Recourse_Facility_CP_adder" localSheetId="17">#REF!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 localSheetId="21">#REF!</definedName>
    <definedName name="Non_Recourse_Facility_CP_adder" localSheetId="22">#REF!</definedName>
    <definedName name="Non_Recourse_Facility_CP_adder" localSheetId="26">#REF!</definedName>
    <definedName name="Non_Recourse_Facility_CP_adder" localSheetId="27">#REF!</definedName>
    <definedName name="Non_Recourse_Facility_CP_adder" localSheetId="28">#REF!</definedName>
    <definedName name="Non_Recourse_Facility_CP_adder" localSheetId="29">#REF!</definedName>
    <definedName name="Non_Recourse_Facility_CP_adder" localSheetId="30">#REF!</definedName>
    <definedName name="Non_Recourse_Facility_CP_adder" localSheetId="31">#REF!</definedName>
    <definedName name="Non_Recourse_Facility_CP_adder">#REF!</definedName>
    <definedName name="none" localSheetId="17" hidden="1">#REF!</definedName>
    <definedName name="none" localSheetId="18" hidden="1">#REF!</definedName>
    <definedName name="none" localSheetId="19" hidden="1">#REF!</definedName>
    <definedName name="none" localSheetId="20" hidden="1">#REF!</definedName>
    <definedName name="none" localSheetId="21" hidden="1">#REF!</definedName>
    <definedName name="none" localSheetId="22" hidden="1">#REF!</definedName>
    <definedName name="none" localSheetId="26" hidden="1">#REF!</definedName>
    <definedName name="none" localSheetId="27" hidden="1">#REF!</definedName>
    <definedName name="none" localSheetId="28" hidden="1">#REF!</definedName>
    <definedName name="none" localSheetId="29" hidden="1">#REF!</definedName>
    <definedName name="none" localSheetId="30" hidden="1">#REF!</definedName>
    <definedName name="none" localSheetId="31" hidden="1">#REF!</definedName>
    <definedName name="none" hidden="1">#REF!</definedName>
    <definedName name="none2" localSheetId="17" hidden="1">#REF!</definedName>
    <definedName name="none2" localSheetId="18" hidden="1">#REF!</definedName>
    <definedName name="none2" localSheetId="19" hidden="1">#REF!</definedName>
    <definedName name="none2" localSheetId="20" hidden="1">#REF!</definedName>
    <definedName name="none2" localSheetId="21" hidden="1">#REF!</definedName>
    <definedName name="none2" localSheetId="22" hidden="1">#REF!</definedName>
    <definedName name="none2" localSheetId="26" hidden="1">#REF!</definedName>
    <definedName name="none2" localSheetId="27" hidden="1">#REF!</definedName>
    <definedName name="none2" localSheetId="28" hidden="1">#REF!</definedName>
    <definedName name="none2" localSheetId="29" hidden="1">#REF!</definedName>
    <definedName name="none2" localSheetId="30" hidden="1">#REF!</definedName>
    <definedName name="none2" localSheetId="31" hidden="1">#REF!</definedName>
    <definedName name="none2" hidden="1">#REF!</definedName>
    <definedName name="nopremort" localSheetId="17">#REF!</definedName>
    <definedName name="nopremort" localSheetId="18">#REF!</definedName>
    <definedName name="nopremort" localSheetId="19">#REF!</definedName>
    <definedName name="nopremort" localSheetId="20">#REF!</definedName>
    <definedName name="nopremort" localSheetId="21">#REF!</definedName>
    <definedName name="nopremort" localSheetId="22">#REF!</definedName>
    <definedName name="nopremort" localSheetId="26">#REF!</definedName>
    <definedName name="nopremort" localSheetId="27">#REF!</definedName>
    <definedName name="nopremort" localSheetId="28">#REF!</definedName>
    <definedName name="nopremort" localSheetId="29">#REF!</definedName>
    <definedName name="nopremort" localSheetId="30">#REF!</definedName>
    <definedName name="nopremort" localSheetId="31">#REF!</definedName>
    <definedName name="nopremort">#REF!</definedName>
    <definedName name="NOx_Allowances__Nominal___ton" localSheetId="17">#REF!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 localSheetId="21">#REF!</definedName>
    <definedName name="NOx_Allowances__Nominal___ton" localSheetId="22">#REF!</definedName>
    <definedName name="NOx_Allowances__Nominal___ton" localSheetId="26">#REF!</definedName>
    <definedName name="NOx_Allowances__Nominal___ton" localSheetId="27">#REF!</definedName>
    <definedName name="NOx_Allowances__Nominal___ton" localSheetId="28">#REF!</definedName>
    <definedName name="NOx_Allowances__Nominal___ton" localSheetId="29">#REF!</definedName>
    <definedName name="NOx_Allowances__Nominal___ton" localSheetId="30">#REF!</definedName>
    <definedName name="NOx_Allowances__Nominal___ton" localSheetId="31">#REF!</definedName>
    <definedName name="NOx_Allowances__Nominal___ton">#REF!</definedName>
    <definedName name="Nox_Allowances_in_1999" localSheetId="17">#REF!</definedName>
    <definedName name="Nox_Allowances_in_1999" localSheetId="18">#REF!</definedName>
    <definedName name="Nox_Allowances_in_1999" localSheetId="19">#REF!</definedName>
    <definedName name="Nox_Allowances_in_1999" localSheetId="20">#REF!</definedName>
    <definedName name="Nox_Allowances_in_1999" localSheetId="21">#REF!</definedName>
    <definedName name="Nox_Allowances_in_1999" localSheetId="22">#REF!</definedName>
    <definedName name="Nox_Allowances_in_1999" localSheetId="26">#REF!</definedName>
    <definedName name="Nox_Allowances_in_1999" localSheetId="27">#REF!</definedName>
    <definedName name="Nox_Allowances_in_1999" localSheetId="28">#REF!</definedName>
    <definedName name="Nox_Allowances_in_1999" localSheetId="29">#REF!</definedName>
    <definedName name="Nox_Allowances_in_1999" localSheetId="30">#REF!</definedName>
    <definedName name="Nox_Allowances_in_1999" localSheetId="31">#REF!</definedName>
    <definedName name="Nox_Allowances_in_1999">#REF!</definedName>
    <definedName name="NOx_Emissions_Rate__lb_hr" localSheetId="17">#REF!</definedName>
    <definedName name="NOx_Emissions_Rate__lb_hr" localSheetId="18">#REF!</definedName>
    <definedName name="NOx_Emissions_Rate__lb_hr" localSheetId="19">#REF!</definedName>
    <definedName name="NOx_Emissions_Rate__lb_hr" localSheetId="20">#REF!</definedName>
    <definedName name="NOx_Emissions_Rate__lb_hr" localSheetId="21">#REF!</definedName>
    <definedName name="NOx_Emissions_Rate__lb_hr" localSheetId="22">#REF!</definedName>
    <definedName name="NOx_Emissions_Rate__lb_hr" localSheetId="26">#REF!</definedName>
    <definedName name="NOx_Emissions_Rate__lb_hr" localSheetId="27">#REF!</definedName>
    <definedName name="NOx_Emissions_Rate__lb_hr" localSheetId="28">#REF!</definedName>
    <definedName name="NOx_Emissions_Rate__lb_hr" localSheetId="29">#REF!</definedName>
    <definedName name="NOx_Emissions_Rate__lb_hr" localSheetId="30">#REF!</definedName>
    <definedName name="NOx_Emissions_Rate__lb_hr" localSheetId="31">#REF!</definedName>
    <definedName name="NOx_Emissions_Rate__lb_hr">#REF!</definedName>
    <definedName name="NOx_Offsets" localSheetId="17">#REF!</definedName>
    <definedName name="NOx_Offsets" localSheetId="18">#REF!</definedName>
    <definedName name="NOx_Offsets" localSheetId="19">#REF!</definedName>
    <definedName name="NOx_Offsets" localSheetId="20">#REF!</definedName>
    <definedName name="NOx_Offsets" localSheetId="21">#REF!</definedName>
    <definedName name="NOx_Offsets" localSheetId="22">#REF!</definedName>
    <definedName name="NOx_Offsets" localSheetId="26">#REF!</definedName>
    <definedName name="NOx_Offsets" localSheetId="27">#REF!</definedName>
    <definedName name="NOx_Offsets" localSheetId="28">#REF!</definedName>
    <definedName name="NOx_Offsets" localSheetId="29">#REF!</definedName>
    <definedName name="NOx_Offsets" localSheetId="30">#REF!</definedName>
    <definedName name="NOx_Offsets" localSheetId="31">#REF!</definedName>
    <definedName name="NOx_Offsets">#REF!</definedName>
    <definedName name="NOx_Offsets_Calculation_Factor__lb_MMBtu" localSheetId="17">#REF!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 localSheetId="21">#REF!</definedName>
    <definedName name="NOx_Offsets_Calculation_Factor__lb_MMBtu" localSheetId="22">#REF!</definedName>
    <definedName name="NOx_Offsets_Calculation_Factor__lb_MMBtu" localSheetId="26">#REF!</definedName>
    <definedName name="NOx_Offsets_Calculation_Factor__lb_MMBtu" localSheetId="27">#REF!</definedName>
    <definedName name="NOx_Offsets_Calculation_Factor__lb_MMBtu" localSheetId="28">#REF!</definedName>
    <definedName name="NOx_Offsets_Calculation_Factor__lb_MMBtu" localSheetId="29">#REF!</definedName>
    <definedName name="NOx_Offsets_Calculation_Factor__lb_MMBtu" localSheetId="30">#REF!</definedName>
    <definedName name="NOx_Offsets_Calculation_Factor__lb_MMBtu" localSheetId="31">#REF!</definedName>
    <definedName name="NOx_Offsets_Calculation_Factor__lb_MMBtu">#REF!</definedName>
    <definedName name="NOx_Offsets_Construction" localSheetId="17">#REF!</definedName>
    <definedName name="NOx_Offsets_Construction" localSheetId="18">#REF!</definedName>
    <definedName name="NOx_Offsets_Construction" localSheetId="19">#REF!</definedName>
    <definedName name="NOx_Offsets_Construction" localSheetId="20">#REF!</definedName>
    <definedName name="NOx_Offsets_Construction" localSheetId="21">#REF!</definedName>
    <definedName name="NOx_Offsets_Construction" localSheetId="22">#REF!</definedName>
    <definedName name="NOx_Offsets_Construction" localSheetId="26">#REF!</definedName>
    <definedName name="NOx_Offsets_Construction" localSheetId="27">#REF!</definedName>
    <definedName name="NOx_Offsets_Construction" localSheetId="28">#REF!</definedName>
    <definedName name="NOx_Offsets_Construction" localSheetId="29">#REF!</definedName>
    <definedName name="NOx_Offsets_Construction" localSheetId="30">#REF!</definedName>
    <definedName name="NOx_Offsets_Construction" localSheetId="31">#REF!</definedName>
    <definedName name="NOx_Offsets_Construction">#REF!</definedName>
    <definedName name="NPV_20_Year_12_Percent_Quarterly" localSheetId="17">#REF!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 localSheetId="21">#REF!</definedName>
    <definedName name="NPV_20_Year_12_Percent_Quarterly" localSheetId="22">#REF!</definedName>
    <definedName name="NPV_20_Year_12_Percent_Quarterly" localSheetId="26">#REF!</definedName>
    <definedName name="NPV_20_Year_12_Percent_Quarterly" localSheetId="27">#REF!</definedName>
    <definedName name="NPV_20_Year_12_Percent_Quarterly" localSheetId="28">#REF!</definedName>
    <definedName name="NPV_20_Year_12_Percent_Quarterly" localSheetId="29">#REF!</definedName>
    <definedName name="NPV_20_Year_12_Percent_Quarterly" localSheetId="30">#REF!</definedName>
    <definedName name="NPV_20_Year_12_Percent_Quarterly" localSheetId="31">#REF!</definedName>
    <definedName name="NPV_20_Year_12_Percent_Quarterly">#REF!</definedName>
    <definedName name="NPV_20_Year_13_Percent_Quarterly" localSheetId="17">#REF!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 localSheetId="21">#REF!</definedName>
    <definedName name="NPV_20_Year_13_Percent_Quarterly" localSheetId="22">#REF!</definedName>
    <definedName name="NPV_20_Year_13_Percent_Quarterly" localSheetId="26">#REF!</definedName>
    <definedName name="NPV_20_Year_13_Percent_Quarterly" localSheetId="27">#REF!</definedName>
    <definedName name="NPV_20_Year_13_Percent_Quarterly" localSheetId="28">#REF!</definedName>
    <definedName name="NPV_20_Year_13_Percent_Quarterly" localSheetId="29">#REF!</definedName>
    <definedName name="NPV_20_Year_13_Percent_Quarterly" localSheetId="30">#REF!</definedName>
    <definedName name="NPV_20_Year_13_Percent_Quarterly" localSheetId="31">#REF!</definedName>
    <definedName name="NPV_20_Year_13_Percent_Quarterly">#REF!</definedName>
    <definedName name="NPV_20_Year_14_Percent_Quarterly" localSheetId="17">#REF!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 localSheetId="21">#REF!</definedName>
    <definedName name="NPV_20_Year_14_Percent_Quarterly" localSheetId="22">#REF!</definedName>
    <definedName name="NPV_20_Year_14_Percent_Quarterly" localSheetId="26">#REF!</definedName>
    <definedName name="NPV_20_Year_14_Percent_Quarterly" localSheetId="27">#REF!</definedName>
    <definedName name="NPV_20_Year_14_Percent_Quarterly" localSheetId="28">#REF!</definedName>
    <definedName name="NPV_20_Year_14_Percent_Quarterly" localSheetId="29">#REF!</definedName>
    <definedName name="NPV_20_Year_14_Percent_Quarterly" localSheetId="30">#REF!</definedName>
    <definedName name="NPV_20_Year_14_Percent_Quarterly" localSheetId="31">#REF!</definedName>
    <definedName name="NPV_20_Year_14_Percent_Quarterly">#REF!</definedName>
    <definedName name="NQInd" localSheetId="17">#REF!</definedName>
    <definedName name="NQInd" localSheetId="18">#REF!</definedName>
    <definedName name="NQInd" localSheetId="19">#REF!</definedName>
    <definedName name="NQInd" localSheetId="20">#REF!</definedName>
    <definedName name="NQInd" localSheetId="21">#REF!</definedName>
    <definedName name="NQInd" localSheetId="22">#REF!</definedName>
    <definedName name="NQInd" localSheetId="26">#REF!</definedName>
    <definedName name="NQInd" localSheetId="27">#REF!</definedName>
    <definedName name="NQInd" localSheetId="28">#REF!</definedName>
    <definedName name="NQInd" localSheetId="29">#REF!</definedName>
    <definedName name="NQInd" localSheetId="30">#REF!</definedName>
    <definedName name="NQInd" localSheetId="31">#REF!</definedName>
    <definedName name="NQInd">#REF!</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7">MATCH(0.01,END_BAL,-1)+1</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22">MATCH(0.01,END_BAL,-1)+1</definedName>
    <definedName name="Number_of_Payments" localSheetId="23">MATCH(0.01,END_BAL,-1)+1</definedName>
    <definedName name="Number_of_Payments" localSheetId="4">MATCH(0.01,END_BAL,-1)+1</definedName>
    <definedName name="Number_of_Payments" localSheetId="5">MATCH(0.01,END_BAL,-1)+1</definedName>
    <definedName name="Number_of_Payments" localSheetId="16">MATCH(0.01,END_BAL,-1)+1</definedName>
    <definedName name="Number_of_Payments" localSheetId="26">MATCH(0.01,END_BAL,-1)+1</definedName>
    <definedName name="Number_of_Payments" localSheetId="27">MATCH(0.01,END_BAL,-1)+1</definedName>
    <definedName name="Number_of_Payments" localSheetId="28">MATCH(0.01,END_BAL,-1)+1</definedName>
    <definedName name="Number_of_Payments" localSheetId="29">MATCH(0.01,END_BAL,-1)+1</definedName>
    <definedName name="Number_of_Payments" localSheetId="30">MATCH(0.01,END_BAL,-1)+1</definedName>
    <definedName name="Number_of_Payments" localSheetId="31">MATCH(0.01,END_BAL,-1)+1</definedName>
    <definedName name="Number_of_Payments">MATCH(0.01,END_BAL,-1)+1</definedName>
    <definedName name="Number_of_Units" localSheetId="17">#REF!</definedName>
    <definedName name="Number_of_Units" localSheetId="18">#REF!</definedName>
    <definedName name="Number_of_Units" localSheetId="19">#REF!</definedName>
    <definedName name="Number_of_Units" localSheetId="20">#REF!</definedName>
    <definedName name="Number_of_Units" localSheetId="21">#REF!</definedName>
    <definedName name="Number_of_Units" localSheetId="22">#REF!</definedName>
    <definedName name="Number_of_Units" localSheetId="26">#REF!</definedName>
    <definedName name="Number_of_Units" localSheetId="27">#REF!</definedName>
    <definedName name="Number_of_Units" localSheetId="28">#REF!</definedName>
    <definedName name="Number_of_Units" localSheetId="29">#REF!</definedName>
    <definedName name="Number_of_Units" localSheetId="30">#REF!</definedName>
    <definedName name="Number_of_Units" localSheetId="31">#REF!</definedName>
    <definedName name="Number_of_Units">#REF!</definedName>
    <definedName name="Number_of_Years_to_Payback" localSheetId="17">#REF!</definedName>
    <definedName name="Number_of_Years_to_Payback" localSheetId="18">#REF!</definedName>
    <definedName name="Number_of_Years_to_Payback" localSheetId="19">#REF!</definedName>
    <definedName name="Number_of_Years_to_Payback" localSheetId="20">#REF!</definedName>
    <definedName name="Number_of_Years_to_Payback" localSheetId="21">#REF!</definedName>
    <definedName name="Number_of_Years_to_Payback" localSheetId="22">#REF!</definedName>
    <definedName name="Number_of_Years_to_Payback" localSheetId="26">#REF!</definedName>
    <definedName name="Number_of_Years_to_Payback" localSheetId="27">#REF!</definedName>
    <definedName name="Number_of_Years_to_Payback" localSheetId="28">#REF!</definedName>
    <definedName name="Number_of_Years_to_Payback" localSheetId="29">#REF!</definedName>
    <definedName name="Number_of_Years_to_Payback" localSheetId="30">#REF!</definedName>
    <definedName name="Number_of_Years_to_Payback" localSheetId="31">#REF!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7">#REF!</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 localSheetId="21">#REF!</definedName>
    <definedName name="NY_State_Dividend_Allowance_Rate" localSheetId="22">#REF!</definedName>
    <definedName name="NY_State_Dividend_Allowance_Rate" localSheetId="26">#REF!</definedName>
    <definedName name="NY_State_Dividend_Allowance_Rate" localSheetId="27">#REF!</definedName>
    <definedName name="NY_State_Dividend_Allowance_Rate" localSheetId="28">#REF!</definedName>
    <definedName name="NY_State_Dividend_Allowance_Rate" localSheetId="29">#REF!</definedName>
    <definedName name="NY_State_Dividend_Allowance_Rate" localSheetId="30">#REF!</definedName>
    <definedName name="NY_State_Dividend_Allowance_Rate" localSheetId="31">#REF!</definedName>
    <definedName name="NY_State_Dividend_Allowance_Rate">#REF!</definedName>
    <definedName name="NY_State_Excess_Dividends_Tax" localSheetId="17">#REF!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 localSheetId="21">#REF!</definedName>
    <definedName name="NY_State_Excess_Dividends_Tax" localSheetId="22">#REF!</definedName>
    <definedName name="NY_State_Excess_Dividends_Tax" localSheetId="26">#REF!</definedName>
    <definedName name="NY_State_Excess_Dividends_Tax" localSheetId="27">#REF!</definedName>
    <definedName name="NY_State_Excess_Dividends_Tax" localSheetId="28">#REF!</definedName>
    <definedName name="NY_State_Excess_Dividends_Tax" localSheetId="29">#REF!</definedName>
    <definedName name="NY_State_Excess_Dividends_Tax" localSheetId="30">#REF!</definedName>
    <definedName name="NY_State_Excess_Dividends_Tax" localSheetId="31">#REF!</definedName>
    <definedName name="NY_State_Excess_Dividends_Tax">#REF!</definedName>
    <definedName name="NY_State_Gross_Earnings_Tax" localSheetId="17">#REF!</definedName>
    <definedName name="NY_State_Gross_Earnings_Tax" localSheetId="18">#REF!</definedName>
    <definedName name="NY_State_Gross_Earnings_Tax" localSheetId="19">#REF!</definedName>
    <definedName name="NY_State_Gross_Earnings_Tax" localSheetId="20">#REF!</definedName>
    <definedName name="NY_State_Gross_Earnings_Tax" localSheetId="21">#REF!</definedName>
    <definedName name="NY_State_Gross_Earnings_Tax" localSheetId="22">#REF!</definedName>
    <definedName name="NY_State_Gross_Earnings_Tax" localSheetId="26">#REF!</definedName>
    <definedName name="NY_State_Gross_Earnings_Tax" localSheetId="27">#REF!</definedName>
    <definedName name="NY_State_Gross_Earnings_Tax" localSheetId="28">#REF!</definedName>
    <definedName name="NY_State_Gross_Earnings_Tax" localSheetId="29">#REF!</definedName>
    <definedName name="NY_State_Gross_Earnings_Tax" localSheetId="30">#REF!</definedName>
    <definedName name="NY_State_Gross_Earnings_Tax" localSheetId="31">#REF!</definedName>
    <definedName name="NY_State_Gross_Earnings_Tax">#REF!</definedName>
    <definedName name="NY_State_Gross_Receipts_Tax" localSheetId="17">#REF!</definedName>
    <definedName name="NY_State_Gross_Receipts_Tax" localSheetId="18">#REF!</definedName>
    <definedName name="NY_State_Gross_Receipts_Tax" localSheetId="19">#REF!</definedName>
    <definedName name="NY_State_Gross_Receipts_Tax" localSheetId="20">#REF!</definedName>
    <definedName name="NY_State_Gross_Receipts_Tax" localSheetId="21">#REF!</definedName>
    <definedName name="NY_State_Gross_Receipts_Tax" localSheetId="22">#REF!</definedName>
    <definedName name="NY_State_Gross_Receipts_Tax" localSheetId="26">#REF!</definedName>
    <definedName name="NY_State_Gross_Receipts_Tax" localSheetId="27">#REF!</definedName>
    <definedName name="NY_State_Gross_Receipts_Tax" localSheetId="28">#REF!</definedName>
    <definedName name="NY_State_Gross_Receipts_Tax" localSheetId="29">#REF!</definedName>
    <definedName name="NY_State_Gross_Receipts_Tax" localSheetId="30">#REF!</definedName>
    <definedName name="NY_State_Gross_Receipts_Tax" localSheetId="31">#REF!</definedName>
    <definedName name="NY_State_Gross_Receipts_Tax">#REF!</definedName>
    <definedName name="NY_State_Income_Tax_Switch" localSheetId="17">#REF!</definedName>
    <definedName name="NY_State_Income_Tax_Switch" localSheetId="18">#REF!</definedName>
    <definedName name="NY_State_Income_Tax_Switch" localSheetId="19">#REF!</definedName>
    <definedName name="NY_State_Income_Tax_Switch" localSheetId="20">#REF!</definedName>
    <definedName name="NY_State_Income_Tax_Switch" localSheetId="21">#REF!</definedName>
    <definedName name="NY_State_Income_Tax_Switch" localSheetId="22">#REF!</definedName>
    <definedName name="NY_State_Income_Tax_Switch" localSheetId="26">#REF!</definedName>
    <definedName name="NY_State_Income_Tax_Switch" localSheetId="27">#REF!</definedName>
    <definedName name="NY_State_Income_Tax_Switch" localSheetId="28">#REF!</definedName>
    <definedName name="NY_State_Income_Tax_Switch" localSheetId="29">#REF!</definedName>
    <definedName name="NY_State_Income_Tax_Switch" localSheetId="30">#REF!</definedName>
    <definedName name="NY_State_Income_Tax_Switch" localSheetId="31">#REF!</definedName>
    <definedName name="NY_State_Income_Tax_Switch">#REF!</definedName>
    <definedName name="O_M_Mobilization" localSheetId="17">#REF!</definedName>
    <definedName name="O_M_Mobilization" localSheetId="18">#REF!</definedName>
    <definedName name="O_M_Mobilization" localSheetId="19">#REF!</definedName>
    <definedName name="O_M_Mobilization" localSheetId="20">#REF!</definedName>
    <definedName name="O_M_Mobilization" localSheetId="21">#REF!</definedName>
    <definedName name="O_M_Mobilization" localSheetId="22">#REF!</definedName>
    <definedName name="O_M_Mobilization" localSheetId="26">#REF!</definedName>
    <definedName name="O_M_Mobilization" localSheetId="27">#REF!</definedName>
    <definedName name="O_M_Mobilization" localSheetId="28">#REF!</definedName>
    <definedName name="O_M_Mobilization" localSheetId="29">#REF!</definedName>
    <definedName name="O_M_Mobilization" localSheetId="30">#REF!</definedName>
    <definedName name="O_M_Mobilization" localSheetId="31">#REF!</definedName>
    <definedName name="O_M_Mobilization">#REF!</definedName>
    <definedName name="O_M_Mobilization___Labor" localSheetId="17">#REF!</definedName>
    <definedName name="O_M_Mobilization___Labor" localSheetId="18">#REF!</definedName>
    <definedName name="O_M_Mobilization___Labor" localSheetId="19">#REF!</definedName>
    <definedName name="O_M_Mobilization___Labor" localSheetId="20">#REF!</definedName>
    <definedName name="O_M_Mobilization___Labor" localSheetId="21">#REF!</definedName>
    <definedName name="O_M_Mobilization___Labor" localSheetId="22">#REF!</definedName>
    <definedName name="O_M_Mobilization___Labor" localSheetId="26">#REF!</definedName>
    <definedName name="O_M_Mobilization___Labor" localSheetId="27">#REF!</definedName>
    <definedName name="O_M_Mobilization___Labor" localSheetId="28">#REF!</definedName>
    <definedName name="O_M_Mobilization___Labor" localSheetId="29">#REF!</definedName>
    <definedName name="O_M_Mobilization___Labor" localSheetId="30">#REF!</definedName>
    <definedName name="O_M_Mobilization___Labor" localSheetId="31">#REF!</definedName>
    <definedName name="O_M_Mobilization___Labor">#REF!</definedName>
    <definedName name="Off_Peak_Hours" localSheetId="17">#REF!</definedName>
    <definedName name="Off_Peak_Hours" localSheetId="18">#REF!</definedName>
    <definedName name="Off_Peak_Hours" localSheetId="19">#REF!</definedName>
    <definedName name="Off_Peak_Hours" localSheetId="20">#REF!</definedName>
    <definedName name="Off_Peak_Hours" localSheetId="21">#REF!</definedName>
    <definedName name="Off_Peak_Hours" localSheetId="22">#REF!</definedName>
    <definedName name="Off_Peak_Hours" localSheetId="26">#REF!</definedName>
    <definedName name="Off_Peak_Hours" localSheetId="27">#REF!</definedName>
    <definedName name="Off_Peak_Hours" localSheetId="28">#REF!</definedName>
    <definedName name="Off_Peak_Hours" localSheetId="29">#REF!</definedName>
    <definedName name="Off_Peak_Hours" localSheetId="30">#REF!</definedName>
    <definedName name="Off_Peak_Hours" localSheetId="31">#REF!</definedName>
    <definedName name="Off_Peak_Hours">#REF!</definedName>
    <definedName name="Off_Peak_Percent" localSheetId="17">#REF!</definedName>
    <definedName name="Off_Peak_Percent" localSheetId="18">#REF!</definedName>
    <definedName name="Off_Peak_Percent" localSheetId="19">#REF!</definedName>
    <definedName name="Off_Peak_Percent" localSheetId="20">#REF!</definedName>
    <definedName name="Off_Peak_Percent" localSheetId="21">#REF!</definedName>
    <definedName name="Off_Peak_Percent" localSheetId="22">#REF!</definedName>
    <definedName name="Off_Peak_Percent" localSheetId="26">#REF!</definedName>
    <definedName name="Off_Peak_Percent" localSheetId="27">#REF!</definedName>
    <definedName name="Off_Peak_Percent" localSheetId="28">#REF!</definedName>
    <definedName name="Off_Peak_Percent" localSheetId="29">#REF!</definedName>
    <definedName name="Off_Peak_Percent" localSheetId="30">#REF!</definedName>
    <definedName name="Off_Peak_Percent" localSheetId="31">#REF!</definedName>
    <definedName name="Off_Peak_Percent">#REF!</definedName>
    <definedName name="Offsite_Work_Road_Paving" localSheetId="17">#REF!</definedName>
    <definedName name="Offsite_Work_Road_Paving" localSheetId="18">#REF!</definedName>
    <definedName name="Offsite_Work_Road_Paving" localSheetId="19">#REF!</definedName>
    <definedName name="Offsite_Work_Road_Paving" localSheetId="20">#REF!</definedName>
    <definedName name="Offsite_Work_Road_Paving" localSheetId="21">#REF!</definedName>
    <definedName name="Offsite_Work_Road_Paving" localSheetId="22">#REF!</definedName>
    <definedName name="Offsite_Work_Road_Paving" localSheetId="26">#REF!</definedName>
    <definedName name="Offsite_Work_Road_Paving" localSheetId="27">#REF!</definedName>
    <definedName name="Offsite_Work_Road_Paving" localSheetId="28">#REF!</definedName>
    <definedName name="Offsite_Work_Road_Paving" localSheetId="29">#REF!</definedName>
    <definedName name="Offsite_Work_Road_Paving" localSheetId="30">#REF!</definedName>
    <definedName name="Offsite_Work_Road_Paving" localSheetId="31">#REF!</definedName>
    <definedName name="Offsite_Work_Road_Paving">#REF!</definedName>
    <definedName name="okay" localSheetId="17" hidden="1">{"Page_1",#N/A,FALSE,"BAD4Q98";"Page_2",#N/A,FALSE,"BAD4Q98";"Page_3",#N/A,FALSE,"BAD4Q98";"Page_4",#N/A,FALSE,"BAD4Q98";"Page_5",#N/A,FALSE,"BAD4Q98";"Page_6",#N/A,FALSE,"BAD4Q98";"Input_1",#N/A,FALSE,"BAD4Q98";"Input_2",#N/A,FALSE,"BAD4Q98"}</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localSheetId="22" hidden="1">{"Page_1",#N/A,FALSE,"BAD4Q98";"Page_2",#N/A,FALSE,"BAD4Q98";"Page_3",#N/A,FALSE,"BAD4Q98";"Page_4",#N/A,FALSE,"BAD4Q98";"Page_5",#N/A,FALSE,"BAD4Q98";"Page_6",#N/A,FALSE,"BAD4Q98";"Input_1",#N/A,FALSE,"BAD4Q98";"Input_2",#N/A,FALSE,"BAD4Q98"}</definedName>
    <definedName name="okay" localSheetId="23" hidden="1">{"Page_1",#N/A,FALSE,"BAD4Q98";"Page_2",#N/A,FALSE,"BAD4Q98";"Page_3",#N/A,FALSE,"BAD4Q98";"Page_4",#N/A,FALSE,"BAD4Q98";"Page_5",#N/A,FALSE,"BAD4Q98";"Page_6",#N/A,FALSE,"BAD4Q98";"Input_1",#N/A,FALSE,"BAD4Q98";"Input_2",#N/A,FALSE,"BAD4Q98"}</definedName>
    <definedName name="okay" localSheetId="4" hidden="1">{"Page_1",#N/A,FALSE,"BAD4Q98";"Page_2",#N/A,FALSE,"BAD4Q98";"Page_3",#N/A,FALSE,"BAD4Q98";"Page_4",#N/A,FALSE,"BAD4Q98";"Page_5",#N/A,FALSE,"BAD4Q98";"Page_6",#N/A,FALSE,"BAD4Q98";"Input_1",#N/A,FALSE,"BAD4Q98";"Input_2",#N/A,FALSE,"BAD4Q98"}</definedName>
    <definedName name="okay" localSheetId="5" hidden="1">{"Page_1",#N/A,FALSE,"BAD4Q98";"Page_2",#N/A,FALSE,"BAD4Q98";"Page_3",#N/A,FALSE,"BAD4Q98";"Page_4",#N/A,FALSE,"BAD4Q98";"Page_5",#N/A,FALSE,"BAD4Q98";"Page_6",#N/A,FALSE,"BAD4Q98";"Input_1",#N/A,FALSE,"BAD4Q98";"Input_2",#N/A,FALSE,"BAD4Q98"}</definedName>
    <definedName name="okay" localSheetId="16" hidden="1">{"Page_1",#N/A,FALSE,"BAD4Q98";"Page_2",#N/A,FALSE,"BAD4Q98";"Page_3",#N/A,FALSE,"BAD4Q98";"Page_4",#N/A,FALSE,"BAD4Q98";"Page_5",#N/A,FALSE,"BAD4Q98";"Page_6",#N/A,FALSE,"BAD4Q98";"Input_1",#N/A,FALSE,"BAD4Q98";"Input_2",#N/A,FALSE,"BAD4Q98"}</definedName>
    <definedName name="okay" localSheetId="26" hidden="1">{"Page_1",#N/A,FALSE,"BAD4Q98";"Page_2",#N/A,FALSE,"BAD4Q98";"Page_3",#N/A,FALSE,"BAD4Q98";"Page_4",#N/A,FALSE,"BAD4Q98";"Page_5",#N/A,FALSE,"BAD4Q98";"Page_6",#N/A,FALSE,"BAD4Q98";"Input_1",#N/A,FALSE,"BAD4Q98";"Input_2",#N/A,FALSE,"BAD4Q98"}</definedName>
    <definedName name="okay" localSheetId="27" hidden="1">{"Page_1",#N/A,FALSE,"BAD4Q98";"Page_2",#N/A,FALSE,"BAD4Q98";"Page_3",#N/A,FALSE,"BAD4Q98";"Page_4",#N/A,FALSE,"BAD4Q98";"Page_5",#N/A,FALSE,"BAD4Q98";"Page_6",#N/A,FALSE,"BAD4Q98";"Input_1",#N/A,FALSE,"BAD4Q98";"Input_2",#N/A,FALSE,"BAD4Q98"}</definedName>
    <definedName name="okay" localSheetId="28" hidden="1">{"Page_1",#N/A,FALSE,"BAD4Q98";"Page_2",#N/A,FALSE,"BAD4Q98";"Page_3",#N/A,FALSE,"BAD4Q98";"Page_4",#N/A,FALSE,"BAD4Q98";"Page_5",#N/A,FALSE,"BAD4Q98";"Page_6",#N/A,FALSE,"BAD4Q98";"Input_1",#N/A,FALSE,"BAD4Q98";"Input_2",#N/A,FALSE,"BAD4Q98"}</definedName>
    <definedName name="okay" localSheetId="29" hidden="1">{"Page_1",#N/A,FALSE,"BAD4Q98";"Page_2",#N/A,FALSE,"BAD4Q98";"Page_3",#N/A,FALSE,"BAD4Q98";"Page_4",#N/A,FALSE,"BAD4Q98";"Page_5",#N/A,FALSE,"BAD4Q98";"Page_6",#N/A,FALSE,"BAD4Q98";"Input_1",#N/A,FALSE,"BAD4Q98";"Input_2",#N/A,FALSE,"BAD4Q98"}</definedName>
    <definedName name="okay" localSheetId="30" hidden="1">{"Page_1",#N/A,FALSE,"BAD4Q98";"Page_2",#N/A,FALSE,"BAD4Q98";"Page_3",#N/A,FALSE,"BAD4Q98";"Page_4",#N/A,FALSE,"BAD4Q98";"Page_5",#N/A,FALSE,"BAD4Q98";"Page_6",#N/A,FALSE,"BAD4Q98";"Input_1",#N/A,FALSE,"BAD4Q98";"Input_2",#N/A,FALSE,"BAD4Q98"}</definedName>
    <definedName name="okay" localSheetId="31" hidden="1">{"Page_1",#N/A,FALSE,"BAD4Q98";"Page_2",#N/A,FALSE,"BAD4Q98";"Page_3",#N/A,FALSE,"BAD4Q98";"Page_4",#N/A,FALSE,"BAD4Q98";"Page_5",#N/A,FALSE,"BAD4Q98";"Page_6",#N/A,FALSE,"BAD4Q98";"Input_1",#N/A,FALSE,"BAD4Q98";"Input_2",#N/A,FALSE,"BAD4Q98"}</definedName>
    <definedName name="okay" hidden="1">{"Page_1",#N/A,FALSE,"BAD4Q98";"Page_2",#N/A,FALSE,"BAD4Q98";"Page_3",#N/A,FALSE,"BAD4Q98";"Page_4",#N/A,FALSE,"BAD4Q98";"Page_5",#N/A,FALSE,"BAD4Q98";"Page_6",#N/A,FALSE,"BAD4Q98";"Input_1",#N/A,FALSE,"BAD4Q98";"Input_2",#N/A,FALSE,"BAD4Q98"}</definedName>
    <definedName name="On_Peak_Hours" localSheetId="17">#REF!</definedName>
    <definedName name="On_Peak_Hours" localSheetId="18">#REF!</definedName>
    <definedName name="On_Peak_Hours" localSheetId="19">#REF!</definedName>
    <definedName name="On_Peak_Hours" localSheetId="20">#REF!</definedName>
    <definedName name="On_Peak_Hours" localSheetId="21">#REF!</definedName>
    <definedName name="On_Peak_Hours" localSheetId="22">#REF!</definedName>
    <definedName name="On_Peak_Hours" localSheetId="26">#REF!</definedName>
    <definedName name="On_Peak_Hours" localSheetId="27">#REF!</definedName>
    <definedName name="On_Peak_Hours" localSheetId="28">#REF!</definedName>
    <definedName name="On_Peak_Hours" localSheetId="29">#REF!</definedName>
    <definedName name="On_Peak_Hours" localSheetId="30">#REF!</definedName>
    <definedName name="On_Peak_Hours" localSheetId="31">#REF!</definedName>
    <definedName name="On_Peak_Hours">#REF!</definedName>
    <definedName name="On_Peak_Percent" localSheetId="17">#REF!</definedName>
    <definedName name="On_Peak_Percent" localSheetId="18">#REF!</definedName>
    <definedName name="On_Peak_Percent" localSheetId="19">#REF!</definedName>
    <definedName name="On_Peak_Percent" localSheetId="20">#REF!</definedName>
    <definedName name="On_Peak_Percent" localSheetId="21">#REF!</definedName>
    <definedName name="On_Peak_Percent" localSheetId="22">#REF!</definedName>
    <definedName name="On_Peak_Percent" localSheetId="26">#REF!</definedName>
    <definedName name="On_Peak_Percent" localSheetId="27">#REF!</definedName>
    <definedName name="On_Peak_Percent" localSheetId="28">#REF!</definedName>
    <definedName name="On_Peak_Percent" localSheetId="29">#REF!</definedName>
    <definedName name="On_Peak_Percent" localSheetId="30">#REF!</definedName>
    <definedName name="On_Peak_Percent" localSheetId="31">#REF!</definedName>
    <definedName name="On_Peak_Percent">#REF!</definedName>
    <definedName name="Open_Click">[23]!Open_Click</definedName>
    <definedName name="Operator_Fee_during_Mobilization" localSheetId="17">#REF!</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 localSheetId="21">#REF!</definedName>
    <definedName name="Operator_Fee_during_Mobilization" localSheetId="22">#REF!</definedName>
    <definedName name="Operator_Fee_during_Mobilization" localSheetId="26">#REF!</definedName>
    <definedName name="Operator_Fee_during_Mobilization" localSheetId="27">#REF!</definedName>
    <definedName name="Operator_Fee_during_Mobilization" localSheetId="28">#REF!</definedName>
    <definedName name="Operator_Fee_during_Mobilization" localSheetId="29">#REF!</definedName>
    <definedName name="Operator_Fee_during_Mobilization" localSheetId="30">#REF!</definedName>
    <definedName name="Operator_Fee_during_Mobilization" localSheetId="31">#REF!</definedName>
    <definedName name="Operator_Fee_during_Mobilization">#REF!</definedName>
    <definedName name="Opt_Discrate" localSheetId="17">#REF!</definedName>
    <definedName name="Opt_Discrate" localSheetId="18">#REF!</definedName>
    <definedName name="Opt_Discrate" localSheetId="19">#REF!</definedName>
    <definedName name="Opt_Discrate" localSheetId="20">#REF!</definedName>
    <definedName name="Opt_Discrate" localSheetId="21">#REF!</definedName>
    <definedName name="Opt_Discrate" localSheetId="22">#REF!</definedName>
    <definedName name="Opt_Discrate" localSheetId="26">#REF!</definedName>
    <definedName name="Opt_Discrate" localSheetId="27">#REF!</definedName>
    <definedName name="Opt_Discrate" localSheetId="28">#REF!</definedName>
    <definedName name="Opt_Discrate" localSheetId="29">#REF!</definedName>
    <definedName name="Opt_Discrate" localSheetId="30">#REF!</definedName>
    <definedName name="Opt_Discrate" localSheetId="31">#REF!</definedName>
    <definedName name="Opt_Discrate">#REF!</definedName>
    <definedName name="Opt_DR" localSheetId="17">#REF!</definedName>
    <definedName name="Opt_DR" localSheetId="18">#REF!</definedName>
    <definedName name="Opt_DR" localSheetId="19">#REF!</definedName>
    <definedName name="Opt_DR" localSheetId="20">#REF!</definedName>
    <definedName name="Opt_DR" localSheetId="21">#REF!</definedName>
    <definedName name="Opt_DR" localSheetId="22">#REF!</definedName>
    <definedName name="Opt_DR" localSheetId="26">#REF!</definedName>
    <definedName name="Opt_DR" localSheetId="27">#REF!</definedName>
    <definedName name="Opt_DR" localSheetId="28">#REF!</definedName>
    <definedName name="Opt_DR" localSheetId="29">#REF!</definedName>
    <definedName name="Opt_DR" localSheetId="30">#REF!</definedName>
    <definedName name="Opt_DR" localSheetId="31">#REF!</definedName>
    <definedName name="Opt_DR">#REF!</definedName>
    <definedName name="optindexswap_meanreversion" localSheetId="17">#REF!</definedName>
    <definedName name="optindexswap_meanreversion" localSheetId="18">#REF!</definedName>
    <definedName name="optindexswap_meanreversion" localSheetId="19">#REF!</definedName>
    <definedName name="optindexswap_meanreversion" localSheetId="20">#REF!</definedName>
    <definedName name="optindexswap_meanreversion" localSheetId="21">#REF!</definedName>
    <definedName name="optindexswap_meanreversion" localSheetId="22">#REF!</definedName>
    <definedName name="optindexswap_meanreversion" localSheetId="26">#REF!</definedName>
    <definedName name="optindexswap_meanreversion" localSheetId="27">#REF!</definedName>
    <definedName name="optindexswap_meanreversion" localSheetId="28">#REF!</definedName>
    <definedName name="optindexswap_meanreversion" localSheetId="29">#REF!</definedName>
    <definedName name="optindexswap_meanreversion" localSheetId="30">#REF!</definedName>
    <definedName name="optindexswap_meanreversion" localSheetId="31">#REF!</definedName>
    <definedName name="optindexswap_meanreversion">#REF!</definedName>
    <definedName name="optindexswap_model" localSheetId="17">#REF!</definedName>
    <definedName name="optindexswap_model" localSheetId="18">#REF!</definedName>
    <definedName name="optindexswap_model" localSheetId="19">#REF!</definedName>
    <definedName name="optindexswap_model" localSheetId="20">#REF!</definedName>
    <definedName name="optindexswap_model" localSheetId="21">#REF!</definedName>
    <definedName name="optindexswap_model" localSheetId="22">#REF!</definedName>
    <definedName name="optindexswap_model" localSheetId="26">#REF!</definedName>
    <definedName name="optindexswap_model" localSheetId="27">#REF!</definedName>
    <definedName name="optindexswap_model" localSheetId="28">#REF!</definedName>
    <definedName name="optindexswap_model" localSheetId="29">#REF!</definedName>
    <definedName name="optindexswap_model" localSheetId="30">#REF!</definedName>
    <definedName name="optindexswap_model" localSheetId="31">#REF!</definedName>
    <definedName name="optindexswap_model">#REF!</definedName>
    <definedName name="optindexswap_treesteps" localSheetId="17">#REF!</definedName>
    <definedName name="optindexswap_treesteps" localSheetId="18">#REF!</definedName>
    <definedName name="optindexswap_treesteps" localSheetId="19">#REF!</definedName>
    <definedName name="optindexswap_treesteps" localSheetId="20">#REF!</definedName>
    <definedName name="optindexswap_treesteps" localSheetId="21">#REF!</definedName>
    <definedName name="optindexswap_treesteps" localSheetId="22">#REF!</definedName>
    <definedName name="optindexswap_treesteps" localSheetId="26">#REF!</definedName>
    <definedName name="optindexswap_treesteps" localSheetId="27">#REF!</definedName>
    <definedName name="optindexswap_treesteps" localSheetId="28">#REF!</definedName>
    <definedName name="optindexswap_treesteps" localSheetId="29">#REF!</definedName>
    <definedName name="optindexswap_treesteps" localSheetId="30">#REF!</definedName>
    <definedName name="optindexswap_treesteps" localSheetId="31">#REF!</definedName>
    <definedName name="optindexswap_treesteps">#REF!</definedName>
    <definedName name="optindexswap_volatility" localSheetId="17">#REF!</definedName>
    <definedName name="optindexswap_volatility" localSheetId="18">#REF!</definedName>
    <definedName name="optindexswap_volatility" localSheetId="19">#REF!</definedName>
    <definedName name="optindexswap_volatility" localSheetId="20">#REF!</definedName>
    <definedName name="optindexswap_volatility" localSheetId="21">#REF!</definedName>
    <definedName name="optindexswap_volatility" localSheetId="22">#REF!</definedName>
    <definedName name="optindexswap_volatility" localSheetId="26">#REF!</definedName>
    <definedName name="optindexswap_volatility" localSheetId="27">#REF!</definedName>
    <definedName name="optindexswap_volatility" localSheetId="28">#REF!</definedName>
    <definedName name="optindexswap_volatility" localSheetId="29">#REF!</definedName>
    <definedName name="optindexswap_volatility" localSheetId="30">#REF!</definedName>
    <definedName name="optindexswap_volatility" localSheetId="31">#REF!</definedName>
    <definedName name="optindexswap_volatility">#REF!</definedName>
    <definedName name="option_treesteps" localSheetId="17">#REF!</definedName>
    <definedName name="option_treesteps" localSheetId="18">#REF!</definedName>
    <definedName name="option_treesteps" localSheetId="19">#REF!</definedName>
    <definedName name="option_treesteps" localSheetId="20">#REF!</definedName>
    <definedName name="option_treesteps" localSheetId="21">#REF!</definedName>
    <definedName name="option_treesteps" localSheetId="22">#REF!</definedName>
    <definedName name="option_treesteps" localSheetId="26">#REF!</definedName>
    <definedName name="option_treesteps" localSheetId="27">#REF!</definedName>
    <definedName name="option_treesteps" localSheetId="28">#REF!</definedName>
    <definedName name="option_treesteps" localSheetId="29">#REF!</definedName>
    <definedName name="option_treesteps" localSheetId="30">#REF!</definedName>
    <definedName name="option_treesteps" localSheetId="31">#REF!</definedName>
    <definedName name="option_treesteps">#REF!</definedName>
    <definedName name="option_volatility" localSheetId="17">#REF!</definedName>
    <definedName name="option_volatility" localSheetId="18">#REF!</definedName>
    <definedName name="option_volatility" localSheetId="19">#REF!</definedName>
    <definedName name="option_volatility" localSheetId="20">#REF!</definedName>
    <definedName name="option_volatility" localSheetId="21">#REF!</definedName>
    <definedName name="option_volatility" localSheetId="22">#REF!</definedName>
    <definedName name="option_volatility" localSheetId="26">#REF!</definedName>
    <definedName name="option_volatility" localSheetId="27">#REF!</definedName>
    <definedName name="option_volatility" localSheetId="28">#REF!</definedName>
    <definedName name="option_volatility" localSheetId="29">#REF!</definedName>
    <definedName name="option_volatility" localSheetId="30">#REF!</definedName>
    <definedName name="option_volatility" localSheetId="31">#REF!</definedName>
    <definedName name="option_volatility">#REF!</definedName>
    <definedName name="Other_EPC_Scope_Items_Non_Bechtel" localSheetId="17">#REF!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 localSheetId="21">#REF!</definedName>
    <definedName name="Other_EPC_Scope_Items_Non_Bechtel" localSheetId="22">#REF!</definedName>
    <definedName name="Other_EPC_Scope_Items_Non_Bechtel" localSheetId="26">#REF!</definedName>
    <definedName name="Other_EPC_Scope_Items_Non_Bechtel" localSheetId="27">#REF!</definedName>
    <definedName name="Other_EPC_Scope_Items_Non_Bechtel" localSheetId="28">#REF!</definedName>
    <definedName name="Other_EPC_Scope_Items_Non_Bechtel" localSheetId="29">#REF!</definedName>
    <definedName name="Other_EPC_Scope_Items_Non_Bechtel" localSheetId="30">#REF!</definedName>
    <definedName name="Other_EPC_Scope_Items_Non_Bechtel" localSheetId="31">#REF!</definedName>
    <definedName name="Other_EPC_Scope_Items_Non_Bechtel">#REF!</definedName>
    <definedName name="OTHERHRS" localSheetId="17">#REF!</definedName>
    <definedName name="OTHERHRS" localSheetId="18">#REF!</definedName>
    <definedName name="OTHERHRS" localSheetId="19">#REF!</definedName>
    <definedName name="OTHERHRS" localSheetId="20">#REF!</definedName>
    <definedName name="OTHERHRS" localSheetId="21">#REF!</definedName>
    <definedName name="OTHERHRS" localSheetId="22">#REF!</definedName>
    <definedName name="OTHERHRS" localSheetId="26">#REF!</definedName>
    <definedName name="OTHERHRS" localSheetId="27">#REF!</definedName>
    <definedName name="OTHERHRS" localSheetId="28">#REF!</definedName>
    <definedName name="OTHERHRS" localSheetId="29">#REF!</definedName>
    <definedName name="OTHERHRS" localSheetId="30">#REF!</definedName>
    <definedName name="OTHERHRS" localSheetId="31">#REF!</definedName>
    <definedName name="OTHERHRS">#REF!</definedName>
    <definedName name="otherrev" localSheetId="17" hidden="1">{#N/A,#N/A,TRUE,"SDGE";#N/A,#N/A,TRUE,"GBU";#N/A,#N/A,TRUE,"TBU";#N/A,#N/A,TRUE,"EDBU";#N/A,#N/A,TRUE,"ExclCC"}</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localSheetId="22" hidden="1">{#N/A,#N/A,TRUE,"SDGE";#N/A,#N/A,TRUE,"GBU";#N/A,#N/A,TRUE,"TBU";#N/A,#N/A,TRUE,"EDBU";#N/A,#N/A,TRUE,"ExclCC"}</definedName>
    <definedName name="otherrev" localSheetId="23" hidden="1">{#N/A,#N/A,TRUE,"SDGE";#N/A,#N/A,TRUE,"GBU";#N/A,#N/A,TRUE,"TBU";#N/A,#N/A,TRUE,"EDBU";#N/A,#N/A,TRUE,"ExclCC"}</definedName>
    <definedName name="otherrev" localSheetId="4" hidden="1">{#N/A,#N/A,TRUE,"SDGE";#N/A,#N/A,TRUE,"GBU";#N/A,#N/A,TRUE,"TBU";#N/A,#N/A,TRUE,"EDBU";#N/A,#N/A,TRUE,"ExclCC"}</definedName>
    <definedName name="otherrev" localSheetId="5" hidden="1">{#N/A,#N/A,TRUE,"SDGE";#N/A,#N/A,TRUE,"GBU";#N/A,#N/A,TRUE,"TBU";#N/A,#N/A,TRUE,"EDBU";#N/A,#N/A,TRUE,"ExclCC"}</definedName>
    <definedName name="otherrev" localSheetId="16" hidden="1">{#N/A,#N/A,TRUE,"SDGE";#N/A,#N/A,TRUE,"GBU";#N/A,#N/A,TRUE,"TBU";#N/A,#N/A,TRUE,"EDBU";#N/A,#N/A,TRUE,"ExclCC"}</definedName>
    <definedName name="otherrev" localSheetId="26" hidden="1">{#N/A,#N/A,TRUE,"SDGE";#N/A,#N/A,TRUE,"GBU";#N/A,#N/A,TRUE,"TBU";#N/A,#N/A,TRUE,"EDBU";#N/A,#N/A,TRUE,"ExclCC"}</definedName>
    <definedName name="otherrev" localSheetId="27" hidden="1">{#N/A,#N/A,TRUE,"SDGE";#N/A,#N/A,TRUE,"GBU";#N/A,#N/A,TRUE,"TBU";#N/A,#N/A,TRUE,"EDBU";#N/A,#N/A,TRUE,"ExclCC"}</definedName>
    <definedName name="otherrev" localSheetId="28" hidden="1">{#N/A,#N/A,TRUE,"SDGE";#N/A,#N/A,TRUE,"GBU";#N/A,#N/A,TRUE,"TBU";#N/A,#N/A,TRUE,"EDBU";#N/A,#N/A,TRUE,"ExclCC"}</definedName>
    <definedName name="otherrev" localSheetId="29" hidden="1">{#N/A,#N/A,TRUE,"SDGE";#N/A,#N/A,TRUE,"GBU";#N/A,#N/A,TRUE,"TBU";#N/A,#N/A,TRUE,"EDBU";#N/A,#N/A,TRUE,"ExclCC"}</definedName>
    <definedName name="otherrev" localSheetId="30" hidden="1">{#N/A,#N/A,TRUE,"SDGE";#N/A,#N/A,TRUE,"GBU";#N/A,#N/A,TRUE,"TBU";#N/A,#N/A,TRUE,"EDBU";#N/A,#N/A,TRUE,"ExclCC"}</definedName>
    <definedName name="otherrev" localSheetId="31" hidden="1">{#N/A,#N/A,TRUE,"SDGE";#N/A,#N/A,TRUE,"GBU";#N/A,#N/A,TRUE,"TBU";#N/A,#N/A,TRUE,"EDBU";#N/A,#N/A,TRUE,"ExclCC"}</definedName>
    <definedName name="otherrev" hidden="1">{#N/A,#N/A,TRUE,"SDGE";#N/A,#N/A,TRUE,"GBU";#N/A,#N/A,TRUE,"TBU";#N/A,#N/A,TRUE,"EDBU";#N/A,#N/A,TRUE,"ExclCC"}</definedName>
    <definedName name="Ozone_Season_Factor" localSheetId="17">#REF!</definedName>
    <definedName name="Ozone_Season_Factor" localSheetId="18">#REF!</definedName>
    <definedName name="Ozone_Season_Factor" localSheetId="19">#REF!</definedName>
    <definedName name="Ozone_Season_Factor" localSheetId="20">#REF!</definedName>
    <definedName name="Ozone_Season_Factor" localSheetId="21">#REF!</definedName>
    <definedName name="Ozone_Season_Factor" localSheetId="22">#REF!</definedName>
    <definedName name="Ozone_Season_Factor" localSheetId="26">#REF!</definedName>
    <definedName name="Ozone_Season_Factor" localSheetId="27">#REF!</definedName>
    <definedName name="Ozone_Season_Factor" localSheetId="28">#REF!</definedName>
    <definedName name="Ozone_Season_Factor" localSheetId="29">#REF!</definedName>
    <definedName name="Ozone_Season_Factor" localSheetId="30">#REF!</definedName>
    <definedName name="Ozone_Season_Factor" localSheetId="31">#REF!</definedName>
    <definedName name="Ozone_Season_Factor">#REF!</definedName>
    <definedName name="p.Covenants" localSheetId="17" hidden="1">#REF!</definedName>
    <definedName name="p.Covenants" localSheetId="18" hidden="1">#REF!</definedName>
    <definedName name="p.Covenants" localSheetId="19" hidden="1">#REF!</definedName>
    <definedName name="p.Covenants" localSheetId="20" hidden="1">#REF!</definedName>
    <definedName name="p.Covenants" localSheetId="21" hidden="1">#REF!</definedName>
    <definedName name="p.Covenants" localSheetId="22" hidden="1">#REF!</definedName>
    <definedName name="p.Covenants" localSheetId="26" hidden="1">#REF!</definedName>
    <definedName name="p.Covenants" localSheetId="27" hidden="1">#REF!</definedName>
    <definedName name="p.Covenants" localSheetId="28" hidden="1">#REF!</definedName>
    <definedName name="p.Covenants" localSheetId="29" hidden="1">#REF!</definedName>
    <definedName name="p.Covenants" localSheetId="30" hidden="1">#REF!</definedName>
    <definedName name="p.Covenants" localSheetId="31" hidden="1">#REF!</definedName>
    <definedName name="p.Covenants" hidden="1">#REF!</definedName>
    <definedName name="p.Covenants_Titles" localSheetId="17" hidden="1">#REF!</definedName>
    <definedName name="p.Covenants_Titles" localSheetId="18" hidden="1">#REF!</definedName>
    <definedName name="p.Covenants_Titles" localSheetId="19" hidden="1">#REF!</definedName>
    <definedName name="p.Covenants_Titles" localSheetId="20" hidden="1">#REF!</definedName>
    <definedName name="p.Covenants_Titles" localSheetId="21" hidden="1">#REF!</definedName>
    <definedName name="p.Covenants_Titles" localSheetId="22" hidden="1">#REF!</definedName>
    <definedName name="p.Covenants_Titles" localSheetId="26" hidden="1">#REF!</definedName>
    <definedName name="p.Covenants_Titles" localSheetId="27" hidden="1">#REF!</definedName>
    <definedName name="p.Covenants_Titles" localSheetId="28" hidden="1">#REF!</definedName>
    <definedName name="p.Covenants_Titles" localSheetId="29" hidden="1">#REF!</definedName>
    <definedName name="p.Covenants_Titles" localSheetId="30" hidden="1">#REF!</definedName>
    <definedName name="p.Covenants_Titles" localSheetId="31" hidden="1">#REF!</definedName>
    <definedName name="p.Covenants_Titles" hidden="1">#REF!</definedName>
    <definedName name="p.CreditStats" localSheetId="17" hidden="1">#REF!</definedName>
    <definedName name="p.CreditStats" localSheetId="18" hidden="1">#REF!</definedName>
    <definedName name="p.CreditStats" localSheetId="19" hidden="1">#REF!</definedName>
    <definedName name="p.CreditStats" localSheetId="20" hidden="1">#REF!</definedName>
    <definedName name="p.CreditStats" localSheetId="21" hidden="1">#REF!</definedName>
    <definedName name="p.CreditStats" localSheetId="22" hidden="1">#REF!</definedName>
    <definedName name="p.CreditStats" localSheetId="26" hidden="1">#REF!</definedName>
    <definedName name="p.CreditStats" localSheetId="27" hidden="1">#REF!</definedName>
    <definedName name="p.CreditStats" localSheetId="28" hidden="1">#REF!</definedName>
    <definedName name="p.CreditStats" localSheetId="29" hidden="1">#REF!</definedName>
    <definedName name="p.CreditStats" localSheetId="30" hidden="1">#REF!</definedName>
    <definedName name="p.CreditStats" localSheetId="31" hidden="1">#REF!</definedName>
    <definedName name="p.CreditStats" hidden="1">#REF!</definedName>
    <definedName name="p.DCF" localSheetId="17" hidden="1">#REF!</definedName>
    <definedName name="p.DCF" localSheetId="18" hidden="1">#REF!</definedName>
    <definedName name="p.DCF" localSheetId="19" hidden="1">#REF!</definedName>
    <definedName name="p.DCF" localSheetId="20" hidden="1">#REF!</definedName>
    <definedName name="p.DCF" localSheetId="21" hidden="1">#REF!</definedName>
    <definedName name="p.DCF" localSheetId="22" hidden="1">#REF!</definedName>
    <definedName name="p.DCF" localSheetId="26" hidden="1">#REF!</definedName>
    <definedName name="p.DCF" localSheetId="27" hidden="1">#REF!</definedName>
    <definedName name="p.DCF" localSheetId="28" hidden="1">#REF!</definedName>
    <definedName name="p.DCF" localSheetId="29" hidden="1">#REF!</definedName>
    <definedName name="p.DCF" localSheetId="30" hidden="1">#REF!</definedName>
    <definedName name="p.DCF" localSheetId="31" hidden="1">#REF!</definedName>
    <definedName name="p.DCF" hidden="1">#REF!</definedName>
    <definedName name="p.DCF_Titles" localSheetId="17" hidden="1">#REF!</definedName>
    <definedName name="p.DCF_Titles" localSheetId="18" hidden="1">#REF!</definedName>
    <definedName name="p.DCF_Titles" localSheetId="19" hidden="1">#REF!</definedName>
    <definedName name="p.DCF_Titles" localSheetId="20" hidden="1">#REF!</definedName>
    <definedName name="p.DCF_Titles" localSheetId="21" hidden="1">#REF!</definedName>
    <definedName name="p.DCF_Titles" localSheetId="22" hidden="1">#REF!</definedName>
    <definedName name="p.DCF_Titles" localSheetId="26" hidden="1">#REF!</definedName>
    <definedName name="p.DCF_Titles" localSheetId="27" hidden="1">#REF!</definedName>
    <definedName name="p.DCF_Titles" localSheetId="28" hidden="1">#REF!</definedName>
    <definedName name="p.DCF_Titles" localSheetId="29" hidden="1">#REF!</definedName>
    <definedName name="p.DCF_Titles" localSheetId="30" hidden="1">#REF!</definedName>
    <definedName name="p.DCF_Titles" localSheetId="31" hidden="1">#REF!</definedName>
    <definedName name="p.DCF_Titles" hidden="1">#REF!</definedName>
    <definedName name="p.IRR" localSheetId="17" hidden="1">#REF!</definedName>
    <definedName name="p.IRR" localSheetId="18" hidden="1">#REF!</definedName>
    <definedName name="p.IRR" localSheetId="19" hidden="1">#REF!</definedName>
    <definedName name="p.IRR" localSheetId="20" hidden="1">#REF!</definedName>
    <definedName name="p.IRR" localSheetId="21" hidden="1">#REF!</definedName>
    <definedName name="p.IRR" localSheetId="22" hidden="1">#REF!</definedName>
    <definedName name="p.IRR" localSheetId="26" hidden="1">#REF!</definedName>
    <definedName name="p.IRR" localSheetId="27" hidden="1">#REF!</definedName>
    <definedName name="p.IRR" localSheetId="28" hidden="1">#REF!</definedName>
    <definedName name="p.IRR" localSheetId="29" hidden="1">#REF!</definedName>
    <definedName name="p.IRR" localSheetId="30" hidden="1">#REF!</definedName>
    <definedName name="p.IRR" localSheetId="31" hidden="1">#REF!</definedName>
    <definedName name="p.IRR" hidden="1">#REF!</definedName>
    <definedName name="p.IRR_Titles" localSheetId="17" hidden="1">#REF!</definedName>
    <definedName name="p.IRR_Titles" localSheetId="18" hidden="1">#REF!</definedName>
    <definedName name="p.IRR_Titles" localSheetId="19" hidden="1">#REF!</definedName>
    <definedName name="p.IRR_Titles" localSheetId="20" hidden="1">#REF!</definedName>
    <definedName name="p.IRR_Titles" localSheetId="21" hidden="1">#REF!</definedName>
    <definedName name="p.IRR_Titles" localSheetId="22" hidden="1">#REF!</definedName>
    <definedName name="p.IRR_Titles" localSheetId="26" hidden="1">#REF!</definedName>
    <definedName name="p.IRR_Titles" localSheetId="27" hidden="1">#REF!</definedName>
    <definedName name="p.IRR_Titles" localSheetId="28" hidden="1">#REF!</definedName>
    <definedName name="p.IRR_Titles" localSheetId="29" hidden="1">#REF!</definedName>
    <definedName name="p.IRR_Titles" localSheetId="30" hidden="1">#REF!</definedName>
    <definedName name="p.IRR_Titles" localSheetId="31" hidden="1">#REF!</definedName>
    <definedName name="p.IRR_Titles" hidden="1">#REF!</definedName>
    <definedName name="p.SP" localSheetId="17" hidden="1">#REF!</definedName>
    <definedName name="p.SP" localSheetId="18" hidden="1">#REF!</definedName>
    <definedName name="p.SP" localSheetId="19" hidden="1">#REF!</definedName>
    <definedName name="p.SP" localSheetId="20" hidden="1">#REF!</definedName>
    <definedName name="p.SP" localSheetId="21" hidden="1">#REF!</definedName>
    <definedName name="p.SP" localSheetId="22" hidden="1">#REF!</definedName>
    <definedName name="p.SP" localSheetId="26" hidden="1">#REF!</definedName>
    <definedName name="p.SP" localSheetId="27" hidden="1">#REF!</definedName>
    <definedName name="p.SP" localSheetId="28" hidden="1">#REF!</definedName>
    <definedName name="p.SP" localSheetId="29" hidden="1">#REF!</definedName>
    <definedName name="p.SP" localSheetId="30" hidden="1">#REF!</definedName>
    <definedName name="p.SP" localSheetId="31" hidden="1">#REF!</definedName>
    <definedName name="p.SP" hidden="1">#REF!</definedName>
    <definedName name="p.Summary" localSheetId="17" hidden="1">#REF!</definedName>
    <definedName name="p.Summary" localSheetId="18" hidden="1">#REF!</definedName>
    <definedName name="p.Summary" localSheetId="19" hidden="1">#REF!</definedName>
    <definedName name="p.Summary" localSheetId="20" hidden="1">#REF!</definedName>
    <definedName name="p.Summary" localSheetId="21" hidden="1">#REF!</definedName>
    <definedName name="p.Summary" localSheetId="22" hidden="1">#REF!</definedName>
    <definedName name="p.Summary" localSheetId="26" hidden="1">#REF!</definedName>
    <definedName name="p.Summary" localSheetId="27" hidden="1">#REF!</definedName>
    <definedName name="p.Summary" localSheetId="28" hidden="1">#REF!</definedName>
    <definedName name="p.Summary" localSheetId="29" hidden="1">#REF!</definedName>
    <definedName name="p.Summary" localSheetId="30" hidden="1">#REF!</definedName>
    <definedName name="p.Summary" localSheetId="31" hidden="1">#REF!</definedName>
    <definedName name="p.Summary" hidden="1">#REF!</definedName>
    <definedName name="p.Summary_Titles" localSheetId="17" hidden="1">#REF!</definedName>
    <definedName name="p.Summary_Titles" localSheetId="18" hidden="1">#REF!</definedName>
    <definedName name="p.Summary_Titles" localSheetId="19" hidden="1">#REF!</definedName>
    <definedName name="p.Summary_Titles" localSheetId="20" hidden="1">#REF!</definedName>
    <definedName name="p.Summary_Titles" localSheetId="21" hidden="1">#REF!</definedName>
    <definedName name="p.Summary_Titles" localSheetId="22" hidden="1">#REF!</definedName>
    <definedName name="p.Summary_Titles" localSheetId="26" hidden="1">#REF!</definedName>
    <definedName name="p.Summary_Titles" localSheetId="27" hidden="1">#REF!</definedName>
    <definedName name="p.Summary_Titles" localSheetId="28" hidden="1">#REF!</definedName>
    <definedName name="p.Summary_Titles" localSheetId="29" hidden="1">#REF!</definedName>
    <definedName name="p.Summary_Titles" localSheetId="30" hidden="1">#REF!</definedName>
    <definedName name="p.Summary_Titles" localSheetId="31" hidden="1">#REF!</definedName>
    <definedName name="p.Summary_Titles" hidden="1">#REF!</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7">#REF!</definedName>
    <definedName name="PAGE1" localSheetId="18">#REF!</definedName>
    <definedName name="PAGE1" localSheetId="19">#REF!</definedName>
    <definedName name="PAGE1" localSheetId="20">#REF!</definedName>
    <definedName name="PAGE1" localSheetId="21">#REF!</definedName>
    <definedName name="PAGE1" localSheetId="22">#REF!</definedName>
    <definedName name="PAGE1" localSheetId="26">#REF!</definedName>
    <definedName name="PAGE1" localSheetId="27">#REF!</definedName>
    <definedName name="PAGE1" localSheetId="28">#REF!</definedName>
    <definedName name="PAGE1" localSheetId="29">#REF!</definedName>
    <definedName name="PAGE1" localSheetId="30">#REF!</definedName>
    <definedName name="PAGE1" localSheetId="31">#REF!</definedName>
    <definedName name="PAGE1">#REF!</definedName>
    <definedName name="page1997" localSheetId="17">#REF!</definedName>
    <definedName name="page1997" localSheetId="18">#REF!</definedName>
    <definedName name="page1997" localSheetId="19">#REF!</definedName>
    <definedName name="page1997" localSheetId="20">#REF!</definedName>
    <definedName name="page1997" localSheetId="21">#REF!</definedName>
    <definedName name="page1997" localSheetId="22">#REF!</definedName>
    <definedName name="page1997" localSheetId="26">#REF!</definedName>
    <definedName name="page1997" localSheetId="27">#REF!</definedName>
    <definedName name="page1997" localSheetId="28">#REF!</definedName>
    <definedName name="page1997" localSheetId="29">#REF!</definedName>
    <definedName name="page1997" localSheetId="30">#REF!</definedName>
    <definedName name="page1997" localSheetId="31">#REF!</definedName>
    <definedName name="page1997">#REF!</definedName>
    <definedName name="PAGE2" localSheetId="17">#REF!</definedName>
    <definedName name="PAGE2" localSheetId="18">#REF!</definedName>
    <definedName name="PAGE2" localSheetId="19">#REF!</definedName>
    <definedName name="PAGE2" localSheetId="20">#REF!</definedName>
    <definedName name="PAGE2" localSheetId="21">#REF!</definedName>
    <definedName name="PAGE2" localSheetId="22">#REF!</definedName>
    <definedName name="PAGE2" localSheetId="26">#REF!</definedName>
    <definedName name="PAGE2" localSheetId="27">#REF!</definedName>
    <definedName name="PAGE2" localSheetId="28">#REF!</definedName>
    <definedName name="PAGE2" localSheetId="29">#REF!</definedName>
    <definedName name="PAGE2" localSheetId="30">#REF!</definedName>
    <definedName name="PAGE2" localSheetId="31">#REF!</definedName>
    <definedName name="PAGE2">#REF!</definedName>
    <definedName name="Pal_Workbook_GUID" hidden="1">"1YDJKL1A3MNKIMXTGKJS3UTZ"</definedName>
    <definedName name="Partial_Year_Factor_Synthetic_Lease" localSheetId="17">#REF!</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 localSheetId="21">#REF!</definedName>
    <definedName name="Partial_Year_Factor_Synthetic_Lease" localSheetId="22">#REF!</definedName>
    <definedName name="Partial_Year_Factor_Synthetic_Lease" localSheetId="26">#REF!</definedName>
    <definedName name="Partial_Year_Factor_Synthetic_Lease" localSheetId="27">#REF!</definedName>
    <definedName name="Partial_Year_Factor_Synthetic_Lease" localSheetId="28">#REF!</definedName>
    <definedName name="Partial_Year_Factor_Synthetic_Lease" localSheetId="29">#REF!</definedName>
    <definedName name="Partial_Year_Factor_Synthetic_Lease" localSheetId="30">#REF!</definedName>
    <definedName name="Partial_Year_Factor_Synthetic_Lease" localSheetId="31">#REF!</definedName>
    <definedName name="Partial_Year_Factor_Synthetic_Lease">#REF!</definedName>
    <definedName name="period" localSheetId="17">#REF!</definedName>
    <definedName name="period" localSheetId="18">#REF!</definedName>
    <definedName name="period" localSheetId="19">#REF!</definedName>
    <definedName name="period" localSheetId="20">#REF!</definedName>
    <definedName name="period" localSheetId="21">#REF!</definedName>
    <definedName name="period" localSheetId="22">#REF!</definedName>
    <definedName name="period" localSheetId="26">#REF!</definedName>
    <definedName name="period" localSheetId="27">#REF!</definedName>
    <definedName name="period" localSheetId="28">#REF!</definedName>
    <definedName name="period" localSheetId="29">#REF!</definedName>
    <definedName name="period" localSheetId="30">#REF!</definedName>
    <definedName name="period" localSheetId="31">#REF!</definedName>
    <definedName name="period">#REF!</definedName>
    <definedName name="Period_1_Coverage_Threshold" localSheetId="17">#REF!</definedName>
    <definedName name="Period_1_Coverage_Threshold" localSheetId="18">#REF!</definedName>
    <definedName name="Period_1_Coverage_Threshold" localSheetId="19">#REF!</definedName>
    <definedName name="Period_1_Coverage_Threshold" localSheetId="20">#REF!</definedName>
    <definedName name="Period_1_Coverage_Threshold" localSheetId="21">#REF!</definedName>
    <definedName name="Period_1_Coverage_Threshold" localSheetId="22">#REF!</definedName>
    <definedName name="Period_1_Coverage_Threshold" localSheetId="26">#REF!</definedName>
    <definedName name="Period_1_Coverage_Threshold" localSheetId="27">#REF!</definedName>
    <definedName name="Period_1_Coverage_Threshold" localSheetId="28">#REF!</definedName>
    <definedName name="Period_1_Coverage_Threshold" localSheetId="29">#REF!</definedName>
    <definedName name="Period_1_Coverage_Threshold" localSheetId="30">#REF!</definedName>
    <definedName name="Period_1_Coverage_Threshold" localSheetId="31">#REF!</definedName>
    <definedName name="Period_1_Coverage_Threshold">#REF!</definedName>
    <definedName name="Period_1_Distributable_Cash" localSheetId="17">#REF!</definedName>
    <definedName name="Period_1_Distributable_Cash" localSheetId="18">#REF!</definedName>
    <definedName name="Period_1_Distributable_Cash" localSheetId="19">#REF!</definedName>
    <definedName name="Period_1_Distributable_Cash" localSheetId="20">#REF!</definedName>
    <definedName name="Period_1_Distributable_Cash" localSheetId="21">#REF!</definedName>
    <definedName name="Period_1_Distributable_Cash" localSheetId="22">#REF!</definedName>
    <definedName name="Period_1_Distributable_Cash" localSheetId="26">#REF!</definedName>
    <definedName name="Period_1_Distributable_Cash" localSheetId="27">#REF!</definedName>
    <definedName name="Period_1_Distributable_Cash" localSheetId="28">#REF!</definedName>
    <definedName name="Period_1_Distributable_Cash" localSheetId="29">#REF!</definedName>
    <definedName name="Period_1_Distributable_Cash" localSheetId="30">#REF!</definedName>
    <definedName name="Period_1_Distributable_Cash" localSheetId="31">#REF!</definedName>
    <definedName name="Period_1_Distributable_Cash">#REF!</definedName>
    <definedName name="Period_2_Adjusted_Distributable_Cash" localSheetId="17">#REF!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 localSheetId="21">#REF!</definedName>
    <definedName name="Period_2_Adjusted_Distributable_Cash" localSheetId="22">#REF!</definedName>
    <definedName name="Period_2_Adjusted_Distributable_Cash" localSheetId="26">#REF!</definedName>
    <definedName name="Period_2_Adjusted_Distributable_Cash" localSheetId="27">#REF!</definedName>
    <definedName name="Period_2_Adjusted_Distributable_Cash" localSheetId="28">#REF!</definedName>
    <definedName name="Period_2_Adjusted_Distributable_Cash" localSheetId="29">#REF!</definedName>
    <definedName name="Period_2_Adjusted_Distributable_Cash" localSheetId="30">#REF!</definedName>
    <definedName name="Period_2_Adjusted_Distributable_Cash" localSheetId="31">#REF!</definedName>
    <definedName name="Period_2_Adjusted_Distributable_Cash">#REF!</definedName>
    <definedName name="PFYE">[19]Input1!$B$7</definedName>
    <definedName name="PHILIPS" localSheetId="17" hidden="1">{#N/A,#N/A,FALSE,"RECAP";#N/A,#N/A,FALSE,"MATBYCLS";#N/A,#N/A,FALSE,"STATUS";#N/A,#N/A,FALSE,"OP-ACT";#N/A,#N/A,FALSE,"W_O"}</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localSheetId="22" hidden="1">{#N/A,#N/A,FALSE,"RECAP";#N/A,#N/A,FALSE,"MATBYCLS";#N/A,#N/A,FALSE,"STATUS";#N/A,#N/A,FALSE,"OP-ACT";#N/A,#N/A,FALSE,"W_O"}</definedName>
    <definedName name="PHILIPS" localSheetId="23" hidden="1">{#N/A,#N/A,FALSE,"RECAP";#N/A,#N/A,FALSE,"MATBYCLS";#N/A,#N/A,FALSE,"STATUS";#N/A,#N/A,FALSE,"OP-ACT";#N/A,#N/A,FALSE,"W_O"}</definedName>
    <definedName name="PHILIPS" localSheetId="4" hidden="1">{#N/A,#N/A,FALSE,"RECAP";#N/A,#N/A,FALSE,"MATBYCLS";#N/A,#N/A,FALSE,"STATUS";#N/A,#N/A,FALSE,"OP-ACT";#N/A,#N/A,FALSE,"W_O"}</definedName>
    <definedName name="PHILIPS" localSheetId="5" hidden="1">{#N/A,#N/A,FALSE,"RECAP";#N/A,#N/A,FALSE,"MATBYCLS";#N/A,#N/A,FALSE,"STATUS";#N/A,#N/A,FALSE,"OP-ACT";#N/A,#N/A,FALSE,"W_O"}</definedName>
    <definedName name="PHILIPS" localSheetId="16" hidden="1">{#N/A,#N/A,FALSE,"RECAP";#N/A,#N/A,FALSE,"MATBYCLS";#N/A,#N/A,FALSE,"STATUS";#N/A,#N/A,FALSE,"OP-ACT";#N/A,#N/A,FALSE,"W_O"}</definedName>
    <definedName name="PHILIPS" localSheetId="26" hidden="1">{#N/A,#N/A,FALSE,"RECAP";#N/A,#N/A,FALSE,"MATBYCLS";#N/A,#N/A,FALSE,"STATUS";#N/A,#N/A,FALSE,"OP-ACT";#N/A,#N/A,FALSE,"W_O"}</definedName>
    <definedName name="PHILIPS" localSheetId="27" hidden="1">{#N/A,#N/A,FALSE,"RECAP";#N/A,#N/A,FALSE,"MATBYCLS";#N/A,#N/A,FALSE,"STATUS";#N/A,#N/A,FALSE,"OP-ACT";#N/A,#N/A,FALSE,"W_O"}</definedName>
    <definedName name="PHILIPS" localSheetId="28" hidden="1">{#N/A,#N/A,FALSE,"RECAP";#N/A,#N/A,FALSE,"MATBYCLS";#N/A,#N/A,FALSE,"STATUS";#N/A,#N/A,FALSE,"OP-ACT";#N/A,#N/A,FALSE,"W_O"}</definedName>
    <definedName name="PHILIPS" localSheetId="29" hidden="1">{#N/A,#N/A,FALSE,"RECAP";#N/A,#N/A,FALSE,"MATBYCLS";#N/A,#N/A,FALSE,"STATUS";#N/A,#N/A,FALSE,"OP-ACT";#N/A,#N/A,FALSE,"W_O"}</definedName>
    <definedName name="PHILIPS" localSheetId="30" hidden="1">{#N/A,#N/A,FALSE,"RECAP";#N/A,#N/A,FALSE,"MATBYCLS";#N/A,#N/A,FALSE,"STATUS";#N/A,#N/A,FALSE,"OP-ACT";#N/A,#N/A,FALSE,"W_O"}</definedName>
    <definedName name="PHILIPS" localSheetId="31" hidden="1">{#N/A,#N/A,FALSE,"RECAP";#N/A,#N/A,FALSE,"MATBYCLS";#N/A,#N/A,FALSE,"STATUS";#N/A,#N/A,FALSE,"OP-ACT";#N/A,#N/A,FALSE,"W_O"}</definedName>
    <definedName name="PHILIPS" hidden="1">{#N/A,#N/A,FALSE,"RECAP";#N/A,#N/A,FALSE,"MATBYCLS";#N/A,#N/A,FALSE,"STATUS";#N/A,#N/A,FALSE,"OP-ACT";#N/A,#N/A,FALSE,"W_O"}</definedName>
    <definedName name="PhyGasTermDates">[18]PhyGasTerm!$L$1:$BU$2</definedName>
    <definedName name="PhyGasTermMTM">[18]PhyGasTerm!$B$62:$BU$105</definedName>
    <definedName name="PhyGasTermVol">[18]PhyGasTerm!$B$7:$BU$50</definedName>
    <definedName name="Physical">[24]PhysicalFreeze!$A$5:$BS$152</definedName>
    <definedName name="PILOT_Escalation_Ceiling" localSheetId="17">#REF!</definedName>
    <definedName name="PILOT_Escalation_Ceiling" localSheetId="18">#REF!</definedName>
    <definedName name="PILOT_Escalation_Ceiling" localSheetId="19">#REF!</definedName>
    <definedName name="PILOT_Escalation_Ceiling" localSheetId="20">#REF!</definedName>
    <definedName name="PILOT_Escalation_Ceiling" localSheetId="21">#REF!</definedName>
    <definedName name="PILOT_Escalation_Ceiling" localSheetId="22">#REF!</definedName>
    <definedName name="PILOT_Escalation_Ceiling" localSheetId="26">#REF!</definedName>
    <definedName name="PILOT_Escalation_Ceiling" localSheetId="27">#REF!</definedName>
    <definedName name="PILOT_Escalation_Ceiling" localSheetId="28">#REF!</definedName>
    <definedName name="PILOT_Escalation_Ceiling" localSheetId="29">#REF!</definedName>
    <definedName name="PILOT_Escalation_Ceiling" localSheetId="30">#REF!</definedName>
    <definedName name="PILOT_Escalation_Ceiling" localSheetId="31">#REF!</definedName>
    <definedName name="PILOT_Escalation_Ceiling">#REF!</definedName>
    <definedName name="PILOT_Escalation_Floor" localSheetId="17">#REF!</definedName>
    <definedName name="PILOT_Escalation_Floor" localSheetId="18">#REF!</definedName>
    <definedName name="PILOT_Escalation_Floor" localSheetId="19">#REF!</definedName>
    <definedName name="PILOT_Escalation_Floor" localSheetId="20">#REF!</definedName>
    <definedName name="PILOT_Escalation_Floor" localSheetId="21">#REF!</definedName>
    <definedName name="PILOT_Escalation_Floor" localSheetId="22">#REF!</definedName>
    <definedName name="PILOT_Escalation_Floor" localSheetId="26">#REF!</definedName>
    <definedName name="PILOT_Escalation_Floor" localSheetId="27">#REF!</definedName>
    <definedName name="PILOT_Escalation_Floor" localSheetId="28">#REF!</definedName>
    <definedName name="PILOT_Escalation_Floor" localSheetId="29">#REF!</definedName>
    <definedName name="PILOT_Escalation_Floor" localSheetId="30">#REF!</definedName>
    <definedName name="PILOT_Escalation_Floor" localSheetId="31">#REF!</definedName>
    <definedName name="PILOT_Escalation_Floor">#REF!</definedName>
    <definedName name="PILOT_Portion_to_County" localSheetId="17">#REF!</definedName>
    <definedName name="PILOT_Portion_to_County" localSheetId="18">#REF!</definedName>
    <definedName name="PILOT_Portion_to_County" localSheetId="19">#REF!</definedName>
    <definedName name="PILOT_Portion_to_County" localSheetId="20">#REF!</definedName>
    <definedName name="PILOT_Portion_to_County" localSheetId="21">#REF!</definedName>
    <definedName name="PILOT_Portion_to_County" localSheetId="22">#REF!</definedName>
    <definedName name="PILOT_Portion_to_County" localSheetId="26">#REF!</definedName>
    <definedName name="PILOT_Portion_to_County" localSheetId="27">#REF!</definedName>
    <definedName name="PILOT_Portion_to_County" localSheetId="28">#REF!</definedName>
    <definedName name="PILOT_Portion_to_County" localSheetId="29">#REF!</definedName>
    <definedName name="PILOT_Portion_to_County" localSheetId="30">#REF!</definedName>
    <definedName name="PILOT_Portion_to_County" localSheetId="31">#REF!</definedName>
    <definedName name="PILOT_Portion_to_County">#REF!</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7">#REF!</definedName>
    <definedName name="Plant_Capacity" localSheetId="18">#REF!</definedName>
    <definedName name="Plant_Capacity" localSheetId="19">#REF!</definedName>
    <definedName name="Plant_Capacity" localSheetId="20">#REF!</definedName>
    <definedName name="Plant_Capacity" localSheetId="21">#REF!</definedName>
    <definedName name="Plant_Capacity" localSheetId="22">#REF!</definedName>
    <definedName name="Plant_Capacity" localSheetId="26">#REF!</definedName>
    <definedName name="Plant_Capacity" localSheetId="27">#REF!</definedName>
    <definedName name="Plant_Capacity" localSheetId="28">#REF!</definedName>
    <definedName name="Plant_Capacity" localSheetId="29">#REF!</definedName>
    <definedName name="Plant_Capacity" localSheetId="30">#REF!</definedName>
    <definedName name="Plant_Capacity" localSheetId="31">#REF!</definedName>
    <definedName name="Plant_Capacity">#REF!</definedName>
    <definedName name="pmcat" localSheetId="17">#REF!</definedName>
    <definedName name="pmcat" localSheetId="18">#REF!</definedName>
    <definedName name="pmcat" localSheetId="19">#REF!</definedName>
    <definedName name="pmcat" localSheetId="20">#REF!</definedName>
    <definedName name="pmcat" localSheetId="21">#REF!</definedName>
    <definedName name="pmcat" localSheetId="22">#REF!</definedName>
    <definedName name="pmcat" localSheetId="26">#REF!</definedName>
    <definedName name="pmcat" localSheetId="27">#REF!</definedName>
    <definedName name="pmcat" localSheetId="28">#REF!</definedName>
    <definedName name="pmcat" localSheetId="29">#REF!</definedName>
    <definedName name="pmcat" localSheetId="30">#REF!</definedName>
    <definedName name="pmcat" localSheetId="31">#REF!</definedName>
    <definedName name="pmcat">#REF!</definedName>
    <definedName name="pmper" localSheetId="17">#REF!</definedName>
    <definedName name="pmper" localSheetId="18">#REF!</definedName>
    <definedName name="pmper" localSheetId="19">#REF!</definedName>
    <definedName name="pmper" localSheetId="20">#REF!</definedName>
    <definedName name="pmper" localSheetId="21">#REF!</definedName>
    <definedName name="pmper" localSheetId="22">#REF!</definedName>
    <definedName name="pmper" localSheetId="26">#REF!</definedName>
    <definedName name="pmper" localSheetId="27">#REF!</definedName>
    <definedName name="pmper" localSheetId="28">#REF!</definedName>
    <definedName name="pmper" localSheetId="29">#REF!</definedName>
    <definedName name="pmper" localSheetId="30">#REF!</definedName>
    <definedName name="pmper" localSheetId="31">#REF!</definedName>
    <definedName name="pmper">#REF!</definedName>
    <definedName name="portfolio">[5]Inputs!$B$8</definedName>
    <definedName name="Post_Commercial_Operations_Construction_G_A_Total__2002" localSheetId="17">#REF!</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 localSheetId="21">#REF!</definedName>
    <definedName name="Post_Commercial_Operations_Construction_G_A_Total__2002" localSheetId="22">#REF!</definedName>
    <definedName name="Post_Commercial_Operations_Construction_G_A_Total__2002" localSheetId="26">#REF!</definedName>
    <definedName name="Post_Commercial_Operations_Construction_G_A_Total__2002" localSheetId="27">#REF!</definedName>
    <definedName name="Post_Commercial_Operations_Construction_G_A_Total__2002" localSheetId="28">#REF!</definedName>
    <definedName name="Post_Commercial_Operations_Construction_G_A_Total__2002" localSheetId="29">#REF!</definedName>
    <definedName name="Post_Commercial_Operations_Construction_G_A_Total__2002" localSheetId="30">#REF!</definedName>
    <definedName name="Post_Commercial_Operations_Construction_G_A_Total__2002" localSheetId="31">#REF!</definedName>
    <definedName name="Post_Commercial_Operations_Construction_G_A_Total__2002">#REF!</definedName>
    <definedName name="Post_Lease_Term_Loan_Amortization_Partial_Year_Factor" localSheetId="17">#REF!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 localSheetId="21">#REF!</definedName>
    <definedName name="Post_Lease_Term_Loan_Amortization_Partial_Year_Factor" localSheetId="22">#REF!</definedName>
    <definedName name="Post_Lease_Term_Loan_Amortization_Partial_Year_Factor" localSheetId="26">#REF!</definedName>
    <definedName name="Post_Lease_Term_Loan_Amortization_Partial_Year_Factor" localSheetId="27">#REF!</definedName>
    <definedName name="Post_Lease_Term_Loan_Amortization_Partial_Year_Factor" localSheetId="28">#REF!</definedName>
    <definedName name="Post_Lease_Term_Loan_Amortization_Partial_Year_Factor" localSheetId="29">#REF!</definedName>
    <definedName name="Post_Lease_Term_Loan_Amortization_Partial_Year_Factor" localSheetId="30">#REF!</definedName>
    <definedName name="Post_Lease_Term_Loan_Amortization_Partial_Year_Factor" localSheetId="31">#REF!</definedName>
    <definedName name="Post_Lease_Term_Loan_Amortization_Partial_Year_Factor">#REF!</definedName>
    <definedName name="Post_Lease_Term_Loan_Term" localSheetId="17">#REF!</definedName>
    <definedName name="Post_Lease_Term_Loan_Term" localSheetId="18">#REF!</definedName>
    <definedName name="Post_Lease_Term_Loan_Term" localSheetId="19">#REF!</definedName>
    <definedName name="Post_Lease_Term_Loan_Term" localSheetId="20">#REF!</definedName>
    <definedName name="Post_Lease_Term_Loan_Term" localSheetId="21">#REF!</definedName>
    <definedName name="Post_Lease_Term_Loan_Term" localSheetId="22">#REF!</definedName>
    <definedName name="Post_Lease_Term_Loan_Term" localSheetId="26">#REF!</definedName>
    <definedName name="Post_Lease_Term_Loan_Term" localSheetId="27">#REF!</definedName>
    <definedName name="Post_Lease_Term_Loan_Term" localSheetId="28">#REF!</definedName>
    <definedName name="Post_Lease_Term_Loan_Term" localSheetId="29">#REF!</definedName>
    <definedName name="Post_Lease_Term_Loan_Term" localSheetId="30">#REF!</definedName>
    <definedName name="Post_Lease_Term_Loan_Term" localSheetId="31">#REF!</definedName>
    <definedName name="Post_Lease_Term_Loan_Term">#REF!</definedName>
    <definedName name="Post_Lease_Term_Refinanced_Principal_Amount">'[25]Debt Service - SL'!$B$656</definedName>
    <definedName name="POVM_Fuel_Partial_Year_Factor" localSheetId="17">#REF!</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 localSheetId="21">#REF!</definedName>
    <definedName name="POVM_Fuel_Partial_Year_Factor" localSheetId="22">#REF!</definedName>
    <definedName name="POVM_Fuel_Partial_Year_Factor" localSheetId="26">#REF!</definedName>
    <definedName name="POVM_Fuel_Partial_Year_Factor" localSheetId="27">#REF!</definedName>
    <definedName name="POVM_Fuel_Partial_Year_Factor" localSheetId="28">#REF!</definedName>
    <definedName name="POVM_Fuel_Partial_Year_Factor" localSheetId="29">#REF!</definedName>
    <definedName name="POVM_Fuel_Partial_Year_Factor" localSheetId="30">#REF!</definedName>
    <definedName name="POVM_Fuel_Partial_Year_Factor" localSheetId="31">#REF!</definedName>
    <definedName name="POVM_Fuel_Partial_Year_Factor">#REF!</definedName>
    <definedName name="POVM_Margin_Partial_Year_Factor" localSheetId="17">#REF!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 localSheetId="21">#REF!</definedName>
    <definedName name="POVM_Margin_Partial_Year_Factor" localSheetId="22">#REF!</definedName>
    <definedName name="POVM_Margin_Partial_Year_Factor" localSheetId="26">#REF!</definedName>
    <definedName name="POVM_Margin_Partial_Year_Factor" localSheetId="27">#REF!</definedName>
    <definedName name="POVM_Margin_Partial_Year_Factor" localSheetId="28">#REF!</definedName>
    <definedName name="POVM_Margin_Partial_Year_Factor" localSheetId="29">#REF!</definedName>
    <definedName name="POVM_Margin_Partial_Year_Factor" localSheetId="30">#REF!</definedName>
    <definedName name="POVM_Margin_Partial_Year_Factor" localSheetId="31">#REF!</definedName>
    <definedName name="POVM_Margin_Partial_Year_Factor">#REF!</definedName>
    <definedName name="Power_Island_Extended_Warranty" localSheetId="17">#REF!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 localSheetId="21">#REF!</definedName>
    <definedName name="Power_Island_Extended_Warranty" localSheetId="22">#REF!</definedName>
    <definedName name="Power_Island_Extended_Warranty" localSheetId="26">#REF!</definedName>
    <definedName name="Power_Island_Extended_Warranty" localSheetId="27">#REF!</definedName>
    <definedName name="Power_Island_Extended_Warranty" localSheetId="28">#REF!</definedName>
    <definedName name="Power_Island_Extended_Warranty" localSheetId="29">#REF!</definedName>
    <definedName name="Power_Island_Extended_Warranty" localSheetId="30">#REF!</definedName>
    <definedName name="Power_Island_Extended_Warranty" localSheetId="31">#REF!</definedName>
    <definedName name="Power_Island_Extended_Warranty">#REF!</definedName>
    <definedName name="Power_Pool_Fees_Input" localSheetId="17">#REF!</definedName>
    <definedName name="Power_Pool_Fees_Input" localSheetId="18">#REF!</definedName>
    <definedName name="Power_Pool_Fees_Input" localSheetId="19">#REF!</definedName>
    <definedName name="Power_Pool_Fees_Input" localSheetId="20">#REF!</definedName>
    <definedName name="Power_Pool_Fees_Input" localSheetId="21">#REF!</definedName>
    <definedName name="Power_Pool_Fees_Input" localSheetId="22">#REF!</definedName>
    <definedName name="Power_Pool_Fees_Input" localSheetId="26">#REF!</definedName>
    <definedName name="Power_Pool_Fees_Input" localSheetId="27">#REF!</definedName>
    <definedName name="Power_Pool_Fees_Input" localSheetId="28">#REF!</definedName>
    <definedName name="Power_Pool_Fees_Input" localSheetId="29">#REF!</definedName>
    <definedName name="Power_Pool_Fees_Input" localSheetId="30">#REF!</definedName>
    <definedName name="Power_Pool_Fees_Input" localSheetId="31">#REF!</definedName>
    <definedName name="Power_Pool_Fees_Input">#REF!</definedName>
    <definedName name="Power_Pool_Fees_Input_Base_Year" localSheetId="17">#REF!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 localSheetId="21">#REF!</definedName>
    <definedName name="Power_Pool_Fees_Input_Base_Year" localSheetId="22">#REF!</definedName>
    <definedName name="Power_Pool_Fees_Input_Base_Year" localSheetId="26">#REF!</definedName>
    <definedName name="Power_Pool_Fees_Input_Base_Year" localSheetId="27">#REF!</definedName>
    <definedName name="Power_Pool_Fees_Input_Base_Year" localSheetId="28">#REF!</definedName>
    <definedName name="Power_Pool_Fees_Input_Base_Year" localSheetId="29">#REF!</definedName>
    <definedName name="Power_Pool_Fees_Input_Base_Year" localSheetId="30">#REF!</definedName>
    <definedName name="Power_Pool_Fees_Input_Base_Year" localSheetId="31">#REF!</definedName>
    <definedName name="Power_Pool_Fees_Input_Base_Year">#REF!</definedName>
    <definedName name="Pre_Engineering_Payments" localSheetId="17">#REF!</definedName>
    <definedName name="Pre_Engineering_Payments" localSheetId="18">#REF!</definedName>
    <definedName name="Pre_Engineering_Payments" localSheetId="19">#REF!</definedName>
    <definedName name="Pre_Engineering_Payments" localSheetId="20">#REF!</definedName>
    <definedName name="Pre_Engineering_Payments" localSheetId="21">#REF!</definedName>
    <definedName name="Pre_Engineering_Payments" localSheetId="22">#REF!</definedName>
    <definedName name="Pre_Engineering_Payments" localSheetId="26">#REF!</definedName>
    <definedName name="Pre_Engineering_Payments" localSheetId="27">#REF!</definedName>
    <definedName name="Pre_Engineering_Payments" localSheetId="28">#REF!</definedName>
    <definedName name="Pre_Engineering_Payments" localSheetId="29">#REF!</definedName>
    <definedName name="Pre_Engineering_Payments" localSheetId="30">#REF!</definedName>
    <definedName name="Pre_Engineering_Payments" localSheetId="31">#REF!</definedName>
    <definedName name="Pre_Engineering_Payments">#REF!</definedName>
    <definedName name="Pre_Tax_Income__Toolling_Book" localSheetId="17">#REF!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 localSheetId="21">#REF!</definedName>
    <definedName name="Pre_Tax_Income__Toolling_Book" localSheetId="22">#REF!</definedName>
    <definedName name="Pre_Tax_Income__Toolling_Book" localSheetId="26">#REF!</definedName>
    <definedName name="Pre_Tax_Income__Toolling_Book" localSheetId="27">#REF!</definedName>
    <definedName name="Pre_Tax_Income__Toolling_Book" localSheetId="28">#REF!</definedName>
    <definedName name="Pre_Tax_Income__Toolling_Book" localSheetId="29">#REF!</definedName>
    <definedName name="Pre_Tax_Income__Toolling_Book" localSheetId="30">#REF!</definedName>
    <definedName name="Pre_Tax_Income__Toolling_Book" localSheetId="31">#REF!</definedName>
    <definedName name="Pre_Tax_Income__Toolling_Book">#REF!</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localSheetId="22" hidden="1">{"ID1",#N/A,FALSE,"IDIQ-I";"id2",#N/A,FALSE,"IDIQ-II";"ID3",#N/A,FALSE,"IDIQ-III";"ID4",#N/A,FALSE,"IDIQ-IV";"id5",#N/A,FALSE,"IDIQ-V";"ID6",#N/A,FALSE,"IDIQ-VI";"DO1a",#N/A,FALSE,"DO-IA";"DO1b",#N/A,FALSE,"DO-IB";"DO1C",#N/A,FALSE,"DO-IC";"DO3",#N/A,FALSE,"DO-III";"DO4",#N/A,FALSE,"DO-IV";"DO5",#N/A,FALSE,"DO-V"}</definedName>
    <definedName name="prelamp" localSheetId="23" hidden="1">{"ID1",#N/A,FALSE,"IDIQ-I";"id2",#N/A,FALSE,"IDIQ-II";"ID3",#N/A,FALSE,"IDIQ-III";"ID4",#N/A,FALSE,"IDIQ-IV";"id5",#N/A,FALSE,"IDIQ-V";"ID6",#N/A,FALSE,"IDIQ-VI";"DO1a",#N/A,FALSE,"DO-IA";"DO1b",#N/A,FALSE,"DO-IB";"DO1C",#N/A,FALSE,"DO-IC";"DO3",#N/A,FALSE,"DO-III";"DO4",#N/A,FALSE,"DO-IV";"DO5",#N/A,FALSE,"DO-V"}</definedName>
    <definedName name="prelamp" localSheetId="4" hidden="1">{"ID1",#N/A,FALSE,"IDIQ-I";"id2",#N/A,FALSE,"IDIQ-II";"ID3",#N/A,FALSE,"IDIQ-III";"ID4",#N/A,FALSE,"IDIQ-IV";"id5",#N/A,FALSE,"IDIQ-V";"ID6",#N/A,FALSE,"IDIQ-VI";"DO1a",#N/A,FALSE,"DO-IA";"DO1b",#N/A,FALSE,"DO-IB";"DO1C",#N/A,FALSE,"DO-IC";"DO3",#N/A,FALSE,"DO-III";"DO4",#N/A,FALSE,"DO-IV";"DO5",#N/A,FALSE,"DO-V"}</definedName>
    <definedName name="prelamp" localSheetId="5" hidden="1">{"ID1",#N/A,FALSE,"IDIQ-I";"id2",#N/A,FALSE,"IDIQ-II";"ID3",#N/A,FALSE,"IDIQ-III";"ID4",#N/A,FALSE,"IDIQ-IV";"id5",#N/A,FALSE,"IDIQ-V";"ID6",#N/A,FALSE,"IDIQ-VI";"DO1a",#N/A,FALSE,"DO-IA";"DO1b",#N/A,FALSE,"DO-IB";"DO1C",#N/A,FALSE,"DO-IC";"DO3",#N/A,FALSE,"DO-III";"DO4",#N/A,FALSE,"DO-IV";"DO5",#N/A,FALSE,"DO-V"}</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26" hidden="1">{"ID1",#N/A,FALSE,"IDIQ-I";"id2",#N/A,FALSE,"IDIQ-II";"ID3",#N/A,FALSE,"IDIQ-III";"ID4",#N/A,FALSE,"IDIQ-IV";"id5",#N/A,FALSE,"IDIQ-V";"ID6",#N/A,FALSE,"IDIQ-VI";"DO1a",#N/A,FALSE,"DO-IA";"DO1b",#N/A,FALSE,"DO-IB";"DO1C",#N/A,FALSE,"DO-IC";"DO3",#N/A,FALSE,"DO-III";"DO4",#N/A,FALSE,"DO-IV";"DO5",#N/A,FALSE,"DO-V"}</definedName>
    <definedName name="prelamp" localSheetId="27" hidden="1">{"ID1",#N/A,FALSE,"IDIQ-I";"id2",#N/A,FALSE,"IDIQ-II";"ID3",#N/A,FALSE,"IDIQ-III";"ID4",#N/A,FALSE,"IDIQ-IV";"id5",#N/A,FALSE,"IDIQ-V";"ID6",#N/A,FALSE,"IDIQ-VI";"DO1a",#N/A,FALSE,"DO-IA";"DO1b",#N/A,FALSE,"DO-IB";"DO1C",#N/A,FALSE,"DO-IC";"DO3",#N/A,FALSE,"DO-III";"DO4",#N/A,FALSE,"DO-IV";"DO5",#N/A,FALSE,"DO-V"}</definedName>
    <definedName name="prelamp" localSheetId="28" hidden="1">{"ID1",#N/A,FALSE,"IDIQ-I";"id2",#N/A,FALSE,"IDIQ-II";"ID3",#N/A,FALSE,"IDIQ-III";"ID4",#N/A,FALSE,"IDIQ-IV";"id5",#N/A,FALSE,"IDIQ-V";"ID6",#N/A,FALSE,"IDIQ-VI";"DO1a",#N/A,FALSE,"DO-IA";"DO1b",#N/A,FALSE,"DO-IB";"DO1C",#N/A,FALSE,"DO-IC";"DO3",#N/A,FALSE,"DO-III";"DO4",#N/A,FALSE,"DO-IV";"DO5",#N/A,FALSE,"DO-V"}</definedName>
    <definedName name="prelamp" localSheetId="29" hidden="1">{"ID1",#N/A,FALSE,"IDIQ-I";"id2",#N/A,FALSE,"IDIQ-II";"ID3",#N/A,FALSE,"IDIQ-III";"ID4",#N/A,FALSE,"IDIQ-IV";"id5",#N/A,FALSE,"IDIQ-V";"ID6",#N/A,FALSE,"IDIQ-VI";"DO1a",#N/A,FALSE,"DO-IA";"DO1b",#N/A,FALSE,"DO-IB";"DO1C",#N/A,FALSE,"DO-IC";"DO3",#N/A,FALSE,"DO-III";"DO4",#N/A,FALSE,"DO-IV";"DO5",#N/A,FALSE,"DO-V"}</definedName>
    <definedName name="prelamp" localSheetId="30" hidden="1">{"ID1",#N/A,FALSE,"IDIQ-I";"id2",#N/A,FALSE,"IDIQ-II";"ID3",#N/A,FALSE,"IDIQ-III";"ID4",#N/A,FALSE,"IDIQ-IV";"id5",#N/A,FALSE,"IDIQ-V";"ID6",#N/A,FALSE,"IDIQ-VI";"DO1a",#N/A,FALSE,"DO-IA";"DO1b",#N/A,FALSE,"DO-IB";"DO1C",#N/A,FALSE,"DO-IC";"DO3",#N/A,FALSE,"DO-III";"DO4",#N/A,FALSE,"DO-IV";"DO5",#N/A,FALSE,"DO-V"}</definedName>
    <definedName name="prelamp" localSheetId="31" hidden="1">{"ID1",#N/A,FALSE,"IDIQ-I";"id2",#N/A,FALSE,"IDIQ-II";"ID3",#N/A,FALSE,"IDIQ-III";"ID4",#N/A,FALSE,"IDIQ-IV";"id5",#N/A,FALSE,"IDIQ-V";"ID6",#N/A,FALSE,"IDIQ-VI";"DO1a",#N/A,FALSE,"DO-IA";"DO1b",#N/A,FALSE,"DO-IB";"DO1C",#N/A,FALSE,"DO-IC";"DO3",#N/A,FALSE,"DO-III";"DO4",#N/A,FALSE,"DO-IV";"DO5",#N/A,FALSE,"DO-V"}</definedName>
    <definedName name="prelamp"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'[12]Setup -&gt;'!$G$27</definedName>
    <definedName name="Print" localSheetId="17">#REF!</definedName>
    <definedName name="Print" localSheetId="18">#REF!</definedName>
    <definedName name="Print" localSheetId="19">#REF!</definedName>
    <definedName name="Print" localSheetId="20">#REF!</definedName>
    <definedName name="Print" localSheetId="21">#REF!</definedName>
    <definedName name="Print" localSheetId="22">#REF!</definedName>
    <definedName name="Print" localSheetId="26">#REF!</definedName>
    <definedName name="Print" localSheetId="27">#REF!</definedName>
    <definedName name="Print" localSheetId="28">#REF!</definedName>
    <definedName name="Print" localSheetId="29">#REF!</definedName>
    <definedName name="Print" localSheetId="30">#REF!</definedName>
    <definedName name="Print" localSheetId="31">#REF!</definedName>
    <definedName name="Print">#REF!</definedName>
    <definedName name="_xlnm.Print_Area" localSheetId="17">'CARE Table 1'!$A$1:$M$37</definedName>
    <definedName name="_xlnm.Print_Area" localSheetId="18">'CARE Table 2'!$A$1:$AB$31</definedName>
    <definedName name="_xlnm.Print_Area" localSheetId="19">'CARE Table 3A _3B'!$A$1:$I$42</definedName>
    <definedName name="_xlnm.Print_Area" localSheetId="20">'CARE Table 4'!$A$1:$K$16</definedName>
    <definedName name="_xlnm.Print_Area" localSheetId="21">'CARE Table 5'!$A$1:$I$22</definedName>
    <definedName name="_xlnm.Print_Area" localSheetId="22">'CARE Table 6'!$A$1:$G$33</definedName>
    <definedName name="_xlnm.Print_Area" localSheetId="23">'CARE Table 7'!$A$1:$O$19</definedName>
    <definedName name="_xlnm.Print_Area" localSheetId="2">'ESA Table 1'!$A$1:$M$45</definedName>
    <definedName name="_xlnm.Print_Area" localSheetId="4">'ESA Table 2'!$A$1:$H$96</definedName>
    <definedName name="_xlnm.Print_Area" localSheetId="5">'ESA Table 2A'!$A$1:$H$91</definedName>
    <definedName name="_xlnm.Print_Area" localSheetId="6">'ESA Table 2B'!$A$1:$I$66</definedName>
    <definedName name="_xlnm.Print_Area" localSheetId="7">'ESA Table 2B-1'!$A$1:$D$54</definedName>
    <definedName name="_xlnm.Print_Area" localSheetId="10">'ESA Table 3A_3F'!$A$1:$B$70</definedName>
    <definedName name="_xlnm.Print_Area" localSheetId="11">'ESA Table 4A-D'!$A$1:$G$39</definedName>
    <definedName name="_xlnm.Print_Area" localSheetId="12">'ESA Table 5A_5D'!$A$1:$Q$88</definedName>
    <definedName name="_xlnm.Print_Area" localSheetId="13">'ESA Table 6'!$A$1:$P$30</definedName>
    <definedName name="_xlnm.Print_Area" localSheetId="15">'ESA Table 8'!$A$1:$H$22</definedName>
    <definedName name="_xlnm.Print_Area" localSheetId="26">'FERA Table 1'!$A$1:$E$28</definedName>
    <definedName name="_xlnm.Print_Area" localSheetId="27">'FERA Table 2'!$A$1:$Y$30</definedName>
    <definedName name="_xlnm.Print_Area" localSheetId="28">'FERA Table 3A _3B'!$A$1:$I$45</definedName>
    <definedName name="_xlnm.Print_Area" localSheetId="29">'FERA Table 4'!$A$1:$K$14</definedName>
    <definedName name="_xlnm.Print_Area" localSheetId="30">'FERA Table 5'!$A$1:$I$22</definedName>
    <definedName name="_xlnm.Print_Area" localSheetId="31">'FERA Table 6'!$A$1:$G$34</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2">#REF!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 localSheetId="31">#REF!</definedName>
    <definedName name="Print_Area_MI">#REF!</definedName>
    <definedName name="Print_Table" localSheetId="17">#REF!</definedName>
    <definedName name="Print_Table" localSheetId="18">#REF!</definedName>
    <definedName name="Print_Table" localSheetId="19">#REF!</definedName>
    <definedName name="Print_Table" localSheetId="20">#REF!</definedName>
    <definedName name="Print_Table" localSheetId="21">#REF!</definedName>
    <definedName name="Print_Table" localSheetId="22">#REF!</definedName>
    <definedName name="Print_Table" localSheetId="26">#REF!</definedName>
    <definedName name="Print_Table" localSheetId="27">#REF!</definedName>
    <definedName name="Print_Table" localSheetId="28">#REF!</definedName>
    <definedName name="Print_Table" localSheetId="29">#REF!</definedName>
    <definedName name="Print_Table" localSheetId="30">#REF!</definedName>
    <definedName name="Print_Table" localSheetId="31">#REF!</definedName>
    <definedName name="Print_Table">#REF!</definedName>
    <definedName name="problem" localSheetId="17" hidden="1">{#N/A,#N/A,FALSE,"trates"}</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localSheetId="22" hidden="1">{#N/A,#N/A,FALSE,"trates"}</definedName>
    <definedName name="problem" localSheetId="23" hidden="1">{#N/A,#N/A,FALSE,"trates"}</definedName>
    <definedName name="problem" localSheetId="4" hidden="1">{#N/A,#N/A,FALSE,"trates"}</definedName>
    <definedName name="problem" localSheetId="5" hidden="1">{#N/A,#N/A,FALSE,"trates"}</definedName>
    <definedName name="problem" localSheetId="16" hidden="1">{#N/A,#N/A,FALSE,"trates"}</definedName>
    <definedName name="problem" localSheetId="26" hidden="1">{#N/A,#N/A,FALSE,"trates"}</definedName>
    <definedName name="problem" localSheetId="27" hidden="1">{#N/A,#N/A,FALSE,"trates"}</definedName>
    <definedName name="problem" localSheetId="28" hidden="1">{#N/A,#N/A,FALSE,"trates"}</definedName>
    <definedName name="problem" localSheetId="29" hidden="1">{#N/A,#N/A,FALSE,"trates"}</definedName>
    <definedName name="problem" localSheetId="30" hidden="1">{#N/A,#N/A,FALSE,"trates"}</definedName>
    <definedName name="problem" localSheetId="31" hidden="1">{#N/A,#N/A,FALSE,"trates"}</definedName>
    <definedName name="problem" hidden="1">{#N/A,#N/A,FALSE,"trates"}</definedName>
    <definedName name="Product_2">#REF!</definedName>
    <definedName name="Product_5" localSheetId="17">#REF!</definedName>
    <definedName name="Product_5" localSheetId="18">#REF!</definedName>
    <definedName name="Product_5" localSheetId="19">#REF!</definedName>
    <definedName name="Product_5" localSheetId="20">#REF!</definedName>
    <definedName name="Product_5" localSheetId="21">#REF!</definedName>
    <definedName name="Product_5" localSheetId="22">#REF!</definedName>
    <definedName name="Product_5" localSheetId="26">#REF!</definedName>
    <definedName name="Product_5" localSheetId="27">#REF!</definedName>
    <definedName name="Product_5" localSheetId="28">#REF!</definedName>
    <definedName name="Product_5" localSheetId="29">#REF!</definedName>
    <definedName name="Product_5" localSheetId="30">#REF!</definedName>
    <definedName name="Product_5" localSheetId="31">#REF!</definedName>
    <definedName name="Product_5">#REF!</definedName>
    <definedName name="Product_6" localSheetId="17">#REF!</definedName>
    <definedName name="Product_6" localSheetId="18">#REF!</definedName>
    <definedName name="Product_6" localSheetId="19">#REF!</definedName>
    <definedName name="Product_6" localSheetId="20">#REF!</definedName>
    <definedName name="Product_6" localSheetId="21">#REF!</definedName>
    <definedName name="Product_6" localSheetId="22">#REF!</definedName>
    <definedName name="Product_6" localSheetId="26">#REF!</definedName>
    <definedName name="Product_6" localSheetId="27">#REF!</definedName>
    <definedName name="Product_6" localSheetId="28">#REF!</definedName>
    <definedName name="Product_6" localSheetId="29">#REF!</definedName>
    <definedName name="Product_6" localSheetId="30">#REF!</definedName>
    <definedName name="Product_6" localSheetId="31">#REF!</definedName>
    <definedName name="Product_6">#REF!</definedName>
    <definedName name="Product_7a" localSheetId="17">#REF!</definedName>
    <definedName name="Product_7a" localSheetId="18">#REF!</definedName>
    <definedName name="Product_7a" localSheetId="19">#REF!</definedName>
    <definedName name="Product_7a" localSheetId="20">#REF!</definedName>
    <definedName name="Product_7a" localSheetId="21">#REF!</definedName>
    <definedName name="Product_7a" localSheetId="22">#REF!</definedName>
    <definedName name="Product_7a" localSheetId="26">#REF!</definedName>
    <definedName name="Product_7a" localSheetId="27">#REF!</definedName>
    <definedName name="Product_7a" localSheetId="28">#REF!</definedName>
    <definedName name="Product_7a" localSheetId="29">#REF!</definedName>
    <definedName name="Product_7a" localSheetId="30">#REF!</definedName>
    <definedName name="Product_7a" localSheetId="31">#REF!</definedName>
    <definedName name="Product_7a">#REF!</definedName>
    <definedName name="Product_7b" localSheetId="17">#REF!</definedName>
    <definedName name="Product_7b" localSheetId="18">#REF!</definedName>
    <definedName name="Product_7b" localSheetId="19">#REF!</definedName>
    <definedName name="Product_7b" localSheetId="20">#REF!</definedName>
    <definedName name="Product_7b" localSheetId="21">#REF!</definedName>
    <definedName name="Product_7b" localSheetId="22">#REF!</definedName>
    <definedName name="Product_7b" localSheetId="26">#REF!</definedName>
    <definedName name="Product_7b" localSheetId="27">#REF!</definedName>
    <definedName name="Product_7b" localSheetId="28">#REF!</definedName>
    <definedName name="Product_7b" localSheetId="29">#REF!</definedName>
    <definedName name="Product_7b" localSheetId="30">#REF!</definedName>
    <definedName name="Product_7b" localSheetId="31">#REF!</definedName>
    <definedName name="Product_7b">#REF!</definedName>
    <definedName name="Project">[26]CASE!$B$3:$B$12</definedName>
    <definedName name="Project_Starts_Operations_in_Quarter" localSheetId="17">#REF!</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 localSheetId="21">#REF!</definedName>
    <definedName name="Project_Starts_Operations_in_Quarter" localSheetId="22">#REF!</definedName>
    <definedName name="Project_Starts_Operations_in_Quarter" localSheetId="26">#REF!</definedName>
    <definedName name="Project_Starts_Operations_in_Quarter" localSheetId="27">#REF!</definedName>
    <definedName name="Project_Starts_Operations_in_Quarter" localSheetId="28">#REF!</definedName>
    <definedName name="Project_Starts_Operations_in_Quarter" localSheetId="29">#REF!</definedName>
    <definedName name="Project_Starts_Operations_in_Quarter" localSheetId="30">#REF!</definedName>
    <definedName name="Project_Starts_Operations_in_Quarter" localSheetId="31">#REF!</definedName>
    <definedName name="Project_Starts_Operations_in_Quarter">#REF!</definedName>
    <definedName name="Property__Plant___Equipment" localSheetId="17">#REF!</definedName>
    <definedName name="Property__Plant___Equipment" localSheetId="18">#REF!</definedName>
    <definedName name="Property__Plant___Equipment" localSheetId="19">#REF!</definedName>
    <definedName name="Property__Plant___Equipment" localSheetId="20">#REF!</definedName>
    <definedName name="Property__Plant___Equipment" localSheetId="21">#REF!</definedName>
    <definedName name="Property__Plant___Equipment" localSheetId="22">#REF!</definedName>
    <definedName name="Property__Plant___Equipment" localSheetId="26">#REF!</definedName>
    <definedName name="Property__Plant___Equipment" localSheetId="27">#REF!</definedName>
    <definedName name="Property__Plant___Equipment" localSheetId="28">#REF!</definedName>
    <definedName name="Property__Plant___Equipment" localSheetId="29">#REF!</definedName>
    <definedName name="Property__Plant___Equipment" localSheetId="30">#REF!</definedName>
    <definedName name="Property__Plant___Equipment" localSheetId="31">#REF!</definedName>
    <definedName name="Property__Plant___Equipment">#REF!</definedName>
    <definedName name="Property_Tax_Assessment_Value_for_Jan1_Start" localSheetId="17">#REF!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 localSheetId="21">#REF!</definedName>
    <definedName name="Property_Tax_Assessment_Value_for_Jan1_Start" localSheetId="22">#REF!</definedName>
    <definedName name="Property_Tax_Assessment_Value_for_Jan1_Start" localSheetId="26">#REF!</definedName>
    <definedName name="Property_Tax_Assessment_Value_for_Jan1_Start" localSheetId="27">#REF!</definedName>
    <definedName name="Property_Tax_Assessment_Value_for_Jan1_Start" localSheetId="28">#REF!</definedName>
    <definedName name="Property_Tax_Assessment_Value_for_Jan1_Start" localSheetId="29">#REF!</definedName>
    <definedName name="Property_Tax_Assessment_Value_for_Jan1_Start" localSheetId="30">#REF!</definedName>
    <definedName name="Property_Tax_Assessment_Value_for_Jan1_Start" localSheetId="31">#REF!</definedName>
    <definedName name="Property_Tax_Assessment_Value_for_Jan1_Start">#REF!</definedName>
    <definedName name="Property_Tax_Base_Year" localSheetId="17">#REF!</definedName>
    <definedName name="Property_Tax_Base_Year" localSheetId="18">#REF!</definedName>
    <definedName name="Property_Tax_Base_Year" localSheetId="19">#REF!</definedName>
    <definedName name="Property_Tax_Base_Year" localSheetId="20">#REF!</definedName>
    <definedName name="Property_Tax_Base_Year" localSheetId="21">#REF!</definedName>
    <definedName name="Property_Tax_Base_Year" localSheetId="22">#REF!</definedName>
    <definedName name="Property_Tax_Base_Year" localSheetId="26">#REF!</definedName>
    <definedName name="Property_Tax_Base_Year" localSheetId="27">#REF!</definedName>
    <definedName name="Property_Tax_Base_Year" localSheetId="28">#REF!</definedName>
    <definedName name="Property_Tax_Base_Year" localSheetId="29">#REF!</definedName>
    <definedName name="Property_Tax_Base_Year" localSheetId="30">#REF!</definedName>
    <definedName name="Property_Tax_Base_Year" localSheetId="31">#REF!</definedName>
    <definedName name="Property_Tax_Base_Year">#REF!</definedName>
    <definedName name="Property_Tax_Dec_2000" localSheetId="17">#REF!</definedName>
    <definedName name="Property_Tax_Dec_2000" localSheetId="18">#REF!</definedName>
    <definedName name="Property_Tax_Dec_2000" localSheetId="19">#REF!</definedName>
    <definedName name="Property_Tax_Dec_2000" localSheetId="20">#REF!</definedName>
    <definedName name="Property_Tax_Dec_2000" localSheetId="21">#REF!</definedName>
    <definedName name="Property_Tax_Dec_2000" localSheetId="22">#REF!</definedName>
    <definedName name="Property_Tax_Dec_2000" localSheetId="26">#REF!</definedName>
    <definedName name="Property_Tax_Dec_2000" localSheetId="27">#REF!</definedName>
    <definedName name="Property_Tax_Dec_2000" localSheetId="28">#REF!</definedName>
    <definedName name="Property_Tax_Dec_2000" localSheetId="29">#REF!</definedName>
    <definedName name="Property_Tax_Dec_2000" localSheetId="30">#REF!</definedName>
    <definedName name="Property_Tax_Dec_2000" localSheetId="31">#REF!</definedName>
    <definedName name="Property_Tax_Dec_2000">#REF!</definedName>
    <definedName name="Property_Tax_Input_Delayed_One_Year" localSheetId="17">#REF!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 localSheetId="21">#REF!</definedName>
    <definedName name="Property_Tax_Input_Delayed_One_Year" localSheetId="22">#REF!</definedName>
    <definedName name="Property_Tax_Input_Delayed_One_Year" localSheetId="26">#REF!</definedName>
    <definedName name="Property_Tax_Input_Delayed_One_Year" localSheetId="27">#REF!</definedName>
    <definedName name="Property_Tax_Input_Delayed_One_Year" localSheetId="28">#REF!</definedName>
    <definedName name="Property_Tax_Input_Delayed_One_Year" localSheetId="29">#REF!</definedName>
    <definedName name="Property_Tax_Input_Delayed_One_Year" localSheetId="30">#REF!</definedName>
    <definedName name="Property_Tax_Input_Delayed_One_Year" localSheetId="31">#REF!</definedName>
    <definedName name="Property_Tax_Input_Delayed_One_Year">#REF!</definedName>
    <definedName name="Property_Taxes___Book" localSheetId="17">#REF!</definedName>
    <definedName name="Property_Taxes___Book" localSheetId="18">#REF!</definedName>
    <definedName name="Property_Taxes___Book" localSheetId="19">#REF!</definedName>
    <definedName name="Property_Taxes___Book" localSheetId="20">#REF!</definedName>
    <definedName name="Property_Taxes___Book" localSheetId="21">#REF!</definedName>
    <definedName name="Property_Taxes___Book" localSheetId="22">#REF!</definedName>
    <definedName name="Property_Taxes___Book" localSheetId="26">#REF!</definedName>
    <definedName name="Property_Taxes___Book" localSheetId="27">#REF!</definedName>
    <definedName name="Property_Taxes___Book" localSheetId="28">#REF!</definedName>
    <definedName name="Property_Taxes___Book" localSheetId="29">#REF!</definedName>
    <definedName name="Property_Taxes___Book" localSheetId="30">#REF!</definedName>
    <definedName name="Property_Taxes___Book" localSheetId="31">#REF!</definedName>
    <definedName name="Property_Taxes___Book">#REF!</definedName>
    <definedName name="Property_Taxes__Cash" localSheetId="17">#REF!</definedName>
    <definedName name="Property_Taxes__Cash" localSheetId="18">#REF!</definedName>
    <definedName name="Property_Taxes__Cash" localSheetId="19">#REF!</definedName>
    <definedName name="Property_Taxes__Cash" localSheetId="20">#REF!</definedName>
    <definedName name="Property_Taxes__Cash" localSheetId="21">#REF!</definedName>
    <definedName name="Property_Taxes__Cash" localSheetId="22">#REF!</definedName>
    <definedName name="Property_Taxes__Cash" localSheetId="26">#REF!</definedName>
    <definedName name="Property_Taxes__Cash" localSheetId="27">#REF!</definedName>
    <definedName name="Property_Taxes__Cash" localSheetId="28">#REF!</definedName>
    <definedName name="Property_Taxes__Cash" localSheetId="29">#REF!</definedName>
    <definedName name="Property_Taxes__Cash" localSheetId="30">#REF!</definedName>
    <definedName name="Property_Taxes__Cash" localSheetId="31">#REF!</definedName>
    <definedName name="Property_Taxes__Cash">#REF!</definedName>
    <definedName name="PSA_Line_Loss_Factor" localSheetId="17">#REF!</definedName>
    <definedName name="PSA_Line_Loss_Factor" localSheetId="18">#REF!</definedName>
    <definedName name="PSA_Line_Loss_Factor" localSheetId="19">#REF!</definedName>
    <definedName name="PSA_Line_Loss_Factor" localSheetId="20">#REF!</definedName>
    <definedName name="PSA_Line_Loss_Factor" localSheetId="21">#REF!</definedName>
    <definedName name="PSA_Line_Loss_Factor" localSheetId="22">#REF!</definedName>
    <definedName name="PSA_Line_Loss_Factor" localSheetId="26">#REF!</definedName>
    <definedName name="PSA_Line_Loss_Factor" localSheetId="27">#REF!</definedName>
    <definedName name="PSA_Line_Loss_Factor" localSheetId="28">#REF!</definedName>
    <definedName name="PSA_Line_Loss_Factor" localSheetId="29">#REF!</definedName>
    <definedName name="PSA_Line_Loss_Factor" localSheetId="30">#REF!</definedName>
    <definedName name="PSA_Line_Loss_Factor" localSheetId="31">#REF!</definedName>
    <definedName name="PSA_Line_Loss_Factor">#REF!</definedName>
    <definedName name="PSA_Off_Peak_Delivered_MWh" localSheetId="17">#REF!</definedName>
    <definedName name="PSA_Off_Peak_Delivered_MWh" localSheetId="18">#REF!</definedName>
    <definedName name="PSA_Off_Peak_Delivered_MWh" localSheetId="19">#REF!</definedName>
    <definedName name="PSA_Off_Peak_Delivered_MWh" localSheetId="20">#REF!</definedName>
    <definedName name="PSA_Off_Peak_Delivered_MWh" localSheetId="21">#REF!</definedName>
    <definedName name="PSA_Off_Peak_Delivered_MWh" localSheetId="22">#REF!</definedName>
    <definedName name="PSA_Off_Peak_Delivered_MWh" localSheetId="26">#REF!</definedName>
    <definedName name="PSA_Off_Peak_Delivered_MWh" localSheetId="27">#REF!</definedName>
    <definedName name="PSA_Off_Peak_Delivered_MWh" localSheetId="28">#REF!</definedName>
    <definedName name="PSA_Off_Peak_Delivered_MWh" localSheetId="29">#REF!</definedName>
    <definedName name="PSA_Off_Peak_Delivered_MWh" localSheetId="30">#REF!</definedName>
    <definedName name="PSA_Off_Peak_Delivered_MWh" localSheetId="31">#REF!</definedName>
    <definedName name="PSA_Off_Peak_Delivered_MWh">#REF!</definedName>
    <definedName name="PSA_On_Peak_Delivered_MWh" localSheetId="17">#REF!</definedName>
    <definedName name="PSA_On_Peak_Delivered_MWh" localSheetId="18">#REF!</definedName>
    <definedName name="PSA_On_Peak_Delivered_MWh" localSheetId="19">#REF!</definedName>
    <definedName name="PSA_On_Peak_Delivered_MWh" localSheetId="20">#REF!</definedName>
    <definedName name="PSA_On_Peak_Delivered_MWh" localSheetId="21">#REF!</definedName>
    <definedName name="PSA_On_Peak_Delivered_MWh" localSheetId="22">#REF!</definedName>
    <definedName name="PSA_On_Peak_Delivered_MWh" localSheetId="26">#REF!</definedName>
    <definedName name="PSA_On_Peak_Delivered_MWh" localSheetId="27">#REF!</definedName>
    <definedName name="PSA_On_Peak_Delivered_MWh" localSheetId="28">#REF!</definedName>
    <definedName name="PSA_On_Peak_Delivered_MWh" localSheetId="29">#REF!</definedName>
    <definedName name="PSA_On_Peak_Delivered_MWh" localSheetId="30">#REF!</definedName>
    <definedName name="PSA_On_Peak_Delivered_MWh" localSheetId="31">#REF!</definedName>
    <definedName name="PSA_On_Peak_Delivered_MWh">#REF!</definedName>
    <definedName name="PSA_Replacement_MWh_Cost" localSheetId="17">#REF!</definedName>
    <definedName name="PSA_Replacement_MWh_Cost" localSheetId="18">#REF!</definedName>
    <definedName name="PSA_Replacement_MWh_Cost" localSheetId="19">#REF!</definedName>
    <definedName name="PSA_Replacement_MWh_Cost" localSheetId="20">#REF!</definedName>
    <definedName name="PSA_Replacement_MWh_Cost" localSheetId="21">#REF!</definedName>
    <definedName name="PSA_Replacement_MWh_Cost" localSheetId="22">#REF!</definedName>
    <definedName name="PSA_Replacement_MWh_Cost" localSheetId="26">#REF!</definedName>
    <definedName name="PSA_Replacement_MWh_Cost" localSheetId="27">#REF!</definedName>
    <definedName name="PSA_Replacement_MWh_Cost" localSheetId="28">#REF!</definedName>
    <definedName name="PSA_Replacement_MWh_Cost" localSheetId="29">#REF!</definedName>
    <definedName name="PSA_Replacement_MWh_Cost" localSheetId="30">#REF!</definedName>
    <definedName name="PSA_Replacement_MWh_Cost" localSheetId="31">#REF!</definedName>
    <definedName name="PSA_Replacement_MWh_Cost">#REF!</definedName>
    <definedName name="PST" localSheetId="17">#REF!</definedName>
    <definedName name="PST" localSheetId="18">#REF!</definedName>
    <definedName name="PST" localSheetId="19">#REF!</definedName>
    <definedName name="PST" localSheetId="20">#REF!</definedName>
    <definedName name="PST" localSheetId="21">#REF!</definedName>
    <definedName name="PST" localSheetId="22">#REF!</definedName>
    <definedName name="PST" localSheetId="26">#REF!</definedName>
    <definedName name="PST" localSheetId="27">#REF!</definedName>
    <definedName name="PST" localSheetId="28">#REF!</definedName>
    <definedName name="PST" localSheetId="29">#REF!</definedName>
    <definedName name="PST" localSheetId="30">#REF!</definedName>
    <definedName name="PST" localSheetId="31">#REF!</definedName>
    <definedName name="PST">#REF!</definedName>
    <definedName name="PSTAIR" localSheetId="17">#REF!</definedName>
    <definedName name="PSTAIR" localSheetId="18">#REF!</definedName>
    <definedName name="PSTAIR" localSheetId="19">#REF!</definedName>
    <definedName name="PSTAIR" localSheetId="20">#REF!</definedName>
    <definedName name="PSTAIR" localSheetId="21">#REF!</definedName>
    <definedName name="PSTAIR" localSheetId="22">#REF!</definedName>
    <definedName name="PSTAIR" localSheetId="26">#REF!</definedName>
    <definedName name="PSTAIR" localSheetId="27">#REF!</definedName>
    <definedName name="PSTAIR" localSheetId="28">#REF!</definedName>
    <definedName name="PSTAIR" localSheetId="29">#REF!</definedName>
    <definedName name="PSTAIR" localSheetId="30">#REF!</definedName>
    <definedName name="PSTAIR" localSheetId="31">#REF!</definedName>
    <definedName name="PSTAIR">#REF!</definedName>
    <definedName name="pv">[5]Inputs!$B$26</definedName>
    <definedName name="PV_of_1st_Quarter_Cash_Flows" localSheetId="17">#REF!</definedName>
    <definedName name="PV_of_1st_Quarter_Cash_Flows" localSheetId="18">#REF!</definedName>
    <definedName name="PV_of_1st_Quarter_Cash_Flows" localSheetId="19">#REF!</definedName>
    <definedName name="PV_of_1st_Quarter_Cash_Flows" localSheetId="20">#REF!</definedName>
    <definedName name="PV_of_1st_Quarter_Cash_Flows" localSheetId="21">#REF!</definedName>
    <definedName name="PV_of_1st_Quarter_Cash_Flows" localSheetId="22">#REF!</definedName>
    <definedName name="PV_of_1st_Quarter_Cash_Flows" localSheetId="26">#REF!</definedName>
    <definedName name="PV_of_1st_Quarter_Cash_Flows" localSheetId="27">#REF!</definedName>
    <definedName name="PV_of_1st_Quarter_Cash_Flows" localSheetId="28">#REF!</definedName>
    <definedName name="PV_of_1st_Quarter_Cash_Flows" localSheetId="29">#REF!</definedName>
    <definedName name="PV_of_1st_Quarter_Cash_Flows" localSheetId="30">#REF!</definedName>
    <definedName name="PV_of_1st_Quarter_Cash_Flows" localSheetId="31">#REF!</definedName>
    <definedName name="PV_of_1st_Quarter_Cash_Flows">#REF!</definedName>
    <definedName name="PV_of_2nd_Quarter_Cash_Flows" localSheetId="17">#REF!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 localSheetId="21">#REF!</definedName>
    <definedName name="PV_of_2nd_Quarter_Cash_Flows" localSheetId="22">#REF!</definedName>
    <definedName name="PV_of_2nd_Quarter_Cash_Flows" localSheetId="26">#REF!</definedName>
    <definedName name="PV_of_2nd_Quarter_Cash_Flows" localSheetId="27">#REF!</definedName>
    <definedName name="PV_of_2nd_Quarter_Cash_Flows" localSheetId="28">#REF!</definedName>
    <definedName name="PV_of_2nd_Quarter_Cash_Flows" localSheetId="29">#REF!</definedName>
    <definedName name="PV_of_2nd_Quarter_Cash_Flows" localSheetId="30">#REF!</definedName>
    <definedName name="PV_of_2nd_Quarter_Cash_Flows" localSheetId="31">#REF!</definedName>
    <definedName name="PV_of_2nd_Quarter_Cash_Flows">#REF!</definedName>
    <definedName name="PV_of_3rd_Quarter_Cash_Flows" localSheetId="17">#REF!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 localSheetId="21">#REF!</definedName>
    <definedName name="PV_of_3rd_Quarter_Cash_Flows" localSheetId="22">#REF!</definedName>
    <definedName name="PV_of_3rd_Quarter_Cash_Flows" localSheetId="26">#REF!</definedName>
    <definedName name="PV_of_3rd_Quarter_Cash_Flows" localSheetId="27">#REF!</definedName>
    <definedName name="PV_of_3rd_Quarter_Cash_Flows" localSheetId="28">#REF!</definedName>
    <definedName name="PV_of_3rd_Quarter_Cash_Flows" localSheetId="29">#REF!</definedName>
    <definedName name="PV_of_3rd_Quarter_Cash_Flows" localSheetId="30">#REF!</definedName>
    <definedName name="PV_of_3rd_Quarter_Cash_Flows" localSheetId="31">#REF!</definedName>
    <definedName name="PV_of_3rd_Quarter_Cash_Flows">#REF!</definedName>
    <definedName name="PV_of_4th_Quarter_Cash_Flows" localSheetId="17">#REF!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 localSheetId="21">#REF!</definedName>
    <definedName name="PV_of_4th_Quarter_Cash_Flows" localSheetId="22">#REF!</definedName>
    <definedName name="PV_of_4th_Quarter_Cash_Flows" localSheetId="26">#REF!</definedName>
    <definedName name="PV_of_4th_Quarter_Cash_Flows" localSheetId="27">#REF!</definedName>
    <definedName name="PV_of_4th_Quarter_Cash_Flows" localSheetId="28">#REF!</definedName>
    <definedName name="PV_of_4th_Quarter_Cash_Flows" localSheetId="29">#REF!</definedName>
    <definedName name="PV_of_4th_Quarter_Cash_Flows" localSheetId="30">#REF!</definedName>
    <definedName name="PV_of_4th_Quarter_Cash_Flows" localSheetId="31">#REF!</definedName>
    <definedName name="PV_of_4th_Quarter_Cash_Flows">#REF!</definedName>
    <definedName name="PV_Project_Cash_Flows" localSheetId="17">#REF!</definedName>
    <definedName name="PV_Project_Cash_Flows" localSheetId="18">#REF!</definedName>
    <definedName name="PV_Project_Cash_Flows" localSheetId="19">#REF!</definedName>
    <definedName name="PV_Project_Cash_Flows" localSheetId="20">#REF!</definedName>
    <definedName name="PV_Project_Cash_Flows" localSheetId="21">#REF!</definedName>
    <definedName name="PV_Project_Cash_Flows" localSheetId="22">#REF!</definedName>
    <definedName name="PV_Project_Cash_Flows" localSheetId="26">#REF!</definedName>
    <definedName name="PV_Project_Cash_Flows" localSheetId="27">#REF!</definedName>
    <definedName name="PV_Project_Cash_Flows" localSheetId="28">#REF!</definedName>
    <definedName name="PV_Project_Cash_Flows" localSheetId="29">#REF!</definedName>
    <definedName name="PV_Project_Cash_Flows" localSheetId="30">#REF!</definedName>
    <definedName name="PV_Project_Cash_Flows" localSheetId="31">#REF!</definedName>
    <definedName name="PV_Project_Cash_Flows">#REF!</definedName>
    <definedName name="pyeper" localSheetId="17">#REF!</definedName>
    <definedName name="pyeper" localSheetId="18">#REF!</definedName>
    <definedName name="pyeper" localSheetId="19">#REF!</definedName>
    <definedName name="pyeper" localSheetId="20">#REF!</definedName>
    <definedName name="pyeper" localSheetId="21">#REF!</definedName>
    <definedName name="pyeper" localSheetId="22">#REF!</definedName>
    <definedName name="pyeper" localSheetId="26">#REF!</definedName>
    <definedName name="pyeper" localSheetId="27">#REF!</definedName>
    <definedName name="pyeper" localSheetId="28">#REF!</definedName>
    <definedName name="pyeper" localSheetId="29">#REF!</definedName>
    <definedName name="pyeper" localSheetId="30">#REF!</definedName>
    <definedName name="pyeper" localSheetId="31">#REF!</definedName>
    <definedName name="pyeper">#REF!</definedName>
    <definedName name="qqqqqqq" localSheetId="17" hidden="1">{"SourcesUses",#N/A,TRUE,"CFMODEL";"TransOverview",#N/A,TRUE,"CFMODEL"}</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localSheetId="22" hidden="1">{"SourcesUses",#N/A,TRUE,"CFMODEL";"TransOverview",#N/A,TRUE,"CFMODEL"}</definedName>
    <definedName name="qqqqqqq" localSheetId="23" hidden="1">{"SourcesUses",#N/A,TRUE,"CFMODEL";"TransOverview",#N/A,TRUE,"CFMODEL"}</definedName>
    <definedName name="qqqqqqq" localSheetId="4" hidden="1">{"SourcesUses",#N/A,TRUE,"CFMODEL";"TransOverview",#N/A,TRUE,"CFMODEL"}</definedName>
    <definedName name="qqqqqqq" localSheetId="5" hidden="1">{"SourcesUses",#N/A,TRUE,"CFMODEL";"TransOverview",#N/A,TRUE,"CFMODEL"}</definedName>
    <definedName name="qqqqqqq" localSheetId="16" hidden="1">{"SourcesUses",#N/A,TRUE,"CFMODEL";"TransOverview",#N/A,TRUE,"CFMODEL"}</definedName>
    <definedName name="qqqqqqq" localSheetId="26" hidden="1">{"SourcesUses",#N/A,TRUE,"CFMODEL";"TransOverview",#N/A,TRUE,"CFMODEL"}</definedName>
    <definedName name="qqqqqqq" localSheetId="27" hidden="1">{"SourcesUses",#N/A,TRUE,"CFMODEL";"TransOverview",#N/A,TRUE,"CFMODEL"}</definedName>
    <definedName name="qqqqqqq" localSheetId="28" hidden="1">{"SourcesUses",#N/A,TRUE,"CFMODEL";"TransOverview",#N/A,TRUE,"CFMODEL"}</definedName>
    <definedName name="qqqqqqq" localSheetId="29" hidden="1">{"SourcesUses",#N/A,TRUE,"CFMODEL";"TransOverview",#N/A,TRUE,"CFMODEL"}</definedName>
    <definedName name="qqqqqqq" localSheetId="30" hidden="1">{"SourcesUses",#N/A,TRUE,"CFMODEL";"TransOverview",#N/A,TRUE,"CFMODEL"}</definedName>
    <definedName name="qqqqqqq" localSheetId="31" hidden="1">{"SourcesUses",#N/A,TRUE,"CFMODEL";"TransOverview",#N/A,TRUE,"CFMODEL"}</definedName>
    <definedName name="qqqqqqq" hidden="1">{"SourcesUses",#N/A,TRUE,"CFMODEL";"TransOverview",#N/A,TRUE,"CFMODEL"}</definedName>
    <definedName name="qqqqqqqqqqqqqqqqqq" localSheetId="17" hidden="1">{"Income Statement",#N/A,FALSE,"CFMODEL";"Balance Sheet",#N/A,FALSE,"CFMODEL"}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localSheetId="22" hidden="1">{"Income Statement",#N/A,FALSE,"CFMODEL";"Balance Sheet",#N/A,FALSE,"CFMODEL"}</definedName>
    <definedName name="qqqqqqqqqqqqqqqqqq" localSheetId="23" hidden="1">{"Income Statement",#N/A,FALSE,"CFMODEL";"Balance Sheet",#N/A,FALSE,"CFMODEL"}</definedName>
    <definedName name="qqqqqqqqqqqqqqqqqq" localSheetId="4" hidden="1">{"Income Statement",#N/A,FALSE,"CFMODEL";"Balance Sheet",#N/A,FALSE,"CFMODEL"}</definedName>
    <definedName name="qqqqqqqqqqqqqqqqqq" localSheetId="5" hidden="1">{"Income Statement",#N/A,FALSE,"CFMODEL";"Balance Sheet",#N/A,FALSE,"CFMODEL"}</definedName>
    <definedName name="qqqqqqqqqqqqqqqqqq" localSheetId="16" hidden="1">{"Income Statement",#N/A,FALSE,"CFMODEL";"Balance Sheet",#N/A,FALSE,"CFMODEL"}</definedName>
    <definedName name="qqqqqqqqqqqqqqqqqq" localSheetId="26" hidden="1">{"Income Statement",#N/A,FALSE,"CFMODEL";"Balance Sheet",#N/A,FALSE,"CFMODEL"}</definedName>
    <definedName name="qqqqqqqqqqqqqqqqqq" localSheetId="27" hidden="1">{"Income Statement",#N/A,FALSE,"CFMODEL";"Balance Sheet",#N/A,FALSE,"CFMODEL"}</definedName>
    <definedName name="qqqqqqqqqqqqqqqqqq" localSheetId="28" hidden="1">{"Income Statement",#N/A,FALSE,"CFMODEL";"Balance Sheet",#N/A,FALSE,"CFMODEL"}</definedName>
    <definedName name="qqqqqqqqqqqqqqqqqq" localSheetId="29" hidden="1">{"Income Statement",#N/A,FALSE,"CFMODEL";"Balance Sheet",#N/A,FALSE,"CFMODEL"}</definedName>
    <definedName name="qqqqqqqqqqqqqqqqqq" localSheetId="30" hidden="1">{"Income Statement",#N/A,FALSE,"CFMODEL";"Balance Sheet",#N/A,FALSE,"CFMODEL"}</definedName>
    <definedName name="qqqqqqqqqqqqqqqqqq" localSheetId="31" hidden="1">{"Income Statement",#N/A,FALSE,"CFMODEL";"Balance Sheet",#N/A,FALSE,"CFMODEL"}</definedName>
    <definedName name="qqqqqqqqqqqqqqqqqq" hidden="1">{"Income Statement",#N/A,FALSE,"CFMODEL";"Balance Sheet",#N/A,FALSE,"CFMODEL"}</definedName>
    <definedName name="r.CashFlow" localSheetId="17" hidden="1">#REF!</definedName>
    <definedName name="r.CashFlow" localSheetId="18" hidden="1">#REF!</definedName>
    <definedName name="r.CashFlow" localSheetId="19" hidden="1">#REF!</definedName>
    <definedName name="r.CashFlow" localSheetId="20" hidden="1">#REF!</definedName>
    <definedName name="r.CashFlow" localSheetId="21" hidden="1">#REF!</definedName>
    <definedName name="r.CashFlow" localSheetId="22" hidden="1">#REF!</definedName>
    <definedName name="r.CashFlow" localSheetId="26" hidden="1">#REF!</definedName>
    <definedName name="r.CashFlow" localSheetId="27" hidden="1">#REF!</definedName>
    <definedName name="r.CashFlow" localSheetId="28" hidden="1">#REF!</definedName>
    <definedName name="r.CashFlow" localSheetId="29" hidden="1">#REF!</definedName>
    <definedName name="r.CashFlow" localSheetId="30" hidden="1">#REF!</definedName>
    <definedName name="r.CashFlow" localSheetId="31" hidden="1">#REF!</definedName>
    <definedName name="r.CashFlow" hidden="1">#REF!</definedName>
    <definedName name="r.Leverage" localSheetId="17" hidden="1">#REF!</definedName>
    <definedName name="r.Leverage" localSheetId="18" hidden="1">#REF!</definedName>
    <definedName name="r.Leverage" localSheetId="19" hidden="1">#REF!</definedName>
    <definedName name="r.Leverage" localSheetId="20" hidden="1">#REF!</definedName>
    <definedName name="r.Leverage" localSheetId="21" hidden="1">#REF!</definedName>
    <definedName name="r.Leverage" localSheetId="22" hidden="1">#REF!</definedName>
    <definedName name="r.Leverage" localSheetId="26" hidden="1">#REF!</definedName>
    <definedName name="r.Leverage" localSheetId="27" hidden="1">#REF!</definedName>
    <definedName name="r.Leverage" localSheetId="28" hidden="1">#REF!</definedName>
    <definedName name="r.Leverage" localSheetId="29" hidden="1">#REF!</definedName>
    <definedName name="r.Leverage" localSheetId="30" hidden="1">#REF!</definedName>
    <definedName name="r.Leverage" localSheetId="31" hidden="1">#REF!</definedName>
    <definedName name="r.Leverage" hidden="1">#REF!</definedName>
    <definedName name="r.Liquidity" localSheetId="17" hidden="1">#REF!</definedName>
    <definedName name="r.Liquidity" localSheetId="18" hidden="1">#REF!</definedName>
    <definedName name="r.Liquidity" localSheetId="19" hidden="1">#REF!</definedName>
    <definedName name="r.Liquidity" localSheetId="20" hidden="1">#REF!</definedName>
    <definedName name="r.Liquidity" localSheetId="21" hidden="1">#REF!</definedName>
    <definedName name="r.Liquidity" localSheetId="22" hidden="1">#REF!</definedName>
    <definedName name="r.Liquidity" localSheetId="26" hidden="1">#REF!</definedName>
    <definedName name="r.Liquidity" localSheetId="27" hidden="1">#REF!</definedName>
    <definedName name="r.Liquidity" localSheetId="28" hidden="1">#REF!</definedName>
    <definedName name="r.Liquidity" localSheetId="29" hidden="1">#REF!</definedName>
    <definedName name="r.Liquidity" localSheetId="30" hidden="1">#REF!</definedName>
    <definedName name="r.Liquidity" localSheetId="31" hidden="1">#REF!</definedName>
    <definedName name="r.Liquidity" hidden="1">#REF!</definedName>
    <definedName name="r.Market" localSheetId="17" hidden="1">#REF!</definedName>
    <definedName name="r.Market" localSheetId="18" hidden="1">#REF!</definedName>
    <definedName name="r.Market" localSheetId="19" hidden="1">#REF!</definedName>
    <definedName name="r.Market" localSheetId="20" hidden="1">#REF!</definedName>
    <definedName name="r.Market" localSheetId="21" hidden="1">#REF!</definedName>
    <definedName name="r.Market" localSheetId="22" hidden="1">#REF!</definedName>
    <definedName name="r.Market" localSheetId="26" hidden="1">#REF!</definedName>
    <definedName name="r.Market" localSheetId="27" hidden="1">#REF!</definedName>
    <definedName name="r.Market" localSheetId="28" hidden="1">#REF!</definedName>
    <definedName name="r.Market" localSheetId="29" hidden="1">#REF!</definedName>
    <definedName name="r.Market" localSheetId="30" hidden="1">#REF!</definedName>
    <definedName name="r.Market" localSheetId="31" hidden="1">#REF!</definedName>
    <definedName name="r.Market" hidden="1">#REF!</definedName>
    <definedName name="r.Profitability" localSheetId="17" hidden="1">#REF!</definedName>
    <definedName name="r.Profitability" localSheetId="18" hidden="1">#REF!</definedName>
    <definedName name="r.Profitability" localSheetId="19" hidden="1">#REF!</definedName>
    <definedName name="r.Profitability" localSheetId="20" hidden="1">#REF!</definedName>
    <definedName name="r.Profitability" localSheetId="21" hidden="1">#REF!</definedName>
    <definedName name="r.Profitability" localSheetId="22" hidden="1">#REF!</definedName>
    <definedName name="r.Profitability" localSheetId="26" hidden="1">#REF!</definedName>
    <definedName name="r.Profitability" localSheetId="27" hidden="1">#REF!</definedName>
    <definedName name="r.Profitability" localSheetId="28" hidden="1">#REF!</definedName>
    <definedName name="r.Profitability" localSheetId="29" hidden="1">#REF!</definedName>
    <definedName name="r.Profitability" localSheetId="30" hidden="1">#REF!</definedName>
    <definedName name="r.Profitability" localSheetId="31" hidden="1">#REF!</definedName>
    <definedName name="r.Profitability" hidden="1">#REF!</definedName>
    <definedName name="r.Summary" localSheetId="17" hidden="1">#REF!</definedName>
    <definedName name="r.Summary" localSheetId="18" hidden="1">#REF!</definedName>
    <definedName name="r.Summary" localSheetId="19" hidden="1">#REF!</definedName>
    <definedName name="r.Summary" localSheetId="20" hidden="1">#REF!</definedName>
    <definedName name="r.Summary" localSheetId="21" hidden="1">#REF!</definedName>
    <definedName name="r.Summary" localSheetId="22" hidden="1">#REF!</definedName>
    <definedName name="r.Summary" localSheetId="26" hidden="1">#REF!</definedName>
    <definedName name="r.Summary" localSheetId="27" hidden="1">#REF!</definedName>
    <definedName name="r.Summary" localSheetId="28" hidden="1">#REF!</definedName>
    <definedName name="r.Summary" localSheetId="29" hidden="1">#REF!</definedName>
    <definedName name="r.Summary" localSheetId="30" hidden="1">#REF!</definedName>
    <definedName name="r.Summary" localSheetId="31" hidden="1">#REF!</definedName>
    <definedName name="r.Summary" hidden="1">#REF!</definedName>
    <definedName name="ra" localSheetId="17">#REF!</definedName>
    <definedName name="ra" localSheetId="18">#REF!</definedName>
    <definedName name="ra" localSheetId="19">#REF!</definedName>
    <definedName name="ra" localSheetId="20">#REF!</definedName>
    <definedName name="ra" localSheetId="21">#REF!</definedName>
    <definedName name="ra" localSheetId="22">#REF!</definedName>
    <definedName name="ra" localSheetId="26">#REF!</definedName>
    <definedName name="ra" localSheetId="27">#REF!</definedName>
    <definedName name="ra" localSheetId="28">#REF!</definedName>
    <definedName name="ra" localSheetId="29">#REF!</definedName>
    <definedName name="ra" localSheetId="30">#REF!</definedName>
    <definedName name="ra" localSheetId="31">#REF!</definedName>
    <definedName name="ra">#REF!</definedName>
    <definedName name="RateCase" localSheetId="17">#REF!</definedName>
    <definedName name="RateCase" localSheetId="18">#REF!</definedName>
    <definedName name="RateCase" localSheetId="19">#REF!</definedName>
    <definedName name="RateCase" localSheetId="20">#REF!</definedName>
    <definedName name="RateCase" localSheetId="21">#REF!</definedName>
    <definedName name="RateCase" localSheetId="22">#REF!</definedName>
    <definedName name="RateCase" localSheetId="26">#REF!</definedName>
    <definedName name="RateCase" localSheetId="27">#REF!</definedName>
    <definedName name="RateCase" localSheetId="28">#REF!</definedName>
    <definedName name="RateCase" localSheetId="29">#REF!</definedName>
    <definedName name="RateCase" localSheetId="30">#REF!</definedName>
    <definedName name="RateCase" localSheetId="31">#REF!</definedName>
    <definedName name="RateCase">#REF!</definedName>
    <definedName name="Re_Fi_Term_Loan_Maturity_Year" localSheetId="17">#REF!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 localSheetId="21">#REF!</definedName>
    <definedName name="Re_Fi_Term_Loan_Maturity_Year" localSheetId="22">#REF!</definedName>
    <definedName name="Re_Fi_Term_Loan_Maturity_Year" localSheetId="26">#REF!</definedName>
    <definedName name="Re_Fi_Term_Loan_Maturity_Year" localSheetId="27">#REF!</definedName>
    <definedName name="Re_Fi_Term_Loan_Maturity_Year" localSheetId="28">#REF!</definedName>
    <definedName name="Re_Fi_Term_Loan_Maturity_Year" localSheetId="29">#REF!</definedName>
    <definedName name="Re_Fi_Term_Loan_Maturity_Year" localSheetId="30">#REF!</definedName>
    <definedName name="Re_Fi_Term_Loan_Maturity_Year" localSheetId="31">#REF!</definedName>
    <definedName name="Re_Fi_Term_Loan_Maturity_Year">#REF!</definedName>
    <definedName name="REC" localSheetId="17">#REF!</definedName>
    <definedName name="REC" localSheetId="18">#REF!</definedName>
    <definedName name="REC" localSheetId="19">#REF!</definedName>
    <definedName name="REC" localSheetId="20">#REF!</definedName>
    <definedName name="REC" localSheetId="21">#REF!</definedName>
    <definedName name="REC" localSheetId="22">#REF!</definedName>
    <definedName name="REC" localSheetId="26">#REF!</definedName>
    <definedName name="REC" localSheetId="27">#REF!</definedName>
    <definedName name="REC" localSheetId="28">#REF!</definedName>
    <definedName name="REC" localSheetId="29">#REF!</definedName>
    <definedName name="REC" localSheetId="30">#REF!</definedName>
    <definedName name="REC" localSheetId="31">#REF!</definedName>
    <definedName name="REC">#REF!</definedName>
    <definedName name="reference3" localSheetId="17" hidden="1">{"SourcesUses",#N/A,TRUE,"CFMODEL";"TransOverview",#N/A,TRUE,"CFMODEL"}</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localSheetId="22" hidden="1">{"SourcesUses",#N/A,TRUE,"CFMODEL";"TransOverview",#N/A,TRUE,"CFMODEL"}</definedName>
    <definedName name="reference3" localSheetId="23" hidden="1">{"SourcesUses",#N/A,TRUE,"CFMODEL";"TransOverview",#N/A,TRUE,"CFMODEL"}</definedName>
    <definedName name="reference3" localSheetId="4" hidden="1">{"SourcesUses",#N/A,TRUE,"CFMODEL";"TransOverview",#N/A,TRUE,"CFMODEL"}</definedName>
    <definedName name="reference3" localSheetId="5" hidden="1">{"SourcesUses",#N/A,TRUE,"CFMODEL";"TransOverview",#N/A,TRUE,"CFMODEL"}</definedName>
    <definedName name="reference3" localSheetId="16" hidden="1">{"SourcesUses",#N/A,TRUE,"CFMODEL";"TransOverview",#N/A,TRUE,"CFMODEL"}</definedName>
    <definedName name="reference3" localSheetId="26" hidden="1">{"SourcesUses",#N/A,TRUE,"CFMODEL";"TransOverview",#N/A,TRUE,"CFMODEL"}</definedName>
    <definedName name="reference3" localSheetId="27" hidden="1">{"SourcesUses",#N/A,TRUE,"CFMODEL";"TransOverview",#N/A,TRUE,"CFMODEL"}</definedName>
    <definedName name="reference3" localSheetId="28" hidden="1">{"SourcesUses",#N/A,TRUE,"CFMODEL";"TransOverview",#N/A,TRUE,"CFMODEL"}</definedName>
    <definedName name="reference3" localSheetId="29" hidden="1">{"SourcesUses",#N/A,TRUE,"CFMODEL";"TransOverview",#N/A,TRUE,"CFMODEL"}</definedName>
    <definedName name="reference3" localSheetId="30" hidden="1">{"SourcesUses",#N/A,TRUE,"CFMODEL";"TransOverview",#N/A,TRUE,"CFMODEL"}</definedName>
    <definedName name="reference3" localSheetId="31" hidden="1">{"SourcesUses",#N/A,TRUE,"CFMODEL";"TransOverview",#N/A,TRUE,"CFMODEL"}</definedName>
    <definedName name="reference3" hidden="1">{"SourcesUses",#N/A,TRUE,"CFMODEL";"TransOverview",#N/A,TRUE,"CFMODEL"}</definedName>
    <definedName name="reference32" localSheetId="17"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localSheetId="22" hidden="1">{"SourcesUses",#N/A,TRUE,"CFMODEL";"TransOverview",#N/A,TRUE,"CFMODEL"}</definedName>
    <definedName name="reference32" localSheetId="23" hidden="1">{"SourcesUses",#N/A,TRUE,"CFMODEL";"TransOverview",#N/A,TRUE,"CFMODEL"}</definedName>
    <definedName name="reference32" localSheetId="4" hidden="1">{"SourcesUses",#N/A,TRUE,"CFMODEL";"TransOverview",#N/A,TRUE,"CFMODEL"}</definedName>
    <definedName name="reference32" localSheetId="5" hidden="1">{"SourcesUses",#N/A,TRUE,"CFMODEL";"TransOverview",#N/A,TRUE,"CFMODEL"}</definedName>
    <definedName name="reference32" localSheetId="16" hidden="1">{"SourcesUses",#N/A,TRUE,"CFMODEL";"TransOverview",#N/A,TRUE,"CFMODEL"}</definedName>
    <definedName name="reference32" localSheetId="26" hidden="1">{"SourcesUses",#N/A,TRUE,"CFMODEL";"TransOverview",#N/A,TRUE,"CFMODEL"}</definedName>
    <definedName name="reference32" localSheetId="27" hidden="1">{"SourcesUses",#N/A,TRUE,"CFMODEL";"TransOverview",#N/A,TRUE,"CFMODEL"}</definedName>
    <definedName name="reference32" localSheetId="28" hidden="1">{"SourcesUses",#N/A,TRUE,"CFMODEL";"TransOverview",#N/A,TRUE,"CFMODEL"}</definedName>
    <definedName name="reference32" localSheetId="29" hidden="1">{"SourcesUses",#N/A,TRUE,"CFMODEL";"TransOverview",#N/A,TRUE,"CFMODEL"}</definedName>
    <definedName name="reference32" localSheetId="30" hidden="1">{"SourcesUses",#N/A,TRUE,"CFMODEL";"TransOverview",#N/A,TRUE,"CFMODEL"}</definedName>
    <definedName name="reference32" localSheetId="31" hidden="1">{"SourcesUses",#N/A,TRUE,"CFMODEL";"TransOverview",#N/A,TRUE,"CFMODEL"}</definedName>
    <definedName name="reference32" hidden="1">{"SourcesUses",#N/A,TRUE,"CFMODEL";"TransOverview",#N/A,TRUE,"CFMODEL"}</definedName>
    <definedName name="Refi_Debt_Service_Coverage_Ratio_List" localSheetId="17">#REF!</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 localSheetId="21">#REF!</definedName>
    <definedName name="Refi_Debt_Service_Coverage_Ratio_List" localSheetId="22">#REF!</definedName>
    <definedName name="Refi_Debt_Service_Coverage_Ratio_List" localSheetId="26">#REF!</definedName>
    <definedName name="Refi_Debt_Service_Coverage_Ratio_List" localSheetId="27">#REF!</definedName>
    <definedName name="Refi_Debt_Service_Coverage_Ratio_List" localSheetId="28">#REF!</definedName>
    <definedName name="Refi_Debt_Service_Coverage_Ratio_List" localSheetId="29">#REF!</definedName>
    <definedName name="Refi_Debt_Service_Coverage_Ratio_List" localSheetId="30">#REF!</definedName>
    <definedName name="Refi_Debt_Service_Coverage_Ratio_List" localSheetId="31">#REF!</definedName>
    <definedName name="Refi_Debt_Service_Coverage_Ratio_List">#REF!</definedName>
    <definedName name="Refi_DSCR_Criteria" localSheetId="17">#REF!</definedName>
    <definedName name="Refi_DSCR_Criteria" localSheetId="18">#REF!</definedName>
    <definedName name="Refi_DSCR_Criteria" localSheetId="19">#REF!</definedName>
    <definedName name="Refi_DSCR_Criteria" localSheetId="20">#REF!</definedName>
    <definedName name="Refi_DSCR_Criteria" localSheetId="21">#REF!</definedName>
    <definedName name="Refi_DSCR_Criteria" localSheetId="22">#REF!</definedName>
    <definedName name="Refi_DSCR_Criteria" localSheetId="26">#REF!</definedName>
    <definedName name="Refi_DSCR_Criteria" localSheetId="27">#REF!</definedName>
    <definedName name="Refi_DSCR_Criteria" localSheetId="28">#REF!</definedName>
    <definedName name="Refi_DSCR_Criteria" localSheetId="29">#REF!</definedName>
    <definedName name="Refi_DSCR_Criteria" localSheetId="30">#REF!</definedName>
    <definedName name="Refi_DSCR_Criteria" localSheetId="31">#REF!</definedName>
    <definedName name="Refi_DSCR_Criteria">#REF!</definedName>
    <definedName name="Refinancing_Amortization_Schedule" localSheetId="17">#REF!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 localSheetId="21">#REF!</definedName>
    <definedName name="Refinancing_Amortization_Schedule" localSheetId="22">#REF!</definedName>
    <definedName name="Refinancing_Amortization_Schedule" localSheetId="26">#REF!</definedName>
    <definedName name="Refinancing_Amortization_Schedule" localSheetId="27">#REF!</definedName>
    <definedName name="Refinancing_Amortization_Schedule" localSheetId="28">#REF!</definedName>
    <definedName name="Refinancing_Amortization_Schedule" localSheetId="29">#REF!</definedName>
    <definedName name="Refinancing_Amortization_Schedule" localSheetId="30">#REF!</definedName>
    <definedName name="Refinancing_Amortization_Schedule" localSheetId="31">#REF!</definedName>
    <definedName name="Refinancing_Amortization_Schedule">#REF!</definedName>
    <definedName name="Reggie" localSheetId="17">#REF!</definedName>
    <definedName name="Reggie" localSheetId="18">#REF!</definedName>
    <definedName name="Reggie" localSheetId="19">#REF!</definedName>
    <definedName name="Reggie" localSheetId="20">#REF!</definedName>
    <definedName name="Reggie" localSheetId="21">#REF!</definedName>
    <definedName name="Reggie" localSheetId="22">#REF!</definedName>
    <definedName name="Reggie" localSheetId="26">#REF!</definedName>
    <definedName name="Reggie" localSheetId="27">#REF!</definedName>
    <definedName name="Reggie" localSheetId="28">#REF!</definedName>
    <definedName name="Reggie" localSheetId="29">#REF!</definedName>
    <definedName name="Reggie" localSheetId="30">#REF!</definedName>
    <definedName name="Reggie" localSheetId="31">#REF!</definedName>
    <definedName name="Reggie">#REF!</definedName>
    <definedName name="Reggie1" localSheetId="17">#REF!</definedName>
    <definedName name="Reggie1" localSheetId="18">#REF!</definedName>
    <definedName name="Reggie1" localSheetId="19">#REF!</definedName>
    <definedName name="Reggie1" localSheetId="20">#REF!</definedName>
    <definedName name="Reggie1" localSheetId="21">#REF!</definedName>
    <definedName name="Reggie1" localSheetId="22">#REF!</definedName>
    <definedName name="Reggie1" localSheetId="26">#REF!</definedName>
    <definedName name="Reggie1" localSheetId="27">#REF!</definedName>
    <definedName name="Reggie1" localSheetId="28">#REF!</definedName>
    <definedName name="Reggie1" localSheetId="29">#REF!</definedName>
    <definedName name="Reggie1" localSheetId="30">#REF!</definedName>
    <definedName name="Reggie1" localSheetId="31">#REF!</definedName>
    <definedName name="Reggie1">#REF!</definedName>
    <definedName name="Repairs_Discount_Factor" localSheetId="17">#REF!</definedName>
    <definedName name="Repairs_Discount_Factor" localSheetId="18">#REF!</definedName>
    <definedName name="Repairs_Discount_Factor" localSheetId="19">#REF!</definedName>
    <definedName name="Repairs_Discount_Factor" localSheetId="20">#REF!</definedName>
    <definedName name="Repairs_Discount_Factor" localSheetId="21">#REF!</definedName>
    <definedName name="Repairs_Discount_Factor" localSheetId="22">#REF!</definedName>
    <definedName name="Repairs_Discount_Factor" localSheetId="26">#REF!</definedName>
    <definedName name="Repairs_Discount_Factor" localSheetId="27">#REF!</definedName>
    <definedName name="Repairs_Discount_Factor" localSheetId="28">#REF!</definedName>
    <definedName name="Repairs_Discount_Factor" localSheetId="29">#REF!</definedName>
    <definedName name="Repairs_Discount_Factor" localSheetId="30">#REF!</definedName>
    <definedName name="Repairs_Discount_Factor" localSheetId="31">#REF!</definedName>
    <definedName name="Repairs_Discount_Factor">#REF!</definedName>
    <definedName name="repo_meanreversion" localSheetId="17">#REF!</definedName>
    <definedName name="repo_meanreversion" localSheetId="18">#REF!</definedName>
    <definedName name="repo_meanreversion" localSheetId="19">#REF!</definedName>
    <definedName name="repo_meanreversion" localSheetId="20">#REF!</definedName>
    <definedName name="repo_meanreversion" localSheetId="21">#REF!</definedName>
    <definedName name="repo_meanreversion" localSheetId="22">#REF!</definedName>
    <definedName name="repo_meanreversion" localSheetId="26">#REF!</definedName>
    <definedName name="repo_meanreversion" localSheetId="27">#REF!</definedName>
    <definedName name="repo_meanreversion" localSheetId="28">#REF!</definedName>
    <definedName name="repo_meanreversion" localSheetId="29">#REF!</definedName>
    <definedName name="repo_meanreversion" localSheetId="30">#REF!</definedName>
    <definedName name="repo_meanreversion" localSheetId="31">#REF!</definedName>
    <definedName name="repo_meanreversion">#REF!</definedName>
    <definedName name="repo_model" localSheetId="17">#REF!</definedName>
    <definedName name="repo_model" localSheetId="18">#REF!</definedName>
    <definedName name="repo_model" localSheetId="19">#REF!</definedName>
    <definedName name="repo_model" localSheetId="20">#REF!</definedName>
    <definedName name="repo_model" localSheetId="21">#REF!</definedName>
    <definedName name="repo_model" localSheetId="22">#REF!</definedName>
    <definedName name="repo_model" localSheetId="26">#REF!</definedName>
    <definedName name="repo_model" localSheetId="27">#REF!</definedName>
    <definedName name="repo_model" localSheetId="28">#REF!</definedName>
    <definedName name="repo_model" localSheetId="29">#REF!</definedName>
    <definedName name="repo_model" localSheetId="30">#REF!</definedName>
    <definedName name="repo_model" localSheetId="31">#REF!</definedName>
    <definedName name="repo_model">#REF!</definedName>
    <definedName name="repo_volatility" localSheetId="17">#REF!</definedName>
    <definedName name="repo_volatility" localSheetId="18">#REF!</definedName>
    <definedName name="repo_volatility" localSheetId="19">#REF!</definedName>
    <definedName name="repo_volatility" localSheetId="20">#REF!</definedName>
    <definedName name="repo_volatility" localSheetId="21">#REF!</definedName>
    <definedName name="repo_volatility" localSheetId="22">#REF!</definedName>
    <definedName name="repo_volatility" localSheetId="26">#REF!</definedName>
    <definedName name="repo_volatility" localSheetId="27">#REF!</definedName>
    <definedName name="repo_volatility" localSheetId="28">#REF!</definedName>
    <definedName name="repo_volatility" localSheetId="29">#REF!</definedName>
    <definedName name="repo_volatility" localSheetId="30">#REF!</definedName>
    <definedName name="repo_volatility" localSheetId="31">#REF!</definedName>
    <definedName name="repo_volatility">#REF!</definedName>
    <definedName name="rert" localSheetId="17" hidden="1">{"'Attachment'!$A$1:$L$49"}</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localSheetId="22" hidden="1">{"'Attachment'!$A$1:$L$49"}</definedName>
    <definedName name="rert" localSheetId="23" hidden="1">{"'Attachment'!$A$1:$L$49"}</definedName>
    <definedName name="rert" localSheetId="4" hidden="1">{"'Attachment'!$A$1:$L$49"}</definedName>
    <definedName name="rert" localSheetId="5" hidden="1">{"'Attachment'!$A$1:$L$49"}</definedName>
    <definedName name="rert" localSheetId="16" hidden="1">{"'Attachment'!$A$1:$L$49"}</definedName>
    <definedName name="rert" localSheetId="26" hidden="1">{"'Attachment'!$A$1:$L$49"}</definedName>
    <definedName name="rert" localSheetId="27" hidden="1">{"'Attachment'!$A$1:$L$49"}</definedName>
    <definedName name="rert" localSheetId="28" hidden="1">{"'Attachment'!$A$1:$L$49"}</definedName>
    <definedName name="rert" localSheetId="29" hidden="1">{"'Attachment'!$A$1:$L$49"}</definedName>
    <definedName name="rert" localSheetId="30" hidden="1">{"'Attachment'!$A$1:$L$49"}</definedName>
    <definedName name="rert" localSheetId="31" hidden="1">{"'Attachment'!$A$1:$L$49"}</definedName>
    <definedName name="rert" hidden="1">{"'Attachment'!$A$1:$L$49"}</definedName>
    <definedName name="RES_MTR">1.8</definedName>
    <definedName name="Residual_Credit_Enhancement_LOC_Amount" localSheetId="17">#REF!</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 localSheetId="21">#REF!</definedName>
    <definedName name="Residual_Credit_Enhancement_LOC_Amount" localSheetId="22">#REF!</definedName>
    <definedName name="Residual_Credit_Enhancement_LOC_Amount" localSheetId="26">#REF!</definedName>
    <definedName name="Residual_Credit_Enhancement_LOC_Amount" localSheetId="27">#REF!</definedName>
    <definedName name="Residual_Credit_Enhancement_LOC_Amount" localSheetId="28">#REF!</definedName>
    <definedName name="Residual_Credit_Enhancement_LOC_Amount" localSheetId="29">#REF!</definedName>
    <definedName name="Residual_Credit_Enhancement_LOC_Amount" localSheetId="30">#REF!</definedName>
    <definedName name="Residual_Credit_Enhancement_LOC_Amount" localSheetId="31">#REF!</definedName>
    <definedName name="Residual_Credit_Enhancement_LOC_Amount">#REF!</definedName>
    <definedName name="Residual_Credit_Enhancement_LOC_Arrangement_Fee" localSheetId="17">#REF!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 localSheetId="21">#REF!</definedName>
    <definedName name="Residual_Credit_Enhancement_LOC_Arrangement_Fee" localSheetId="22">#REF!</definedName>
    <definedName name="Residual_Credit_Enhancement_LOC_Arrangement_Fee" localSheetId="26">#REF!</definedName>
    <definedName name="Residual_Credit_Enhancement_LOC_Arrangement_Fee" localSheetId="27">#REF!</definedName>
    <definedName name="Residual_Credit_Enhancement_LOC_Arrangement_Fee" localSheetId="28">#REF!</definedName>
    <definedName name="Residual_Credit_Enhancement_LOC_Arrangement_Fee" localSheetId="29">#REF!</definedName>
    <definedName name="Residual_Credit_Enhancement_LOC_Arrangement_Fee" localSheetId="30">#REF!</definedName>
    <definedName name="Residual_Credit_Enhancement_LOC_Arrangement_Fee" localSheetId="31">#REF!</definedName>
    <definedName name="Residual_Credit_Enhancement_LOC_Arrangement_Fee">#REF!</definedName>
    <definedName name="Residual_Credit_Enhancement_LOC_Arrangement_Fee_Rate" localSheetId="17">#REF!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 localSheetId="21">#REF!</definedName>
    <definedName name="Residual_Credit_Enhancement_LOC_Arrangement_Fee_Rate" localSheetId="22">#REF!</definedName>
    <definedName name="Residual_Credit_Enhancement_LOC_Arrangement_Fee_Rate" localSheetId="26">#REF!</definedName>
    <definedName name="Residual_Credit_Enhancement_LOC_Arrangement_Fee_Rate" localSheetId="27">#REF!</definedName>
    <definedName name="Residual_Credit_Enhancement_LOC_Arrangement_Fee_Rate" localSheetId="28">#REF!</definedName>
    <definedName name="Residual_Credit_Enhancement_LOC_Arrangement_Fee_Rate" localSheetId="29">#REF!</definedName>
    <definedName name="Residual_Credit_Enhancement_LOC_Arrangement_Fee_Rate" localSheetId="30">#REF!</definedName>
    <definedName name="Residual_Credit_Enhancement_LOC_Arrangement_Fee_Rate" localSheetId="31">#REF!</definedName>
    <definedName name="Residual_Credit_Enhancement_LOC_Arrangement_Fee_Rate">#REF!</definedName>
    <definedName name="Residual_Credit_Enhancement_LOC_Commitment_Fee_Rate" localSheetId="17">#REF!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 localSheetId="21">#REF!</definedName>
    <definedName name="Residual_Credit_Enhancement_LOC_Commitment_Fee_Rate" localSheetId="22">#REF!</definedName>
    <definedName name="Residual_Credit_Enhancement_LOC_Commitment_Fee_Rate" localSheetId="26">#REF!</definedName>
    <definedName name="Residual_Credit_Enhancement_LOC_Commitment_Fee_Rate" localSheetId="27">#REF!</definedName>
    <definedName name="Residual_Credit_Enhancement_LOC_Commitment_Fee_Rate" localSheetId="28">#REF!</definedName>
    <definedName name="Residual_Credit_Enhancement_LOC_Commitment_Fee_Rate" localSheetId="29">#REF!</definedName>
    <definedName name="Residual_Credit_Enhancement_LOC_Commitment_Fee_Rate" localSheetId="30">#REF!</definedName>
    <definedName name="Residual_Credit_Enhancement_LOC_Commitment_Fee_Rate" localSheetId="31">#REF!</definedName>
    <definedName name="Residual_Credit_Enhancement_LOC_Commitment_Fee_Rate">#REF!</definedName>
    <definedName name="Residual_Credit_Enhancement_LOC_Fee" localSheetId="17">#REF!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 localSheetId="21">#REF!</definedName>
    <definedName name="Residual_Credit_Enhancement_LOC_Fee" localSheetId="22">#REF!</definedName>
    <definedName name="Residual_Credit_Enhancement_LOC_Fee" localSheetId="26">#REF!</definedName>
    <definedName name="Residual_Credit_Enhancement_LOC_Fee" localSheetId="27">#REF!</definedName>
    <definedName name="Residual_Credit_Enhancement_LOC_Fee" localSheetId="28">#REF!</definedName>
    <definedName name="Residual_Credit_Enhancement_LOC_Fee" localSheetId="29">#REF!</definedName>
    <definedName name="Residual_Credit_Enhancement_LOC_Fee" localSheetId="30">#REF!</definedName>
    <definedName name="Residual_Credit_Enhancement_LOC_Fee" localSheetId="31">#REF!</definedName>
    <definedName name="Residual_Credit_Enhancement_LOC_Fee">#REF!</definedName>
    <definedName name="Residual_Credit_Enhancement_LOC_Fee_Operation" localSheetId="17">#REF!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 localSheetId="21">#REF!</definedName>
    <definedName name="Residual_Credit_Enhancement_LOC_Fee_Operation" localSheetId="22">#REF!</definedName>
    <definedName name="Residual_Credit_Enhancement_LOC_Fee_Operation" localSheetId="26">#REF!</definedName>
    <definedName name="Residual_Credit_Enhancement_LOC_Fee_Operation" localSheetId="27">#REF!</definedName>
    <definedName name="Residual_Credit_Enhancement_LOC_Fee_Operation" localSheetId="28">#REF!</definedName>
    <definedName name="Residual_Credit_Enhancement_LOC_Fee_Operation" localSheetId="29">#REF!</definedName>
    <definedName name="Residual_Credit_Enhancement_LOC_Fee_Operation" localSheetId="30">#REF!</definedName>
    <definedName name="Residual_Credit_Enhancement_LOC_Fee_Operation" localSheetId="31">#REF!</definedName>
    <definedName name="Residual_Credit_Enhancement_LOC_Fee_Operation">#REF!</definedName>
    <definedName name="Residual_Credit_Enhancement_LOC_Fee_Rate" localSheetId="17">#REF!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 localSheetId="21">#REF!</definedName>
    <definedName name="Residual_Credit_Enhancement_LOC_Fee_Rate" localSheetId="22">#REF!</definedName>
    <definedName name="Residual_Credit_Enhancement_LOC_Fee_Rate" localSheetId="26">#REF!</definedName>
    <definedName name="Residual_Credit_Enhancement_LOC_Fee_Rate" localSheetId="27">#REF!</definedName>
    <definedName name="Residual_Credit_Enhancement_LOC_Fee_Rate" localSheetId="28">#REF!</definedName>
    <definedName name="Residual_Credit_Enhancement_LOC_Fee_Rate" localSheetId="29">#REF!</definedName>
    <definedName name="Residual_Credit_Enhancement_LOC_Fee_Rate" localSheetId="30">#REF!</definedName>
    <definedName name="Residual_Credit_Enhancement_LOC_Fee_Rate" localSheetId="31">#REF!</definedName>
    <definedName name="Residual_Credit_Enhancement_LOC_Fee_Rate">#REF!</definedName>
    <definedName name="Residual_Credit_Enhancement_LOC_Percentage" localSheetId="17">#REF!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 localSheetId="21">#REF!</definedName>
    <definedName name="Residual_Credit_Enhancement_LOC_Percentage" localSheetId="22">#REF!</definedName>
    <definedName name="Residual_Credit_Enhancement_LOC_Percentage" localSheetId="26">#REF!</definedName>
    <definedName name="Residual_Credit_Enhancement_LOC_Percentage" localSheetId="27">#REF!</definedName>
    <definedName name="Residual_Credit_Enhancement_LOC_Percentage" localSheetId="28">#REF!</definedName>
    <definedName name="Residual_Credit_Enhancement_LOC_Percentage" localSheetId="29">#REF!</definedName>
    <definedName name="Residual_Credit_Enhancement_LOC_Percentage" localSheetId="30">#REF!</definedName>
    <definedName name="Residual_Credit_Enhancement_LOC_Percentage" localSheetId="31">#REF!</definedName>
    <definedName name="Residual_Credit_Enhancement_LOC_Percentage">#REF!</definedName>
    <definedName name="Residual_Credit_Enhancement_LOC_Upfront_Fee" localSheetId="17">#REF!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 localSheetId="21">#REF!</definedName>
    <definedName name="Residual_Credit_Enhancement_LOC_Upfront_Fee" localSheetId="22">#REF!</definedName>
    <definedName name="Residual_Credit_Enhancement_LOC_Upfront_Fee" localSheetId="26">#REF!</definedName>
    <definedName name="Residual_Credit_Enhancement_LOC_Upfront_Fee" localSheetId="27">#REF!</definedName>
    <definedName name="Residual_Credit_Enhancement_LOC_Upfront_Fee" localSheetId="28">#REF!</definedName>
    <definedName name="Residual_Credit_Enhancement_LOC_Upfront_Fee" localSheetId="29">#REF!</definedName>
    <definedName name="Residual_Credit_Enhancement_LOC_Upfront_Fee" localSheetId="30">#REF!</definedName>
    <definedName name="Residual_Credit_Enhancement_LOC_Upfront_Fee" localSheetId="31">#REF!</definedName>
    <definedName name="Residual_Credit_Enhancement_LOC_Upfront_Fee">#REF!</definedName>
    <definedName name="Residual_Credit_Enhancement_LOC_Upfront_Fee_Rate" localSheetId="17">#REF!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 localSheetId="21">#REF!</definedName>
    <definedName name="Residual_Credit_Enhancement_LOC_Upfront_Fee_Rate" localSheetId="22">#REF!</definedName>
    <definedName name="Residual_Credit_Enhancement_LOC_Upfront_Fee_Rate" localSheetId="26">#REF!</definedName>
    <definedName name="Residual_Credit_Enhancement_LOC_Upfront_Fee_Rate" localSheetId="27">#REF!</definedName>
    <definedName name="Residual_Credit_Enhancement_LOC_Upfront_Fee_Rate" localSheetId="28">#REF!</definedName>
    <definedName name="Residual_Credit_Enhancement_LOC_Upfront_Fee_Rate" localSheetId="29">#REF!</definedName>
    <definedName name="Residual_Credit_Enhancement_LOC_Upfront_Fee_Rate" localSheetId="30">#REF!</definedName>
    <definedName name="Residual_Credit_Enhancement_LOC_Upfront_Fee_Rate" localSheetId="31">#REF!</definedName>
    <definedName name="Residual_Credit_Enhancement_LOC_Upfront_Fee_Rate">#REF!</definedName>
    <definedName name="Restricted_Construction_Contingency_Amount" localSheetId="17">#REF!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 localSheetId="21">#REF!</definedName>
    <definedName name="Restricted_Construction_Contingency_Amount" localSheetId="22">#REF!</definedName>
    <definedName name="Restricted_Construction_Contingency_Amount" localSheetId="26">#REF!</definedName>
    <definedName name="Restricted_Construction_Contingency_Amount" localSheetId="27">#REF!</definedName>
    <definedName name="Restricted_Construction_Contingency_Amount" localSheetId="28">#REF!</definedName>
    <definedName name="Restricted_Construction_Contingency_Amount" localSheetId="29">#REF!</definedName>
    <definedName name="Restricted_Construction_Contingency_Amount" localSheetId="30">#REF!</definedName>
    <definedName name="Restricted_Construction_Contingency_Amount" localSheetId="31">#REF!</definedName>
    <definedName name="Restricted_Construction_Contingency_Amount">#REF!</definedName>
    <definedName name="RETADD" localSheetId="17">#REF!</definedName>
    <definedName name="RETADD" localSheetId="18">#REF!</definedName>
    <definedName name="RETADD" localSheetId="19">#REF!</definedName>
    <definedName name="RETADD" localSheetId="20">#REF!</definedName>
    <definedName name="RETADD" localSheetId="21">#REF!</definedName>
    <definedName name="RETADD" localSheetId="22">#REF!</definedName>
    <definedName name="RETADD" localSheetId="26">#REF!</definedName>
    <definedName name="RETADD" localSheetId="27">#REF!</definedName>
    <definedName name="RETADD" localSheetId="28">#REF!</definedName>
    <definedName name="RETADD" localSheetId="29">#REF!</definedName>
    <definedName name="RETADD" localSheetId="30">#REF!</definedName>
    <definedName name="RETADD" localSheetId="31">#REF!</definedName>
    <definedName name="RETADD">#REF!</definedName>
    <definedName name="retro_table" localSheetId="17">#REF!</definedName>
    <definedName name="retro_table" localSheetId="18">#REF!</definedName>
    <definedName name="retro_table" localSheetId="19">#REF!</definedName>
    <definedName name="retro_table" localSheetId="20">#REF!</definedName>
    <definedName name="retro_table" localSheetId="21">#REF!</definedName>
    <definedName name="retro_table" localSheetId="22">#REF!</definedName>
    <definedName name="retro_table" localSheetId="26">#REF!</definedName>
    <definedName name="retro_table" localSheetId="27">#REF!</definedName>
    <definedName name="retro_table" localSheetId="28">#REF!</definedName>
    <definedName name="retro_table" localSheetId="29">#REF!</definedName>
    <definedName name="retro_table" localSheetId="30">#REF!</definedName>
    <definedName name="retro_table" localSheetId="31">#REF!</definedName>
    <definedName name="retro_table">#REF!</definedName>
    <definedName name="Revolver_Related_Costs___Closing" localSheetId="17">#REF!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 localSheetId="21">#REF!</definedName>
    <definedName name="Revolver_Related_Costs___Closing" localSheetId="22">#REF!</definedName>
    <definedName name="Revolver_Related_Costs___Closing" localSheetId="26">#REF!</definedName>
    <definedName name="Revolver_Related_Costs___Closing" localSheetId="27">#REF!</definedName>
    <definedName name="Revolver_Related_Costs___Closing" localSheetId="28">#REF!</definedName>
    <definedName name="Revolver_Related_Costs___Closing" localSheetId="29">#REF!</definedName>
    <definedName name="Revolver_Related_Costs___Closing" localSheetId="30">#REF!</definedName>
    <definedName name="Revolver_Related_Costs___Closing" localSheetId="31">#REF!</definedName>
    <definedName name="Revolver_Related_Costs___Closing">#REF!</definedName>
    <definedName name="Right_of_Way_Base_Year" localSheetId="17">#REF!</definedName>
    <definedName name="Right_of_Way_Base_Year" localSheetId="18">#REF!</definedName>
    <definedName name="Right_of_Way_Base_Year" localSheetId="19">#REF!</definedName>
    <definedName name="Right_of_Way_Base_Year" localSheetId="20">#REF!</definedName>
    <definedName name="Right_of_Way_Base_Year" localSheetId="21">#REF!</definedName>
    <definedName name="Right_of_Way_Base_Year" localSheetId="22">#REF!</definedName>
    <definedName name="Right_of_Way_Base_Year" localSheetId="26">#REF!</definedName>
    <definedName name="Right_of_Way_Base_Year" localSheetId="27">#REF!</definedName>
    <definedName name="Right_of_Way_Base_Year" localSheetId="28">#REF!</definedName>
    <definedName name="Right_of_Way_Base_Year" localSheetId="29">#REF!</definedName>
    <definedName name="Right_of_Way_Base_Year" localSheetId="30">#REF!</definedName>
    <definedName name="Right_of_Way_Base_Year" localSheetId="31">#REF!</definedName>
    <definedName name="Right_of_Way_Base_Year">#REF!</definedName>
    <definedName name="Right_of_Way_Escalation_Factor" localSheetId="17">#REF!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 localSheetId="21">#REF!</definedName>
    <definedName name="Right_of_Way_Escalation_Factor" localSheetId="22">#REF!</definedName>
    <definedName name="Right_of_Way_Escalation_Factor" localSheetId="26">#REF!</definedName>
    <definedName name="Right_of_Way_Escalation_Factor" localSheetId="27">#REF!</definedName>
    <definedName name="Right_of_Way_Escalation_Factor" localSheetId="28">#REF!</definedName>
    <definedName name="Right_of_Way_Escalation_Factor" localSheetId="29">#REF!</definedName>
    <definedName name="Right_of_Way_Escalation_Factor" localSheetId="30">#REF!</definedName>
    <definedName name="Right_of_Way_Escalation_Factor" localSheetId="31">#REF!</definedName>
    <definedName name="Right_of_Way_Escalation_Factor">#REF!</definedName>
    <definedName name="Right_of_Way_Inputs_per_Year" localSheetId="17">#REF!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 localSheetId="21">#REF!</definedName>
    <definedName name="Right_of_Way_Inputs_per_Year" localSheetId="22">#REF!</definedName>
    <definedName name="Right_of_Way_Inputs_per_Year" localSheetId="26">#REF!</definedName>
    <definedName name="Right_of_Way_Inputs_per_Year" localSheetId="27">#REF!</definedName>
    <definedName name="Right_of_Way_Inputs_per_Year" localSheetId="28">#REF!</definedName>
    <definedName name="Right_of_Way_Inputs_per_Year" localSheetId="29">#REF!</definedName>
    <definedName name="Right_of_Way_Inputs_per_Year" localSheetId="30">#REF!</definedName>
    <definedName name="Right_of_Way_Inputs_per_Year" localSheetId="31">#REF!</definedName>
    <definedName name="Right_of_Way_Inputs_per_Year">#REF!</definedName>
    <definedName name="Right_of_Way_Payments" localSheetId="17">#REF!</definedName>
    <definedName name="Right_of_Way_Payments" localSheetId="18">#REF!</definedName>
    <definedName name="Right_of_Way_Payments" localSheetId="19">#REF!</definedName>
    <definedName name="Right_of_Way_Payments" localSheetId="20">#REF!</definedName>
    <definedName name="Right_of_Way_Payments" localSheetId="21">#REF!</definedName>
    <definedName name="Right_of_Way_Payments" localSheetId="22">#REF!</definedName>
    <definedName name="Right_of_Way_Payments" localSheetId="26">#REF!</definedName>
    <definedName name="Right_of_Way_Payments" localSheetId="27">#REF!</definedName>
    <definedName name="Right_of_Way_Payments" localSheetId="28">#REF!</definedName>
    <definedName name="Right_of_Way_Payments" localSheetId="29">#REF!</definedName>
    <definedName name="Right_of_Way_Payments" localSheetId="30">#REF!</definedName>
    <definedName name="Right_of_Way_Payments" localSheetId="31">#REF!</definedName>
    <definedName name="Right_of_Way_Payments">#REF!</definedName>
    <definedName name="Right_of_Way_Payments_in_1999" localSheetId="17">#REF!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 localSheetId="21">#REF!</definedName>
    <definedName name="Right_of_Way_Payments_in_1999" localSheetId="22">#REF!</definedName>
    <definedName name="Right_of_Way_Payments_in_1999" localSheetId="26">#REF!</definedName>
    <definedName name="Right_of_Way_Payments_in_1999" localSheetId="27">#REF!</definedName>
    <definedName name="Right_of_Way_Payments_in_1999" localSheetId="28">#REF!</definedName>
    <definedName name="Right_of_Way_Payments_in_1999" localSheetId="29">#REF!</definedName>
    <definedName name="Right_of_Way_Payments_in_1999" localSheetId="30">#REF!</definedName>
    <definedName name="Right_of_Way_Payments_in_1999" localSheetId="31">#REF!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7">#REF!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 localSheetId="21">#REF!</definedName>
    <definedName name="ROE_Quarterly_Calculation_15_Years" localSheetId="22">#REF!</definedName>
    <definedName name="ROE_Quarterly_Calculation_15_Years" localSheetId="26">#REF!</definedName>
    <definedName name="ROE_Quarterly_Calculation_15_Years" localSheetId="27">#REF!</definedName>
    <definedName name="ROE_Quarterly_Calculation_15_Years" localSheetId="28">#REF!</definedName>
    <definedName name="ROE_Quarterly_Calculation_15_Years" localSheetId="29">#REF!</definedName>
    <definedName name="ROE_Quarterly_Calculation_15_Years" localSheetId="30">#REF!</definedName>
    <definedName name="ROE_Quarterly_Calculation_15_Years" localSheetId="31">#REF!</definedName>
    <definedName name="ROE_Quarterly_Calculation_15_Years">#REF!</definedName>
    <definedName name="ROE_Quarterly_Calculation_20_Years" localSheetId="17">#REF!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 localSheetId="21">#REF!</definedName>
    <definedName name="ROE_Quarterly_Calculation_20_Years" localSheetId="22">#REF!</definedName>
    <definedName name="ROE_Quarterly_Calculation_20_Years" localSheetId="26">#REF!</definedName>
    <definedName name="ROE_Quarterly_Calculation_20_Years" localSheetId="27">#REF!</definedName>
    <definedName name="ROE_Quarterly_Calculation_20_Years" localSheetId="28">#REF!</definedName>
    <definedName name="ROE_Quarterly_Calculation_20_Years" localSheetId="29">#REF!</definedName>
    <definedName name="ROE_Quarterly_Calculation_20_Years" localSheetId="30">#REF!</definedName>
    <definedName name="ROE_Quarterly_Calculation_20_Years" localSheetId="31">#REF!</definedName>
    <definedName name="ROE_Quarterly_Calculation_20_Years">#REF!</definedName>
    <definedName name="rough" localSheetId="17">IF('CARE Table 1'!Values_Entered,HEADER_ROW+'CARE Table 1'!Number_of_Payments,HEADER_ROW)</definedName>
    <definedName name="rough" localSheetId="18">IF('CARE Table 2'!Values_Entered,HEADER_ROW+'CARE Table 2'!Number_of_Payments,HEADER_ROW)</definedName>
    <definedName name="rough" localSheetId="19">IF('CARE Table 3A _3B'!Values_Entered,HEADER_ROW+'CARE Table 3A _3B'!Number_of_Payments,HEADER_ROW)</definedName>
    <definedName name="rough" localSheetId="20">IF('CARE Table 4'!Values_Entered,HEADER_ROW+'CARE Table 4'!Number_of_Payments,HEADER_ROW)</definedName>
    <definedName name="rough" localSheetId="21">IF('CARE Table 5'!Values_Entered,HEADER_ROW+'CARE Table 5'!Number_of_Payments,HEADER_ROW)</definedName>
    <definedName name="rough" localSheetId="22">IF('CARE Table 6'!Values_Entered,HEADER_ROW+'CARE Table 6'!Number_of_Payments,HEADER_ROW)</definedName>
    <definedName name="rough" localSheetId="23">IF('CARE Table 7'!Values_Entered,HEADER_ROW+'CARE Table 7'!Number_of_Payments,HEADER_ROW)</definedName>
    <definedName name="rough" localSheetId="4">IF('ESA Table 2'!Values_Entered,HEADER_ROW+'ESA Table 2'!Number_of_Payments,HEADER_ROW)</definedName>
    <definedName name="rough" localSheetId="5">IF('ESA Table 2A'!Values_Entered,HEADER_ROW+'ESA Table 2A'!Number_of_Payments,HEADER_ROW)</definedName>
    <definedName name="rough" localSheetId="16">IF('ESA Table 9'!Values_Entered,HEADER_ROW+'ESA Table 9'!Number_of_Payments,HEADER_ROW)</definedName>
    <definedName name="rough" localSheetId="26">IF('FERA Table 1'!Values_Entered,HEADER_ROW+'FERA Table 1'!Number_of_Payments,HEADER_ROW)</definedName>
    <definedName name="rough" localSheetId="27">IF('FERA Table 2'!Values_Entered,HEADER_ROW+'FERA Table 2'!Number_of_Payments,HEADER_ROW)</definedName>
    <definedName name="rough" localSheetId="28">IF('FERA Table 3A _3B'!Values_Entered,HEADER_ROW+'FERA Table 3A _3B'!Number_of_Payments,HEADER_ROW)</definedName>
    <definedName name="rough" localSheetId="29">IF('FERA Table 4'!Values_Entered,HEADER_ROW+'FERA Table 4'!Number_of_Payments,HEADER_ROW)</definedName>
    <definedName name="rough" localSheetId="30">IF('FERA Table 5'!Values_Entered,HEADER_ROW+'FERA Table 5'!Number_of_Payments,HEADER_ROW)</definedName>
    <definedName name="rough" localSheetId="31">IF('FERA Table 6'!Values_Entered,HEADER_ROW+'FERA Table 6'!Number_of_Payments,HEADER_ROW)</definedName>
    <definedName name="rough">IF(Values_Entered,HEADER_ROW+Number_of_Payments,HEADER_ROW)</definedName>
    <definedName name="rrrrr" localSheetId="17" hidden="1">{"SourcesUses",#N/A,TRUE,#N/A;"TransOverview",#N/A,TRUE,"CFMODEL"}</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localSheetId="22" hidden="1">{"SourcesUses",#N/A,TRUE,#N/A;"TransOverview",#N/A,TRUE,"CFMODEL"}</definedName>
    <definedName name="rrrrr" localSheetId="23" hidden="1">{"SourcesUses",#N/A,TRUE,#N/A;"TransOverview",#N/A,TRUE,"CFMODEL"}</definedName>
    <definedName name="rrrrr" localSheetId="4" hidden="1">{"SourcesUses",#N/A,TRUE,#N/A;"TransOverview",#N/A,TRUE,"CFMODEL"}</definedName>
    <definedName name="rrrrr" localSheetId="5" hidden="1">{"SourcesUses",#N/A,TRUE,#N/A;"TransOverview",#N/A,TRUE,"CFMODEL"}</definedName>
    <definedName name="rrrrr" localSheetId="16" hidden="1">{"SourcesUses",#N/A,TRUE,#N/A;"TransOverview",#N/A,TRUE,"CFMODEL"}</definedName>
    <definedName name="rrrrr" localSheetId="26" hidden="1">{"SourcesUses",#N/A,TRUE,#N/A;"TransOverview",#N/A,TRUE,"CFMODEL"}</definedName>
    <definedName name="rrrrr" localSheetId="27" hidden="1">{"SourcesUses",#N/A,TRUE,#N/A;"TransOverview",#N/A,TRUE,"CFMODEL"}</definedName>
    <definedName name="rrrrr" localSheetId="28" hidden="1">{"SourcesUses",#N/A,TRUE,#N/A;"TransOverview",#N/A,TRUE,"CFMODEL"}</definedName>
    <definedName name="rrrrr" localSheetId="29" hidden="1">{"SourcesUses",#N/A,TRUE,#N/A;"TransOverview",#N/A,TRUE,"CFMODEL"}</definedName>
    <definedName name="rrrrr" localSheetId="30" hidden="1">{"SourcesUses",#N/A,TRUE,#N/A;"TransOverview",#N/A,TRUE,"CFMODEL"}</definedName>
    <definedName name="rrrrr" localSheetId="31" hidden="1">{"SourcesUses",#N/A,TRUE,#N/A;"TransOverview",#N/A,TRUE,"CFMODEL"}</definedName>
    <definedName name="rrrrr" hidden="1">{"SourcesUses",#N/A,TRUE,#N/A;"TransOverview",#N/A,TRUE,"CFMODEL"}</definedName>
    <definedName name="rrrrrr" localSheetId="17" hidden="1">{"SourcesUses",#N/A,TRUE,"FundsFlow";"TransOverview",#N/A,TRUE,"FundsFlow"}</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localSheetId="22" hidden="1">{"SourcesUses",#N/A,TRUE,"FundsFlow";"TransOverview",#N/A,TRUE,"FundsFlow"}</definedName>
    <definedName name="rrrrrr" localSheetId="23" hidden="1">{"SourcesUses",#N/A,TRUE,"FundsFlow";"TransOverview",#N/A,TRUE,"FundsFlow"}</definedName>
    <definedName name="rrrrrr" localSheetId="4" hidden="1">{"SourcesUses",#N/A,TRUE,"FundsFlow";"TransOverview",#N/A,TRUE,"FundsFlow"}</definedName>
    <definedName name="rrrrrr" localSheetId="5" hidden="1">{"SourcesUses",#N/A,TRUE,"FundsFlow";"TransOverview",#N/A,TRUE,"FundsFlow"}</definedName>
    <definedName name="rrrrrr" localSheetId="16" hidden="1">{"SourcesUses",#N/A,TRUE,"FundsFlow";"TransOverview",#N/A,TRUE,"FundsFlow"}</definedName>
    <definedName name="rrrrrr" localSheetId="26" hidden="1">{"SourcesUses",#N/A,TRUE,"FundsFlow";"TransOverview",#N/A,TRUE,"FundsFlow"}</definedName>
    <definedName name="rrrrrr" localSheetId="27" hidden="1">{"SourcesUses",#N/A,TRUE,"FundsFlow";"TransOverview",#N/A,TRUE,"FundsFlow"}</definedName>
    <definedName name="rrrrrr" localSheetId="28" hidden="1">{"SourcesUses",#N/A,TRUE,"FundsFlow";"TransOverview",#N/A,TRUE,"FundsFlow"}</definedName>
    <definedName name="rrrrrr" localSheetId="29" hidden="1">{"SourcesUses",#N/A,TRUE,"FundsFlow";"TransOverview",#N/A,TRUE,"FundsFlow"}</definedName>
    <definedName name="rrrrrr" localSheetId="30" hidden="1">{"SourcesUses",#N/A,TRUE,"FundsFlow";"TransOverview",#N/A,TRUE,"FundsFlow"}</definedName>
    <definedName name="rrrrrr" localSheetId="31" hidden="1">{"SourcesUses",#N/A,TRUE,"FundsFlow";"TransOverview",#N/A,TRUE,"FundsFlow"}</definedName>
    <definedName name="rrrrrr" hidden="1">{"SourcesUses",#N/A,TRUE,"FundsFlow";"TransOverview",#N/A,TRUE,"FundsFlow"}</definedName>
    <definedName name="rrrrrr2" localSheetId="17"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localSheetId="22" hidden="1">{"SourcesUses",#N/A,TRUE,"FundsFlow";"TransOverview",#N/A,TRUE,"FundsFlow"}</definedName>
    <definedName name="rrrrrr2" localSheetId="23" hidden="1">{"SourcesUses",#N/A,TRUE,"FundsFlow";"TransOverview",#N/A,TRUE,"FundsFlow"}</definedName>
    <definedName name="rrrrrr2" localSheetId="4" hidden="1">{"SourcesUses",#N/A,TRUE,"FundsFlow";"TransOverview",#N/A,TRUE,"FundsFlow"}</definedName>
    <definedName name="rrrrrr2" localSheetId="5" hidden="1">{"SourcesUses",#N/A,TRUE,"FundsFlow";"TransOverview",#N/A,TRUE,"FundsFlow"}</definedName>
    <definedName name="rrrrrr2" localSheetId="16" hidden="1">{"SourcesUses",#N/A,TRUE,"FundsFlow";"TransOverview",#N/A,TRUE,"FundsFlow"}</definedName>
    <definedName name="rrrrrr2" localSheetId="26" hidden="1">{"SourcesUses",#N/A,TRUE,"FundsFlow";"TransOverview",#N/A,TRUE,"FundsFlow"}</definedName>
    <definedName name="rrrrrr2" localSheetId="27" hidden="1">{"SourcesUses",#N/A,TRUE,"FundsFlow";"TransOverview",#N/A,TRUE,"FundsFlow"}</definedName>
    <definedName name="rrrrrr2" localSheetId="28" hidden="1">{"SourcesUses",#N/A,TRUE,"FundsFlow";"TransOverview",#N/A,TRUE,"FundsFlow"}</definedName>
    <definedName name="rrrrrr2" localSheetId="29" hidden="1">{"SourcesUses",#N/A,TRUE,"FundsFlow";"TransOverview",#N/A,TRUE,"FundsFlow"}</definedName>
    <definedName name="rrrrrr2" localSheetId="30" hidden="1">{"SourcesUses",#N/A,TRUE,"FundsFlow";"TransOverview",#N/A,TRUE,"FundsFlow"}</definedName>
    <definedName name="rrrrrr2" localSheetId="31" hidden="1">{"SourcesUses",#N/A,TRUE,"FundsFlow";"TransOverview",#N/A,TRUE,"FundsFlow"}</definedName>
    <definedName name="rrrrrr2" hidden="1">{"SourcesUses",#N/A,TRUE,"FundsFlow";"TransOverview",#N/A,TRUE,"FundsFlow"}</definedName>
    <definedName name="Run_Mkt_Shares">'[9]Mkt Share Calculator'!$K$6:$N$13</definedName>
    <definedName name="Run_Year">'[9]Mkt Share Calculator'!$B$6</definedName>
    <definedName name="Salary_Escalation_1996">'[17]FED G&amp;A Assumption Rates'!$B$8</definedName>
    <definedName name="Salary_Escalation_1997">'[17]FED G&amp;A Assumption Rates'!$C$8</definedName>
    <definedName name="Salary_Escalation_1998">'[17]FED G&amp;A Assumption Rates'!$D$8</definedName>
    <definedName name="Salary_Escalation_1999">'[17]FED G&amp;A Assumption Rates'!$E$8</definedName>
    <definedName name="Salary_Escalation_2000">'[17]FED G&amp;A Assumption Rates'!$F$8</definedName>
    <definedName name="Sale_of_Assets_Year" localSheetId="17">#REF!</definedName>
    <definedName name="Sale_of_Assets_Year" localSheetId="18">#REF!</definedName>
    <definedName name="Sale_of_Assets_Year" localSheetId="19">#REF!</definedName>
    <definedName name="Sale_of_Assets_Year" localSheetId="20">#REF!</definedName>
    <definedName name="Sale_of_Assets_Year" localSheetId="21">#REF!</definedName>
    <definedName name="Sale_of_Assets_Year" localSheetId="22">#REF!</definedName>
    <definedName name="Sale_of_Assets_Year" localSheetId="26">#REF!</definedName>
    <definedName name="Sale_of_Assets_Year" localSheetId="27">#REF!</definedName>
    <definedName name="Sale_of_Assets_Year" localSheetId="28">#REF!</definedName>
    <definedName name="Sale_of_Assets_Year" localSheetId="29">#REF!</definedName>
    <definedName name="Sale_of_Assets_Year" localSheetId="30">#REF!</definedName>
    <definedName name="Sale_of_Assets_Year" localSheetId="31">#REF!</definedName>
    <definedName name="Sale_of_Assets_Year">#REF!</definedName>
    <definedName name="Sale_Price_of_Assets_Input" localSheetId="17">#REF!</definedName>
    <definedName name="Sale_Price_of_Assets_Input" localSheetId="18">#REF!</definedName>
    <definedName name="Sale_Price_of_Assets_Input" localSheetId="19">#REF!</definedName>
    <definedName name="Sale_Price_of_Assets_Input" localSheetId="20">#REF!</definedName>
    <definedName name="Sale_Price_of_Assets_Input" localSheetId="21">#REF!</definedName>
    <definedName name="Sale_Price_of_Assets_Input" localSheetId="22">#REF!</definedName>
    <definedName name="Sale_Price_of_Assets_Input" localSheetId="26">#REF!</definedName>
    <definedName name="Sale_Price_of_Assets_Input" localSheetId="27">#REF!</definedName>
    <definedName name="Sale_Price_of_Assets_Input" localSheetId="28">#REF!</definedName>
    <definedName name="Sale_Price_of_Assets_Input" localSheetId="29">#REF!</definedName>
    <definedName name="Sale_Price_of_Assets_Input" localSheetId="30">#REF!</definedName>
    <definedName name="Sale_Price_of_Assets_Input" localSheetId="31">#REF!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'[9]Mkt Share Calculator'!$C$3</definedName>
    <definedName name="scgbs" localSheetId="17">#REF!</definedName>
    <definedName name="scgbs" localSheetId="18">#REF!</definedName>
    <definedName name="scgbs" localSheetId="19">#REF!</definedName>
    <definedName name="scgbs" localSheetId="20">#REF!</definedName>
    <definedName name="scgbs" localSheetId="21">#REF!</definedName>
    <definedName name="scgbs" localSheetId="22">#REF!</definedName>
    <definedName name="scgbs" localSheetId="26">#REF!</definedName>
    <definedName name="scgbs" localSheetId="27">#REF!</definedName>
    <definedName name="scgbs" localSheetId="28">#REF!</definedName>
    <definedName name="scgbs" localSheetId="29">#REF!</definedName>
    <definedName name="scgbs" localSheetId="30">#REF!</definedName>
    <definedName name="scgbs" localSheetId="31">#REF!</definedName>
    <definedName name="scgbs">#REF!</definedName>
    <definedName name="scgpl" localSheetId="17">#REF!</definedName>
    <definedName name="scgpl" localSheetId="18">#REF!</definedName>
    <definedName name="scgpl" localSheetId="19">#REF!</definedName>
    <definedName name="scgpl" localSheetId="20">#REF!</definedName>
    <definedName name="scgpl" localSheetId="21">#REF!</definedName>
    <definedName name="scgpl" localSheetId="22">#REF!</definedName>
    <definedName name="scgpl" localSheetId="26">#REF!</definedName>
    <definedName name="scgpl" localSheetId="27">#REF!</definedName>
    <definedName name="scgpl" localSheetId="28">#REF!</definedName>
    <definedName name="scgpl" localSheetId="29">#REF!</definedName>
    <definedName name="scgpl" localSheetId="30">#REF!</definedName>
    <definedName name="scgpl" localSheetId="31">#REF!</definedName>
    <definedName name="scgpl">#REF!</definedName>
    <definedName name="sdafsadf" localSheetId="17" hidden="1">{#N/A,#N/A,FALSE,"Aging Summary";#N/A,#N/A,FALSE,"Ratio Analysis";#N/A,#N/A,FALSE,"Test 120 Day Accts";#N/A,#N/A,FALSE,"Tickmarks"}</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localSheetId="22" hidden="1">{#N/A,#N/A,FALSE,"Aging Summary";#N/A,#N/A,FALSE,"Ratio Analysis";#N/A,#N/A,FALSE,"Test 120 Day Accts";#N/A,#N/A,FALSE,"Tickmarks"}</definedName>
    <definedName name="sdafsadf" localSheetId="23" hidden="1">{#N/A,#N/A,FALSE,"Aging Summary";#N/A,#N/A,FALSE,"Ratio Analysis";#N/A,#N/A,FALSE,"Test 120 Day Accts";#N/A,#N/A,FALSE,"Tickmarks"}</definedName>
    <definedName name="sdafsadf" localSheetId="4" hidden="1">{#N/A,#N/A,FALSE,"Aging Summary";#N/A,#N/A,FALSE,"Ratio Analysis";#N/A,#N/A,FALSE,"Test 120 Day Accts";#N/A,#N/A,FALSE,"Tickmarks"}</definedName>
    <definedName name="sdafsadf" localSheetId="5" hidden="1">{#N/A,#N/A,FALSE,"Aging Summary";#N/A,#N/A,FALSE,"Ratio Analysis";#N/A,#N/A,FALSE,"Test 120 Day Accts";#N/A,#N/A,FALSE,"Tickmarks"}</definedName>
    <definedName name="sdafsadf" localSheetId="16" hidden="1">{#N/A,#N/A,FALSE,"Aging Summary";#N/A,#N/A,FALSE,"Ratio Analysis";#N/A,#N/A,FALSE,"Test 120 Day Accts";#N/A,#N/A,FALSE,"Tickmarks"}</definedName>
    <definedName name="sdafsadf" localSheetId="26" hidden="1">{#N/A,#N/A,FALSE,"Aging Summary";#N/A,#N/A,FALSE,"Ratio Analysis";#N/A,#N/A,FALSE,"Test 120 Day Accts";#N/A,#N/A,FALSE,"Tickmarks"}</definedName>
    <definedName name="sdafsadf" localSheetId="27" hidden="1">{#N/A,#N/A,FALSE,"Aging Summary";#N/A,#N/A,FALSE,"Ratio Analysis";#N/A,#N/A,FALSE,"Test 120 Day Accts";#N/A,#N/A,FALSE,"Tickmarks"}</definedName>
    <definedName name="sdafsadf" localSheetId="28" hidden="1">{#N/A,#N/A,FALSE,"Aging Summary";#N/A,#N/A,FALSE,"Ratio Analysis";#N/A,#N/A,FALSE,"Test 120 Day Accts";#N/A,#N/A,FALSE,"Tickmarks"}</definedName>
    <definedName name="sdafsadf" localSheetId="29" hidden="1">{#N/A,#N/A,FALSE,"Aging Summary";#N/A,#N/A,FALSE,"Ratio Analysis";#N/A,#N/A,FALSE,"Test 120 Day Accts";#N/A,#N/A,FALSE,"Tickmarks"}</definedName>
    <definedName name="sdafsadf" localSheetId="30" hidden="1">{#N/A,#N/A,FALSE,"Aging Summary";#N/A,#N/A,FALSE,"Ratio Analysis";#N/A,#N/A,FALSE,"Test 120 Day Accts";#N/A,#N/A,FALSE,"Tickmarks"}</definedName>
    <definedName name="sdafsadf" localSheetId="31" hidden="1">{#N/A,#N/A,FALSE,"Aging Summary";#N/A,#N/A,FALSE,"Ratio Analysis";#N/A,#N/A,FALSE,"Test 120 Day Accts";#N/A,#N/A,FALSE,"Tickmarks"}</definedName>
    <definedName name="sdafsadf" hidden="1">{#N/A,#N/A,FALSE,"Aging Summary";#N/A,#N/A,FALSE,"Ratio Analysis";#N/A,#N/A,FALSE,"Test 120 Day Accts";#N/A,#N/A,FALSE,"Tickmarks"}</definedName>
    <definedName name="sdf">[27]lookup!$C$4:$F$29</definedName>
    <definedName name="sdge" hidden="1">12</definedName>
    <definedName name="SDHRS" localSheetId="17">#REF!</definedName>
    <definedName name="SDHRS" localSheetId="18">#REF!</definedName>
    <definedName name="SDHRS" localSheetId="19">#REF!</definedName>
    <definedName name="SDHRS" localSheetId="20">#REF!</definedName>
    <definedName name="SDHRS" localSheetId="21">#REF!</definedName>
    <definedName name="SDHRS" localSheetId="22">#REF!</definedName>
    <definedName name="SDHRS" localSheetId="26">#REF!</definedName>
    <definedName name="SDHRS" localSheetId="27">#REF!</definedName>
    <definedName name="SDHRS" localSheetId="28">#REF!</definedName>
    <definedName name="SDHRS" localSheetId="29">#REF!</definedName>
    <definedName name="SDHRS" localSheetId="30">#REF!</definedName>
    <definedName name="SDHRS" localSheetId="31">#REF!</definedName>
    <definedName name="SDHRS">#REF!</definedName>
    <definedName name="Sempra" localSheetId="17">#REF!</definedName>
    <definedName name="Sempra" localSheetId="18">#REF!</definedName>
    <definedName name="Sempra" localSheetId="19">#REF!</definedName>
    <definedName name="Sempra" localSheetId="20">#REF!</definedName>
    <definedName name="Sempra" localSheetId="21">#REF!</definedName>
    <definedName name="Sempra" localSheetId="22">#REF!</definedName>
    <definedName name="Sempra" localSheetId="26">#REF!</definedName>
    <definedName name="Sempra" localSheetId="27">#REF!</definedName>
    <definedName name="Sempra" localSheetId="28">#REF!</definedName>
    <definedName name="Sempra" localSheetId="29">#REF!</definedName>
    <definedName name="Sempra" localSheetId="30">#REF!</definedName>
    <definedName name="Sempra" localSheetId="31">#REF!</definedName>
    <definedName name="Sempra">#REF!</definedName>
    <definedName name="sencount" hidden="1">1</definedName>
    <definedName name="Sensitivity_Switch" localSheetId="17">#REF!</definedName>
    <definedName name="Sensitivity_Switch" localSheetId="18">#REF!</definedName>
    <definedName name="Sensitivity_Switch" localSheetId="19">#REF!</definedName>
    <definedName name="Sensitivity_Switch" localSheetId="20">#REF!</definedName>
    <definedName name="Sensitivity_Switch" localSheetId="21">#REF!</definedName>
    <definedName name="Sensitivity_Switch" localSheetId="22">#REF!</definedName>
    <definedName name="Sensitivity_Switch" localSheetId="26">#REF!</definedName>
    <definedName name="Sensitivity_Switch" localSheetId="27">#REF!</definedName>
    <definedName name="Sensitivity_Switch" localSheetId="28">#REF!</definedName>
    <definedName name="Sensitivity_Switch" localSheetId="29">#REF!</definedName>
    <definedName name="Sensitivity_Switch" localSheetId="30">#REF!</definedName>
    <definedName name="Sensitivity_Switch" localSheetId="31">#REF!</definedName>
    <definedName name="Sensitivity_Switch">#REF!</definedName>
    <definedName name="Sensor" localSheetId="17">#REF!</definedName>
    <definedName name="Sensor" localSheetId="18">#REF!</definedName>
    <definedName name="Sensor" localSheetId="19">#REF!</definedName>
    <definedName name="Sensor" localSheetId="20">#REF!</definedName>
    <definedName name="Sensor" localSheetId="21">#REF!</definedName>
    <definedName name="Sensor" localSheetId="22">#REF!</definedName>
    <definedName name="Sensor" localSheetId="26">#REF!</definedName>
    <definedName name="Sensor" localSheetId="27">#REF!</definedName>
    <definedName name="Sensor" localSheetId="28">#REF!</definedName>
    <definedName name="Sensor" localSheetId="29">#REF!</definedName>
    <definedName name="Sensor" localSheetId="30">#REF!</definedName>
    <definedName name="Sensor" localSheetId="31">#REF!</definedName>
    <definedName name="Sensor">#REF!</definedName>
    <definedName name="Servicios_DGN_prorrateo" localSheetId="17">#REF!</definedName>
    <definedName name="Servicios_DGN_prorrateo" localSheetId="18">#REF!</definedName>
    <definedName name="Servicios_DGN_prorrateo" localSheetId="19">#REF!</definedName>
    <definedName name="Servicios_DGN_prorrateo" localSheetId="20">#REF!</definedName>
    <definedName name="Servicios_DGN_prorrateo" localSheetId="21">#REF!</definedName>
    <definedName name="Servicios_DGN_prorrateo" localSheetId="22">#REF!</definedName>
    <definedName name="Servicios_DGN_prorrateo" localSheetId="26">#REF!</definedName>
    <definedName name="Servicios_DGN_prorrateo" localSheetId="27">#REF!</definedName>
    <definedName name="Servicios_DGN_prorrateo" localSheetId="28">#REF!</definedName>
    <definedName name="Servicios_DGN_prorrateo" localSheetId="29">#REF!</definedName>
    <definedName name="Servicios_DGN_prorrateo" localSheetId="30">#REF!</definedName>
    <definedName name="Servicios_DGN_prorrateo" localSheetId="31">#REF!</definedName>
    <definedName name="Servicios_DGN_prorrateo">#REF!</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7" hidden="1">#REF!</definedName>
    <definedName name="skfskfksk" localSheetId="18" hidden="1">#REF!</definedName>
    <definedName name="skfskfksk" localSheetId="19" hidden="1">#REF!</definedName>
    <definedName name="skfskfksk" localSheetId="20" hidden="1">#REF!</definedName>
    <definedName name="skfskfksk" localSheetId="21" hidden="1">#REF!</definedName>
    <definedName name="skfskfksk" localSheetId="22" hidden="1">#REF!</definedName>
    <definedName name="skfskfksk" localSheetId="26" hidden="1">#REF!</definedName>
    <definedName name="skfskfksk" localSheetId="27" hidden="1">#REF!</definedName>
    <definedName name="skfskfksk" localSheetId="28" hidden="1">#REF!</definedName>
    <definedName name="skfskfksk" localSheetId="29" hidden="1">#REF!</definedName>
    <definedName name="skfskfksk" localSheetId="30" hidden="1">#REF!</definedName>
    <definedName name="skfskfksk" localSheetId="31" hidden="1">#REF!</definedName>
    <definedName name="skfskfksk" hidden="1">#REF!</definedName>
    <definedName name="SL_Conversion_Date" localSheetId="17">#REF!</definedName>
    <definedName name="SL_Conversion_Date" localSheetId="18">#REF!</definedName>
    <definedName name="SL_Conversion_Date" localSheetId="19">#REF!</definedName>
    <definedName name="SL_Conversion_Date" localSheetId="20">#REF!</definedName>
    <definedName name="SL_Conversion_Date" localSheetId="21">#REF!</definedName>
    <definedName name="SL_Conversion_Date" localSheetId="22">#REF!</definedName>
    <definedName name="SL_Conversion_Date" localSheetId="26">#REF!</definedName>
    <definedName name="SL_Conversion_Date" localSheetId="27">#REF!</definedName>
    <definedName name="SL_Conversion_Date" localSheetId="28">#REF!</definedName>
    <definedName name="SL_Conversion_Date" localSheetId="29">#REF!</definedName>
    <definedName name="SL_Conversion_Date" localSheetId="30">#REF!</definedName>
    <definedName name="SL_Conversion_Date" localSheetId="31">#REF!</definedName>
    <definedName name="SL_Conversion_Date">#REF!</definedName>
    <definedName name="SL_Conversion_Month" localSheetId="17">#REF!</definedName>
    <definedName name="SL_Conversion_Month" localSheetId="18">#REF!</definedName>
    <definedName name="SL_Conversion_Month" localSheetId="19">#REF!</definedName>
    <definedName name="SL_Conversion_Month" localSheetId="20">#REF!</definedName>
    <definedName name="SL_Conversion_Month" localSheetId="21">#REF!</definedName>
    <definedName name="SL_Conversion_Month" localSheetId="22">#REF!</definedName>
    <definedName name="SL_Conversion_Month" localSheetId="26">#REF!</definedName>
    <definedName name="SL_Conversion_Month" localSheetId="27">#REF!</definedName>
    <definedName name="SL_Conversion_Month" localSheetId="28">#REF!</definedName>
    <definedName name="SL_Conversion_Month" localSheetId="29">#REF!</definedName>
    <definedName name="SL_Conversion_Month" localSheetId="30">#REF!</definedName>
    <definedName name="SL_Conversion_Month" localSheetId="31">#REF!</definedName>
    <definedName name="SL_Conversion_Month">#REF!</definedName>
    <definedName name="SL_Conversion_Year" localSheetId="17">#REF!</definedName>
    <definedName name="SL_Conversion_Year" localSheetId="18">#REF!</definedName>
    <definedName name="SL_Conversion_Year" localSheetId="19">#REF!</definedName>
    <definedName name="SL_Conversion_Year" localSheetId="20">#REF!</definedName>
    <definedName name="SL_Conversion_Year" localSheetId="21">#REF!</definedName>
    <definedName name="SL_Conversion_Year" localSheetId="22">#REF!</definedName>
    <definedName name="SL_Conversion_Year" localSheetId="26">#REF!</definedName>
    <definedName name="SL_Conversion_Year" localSheetId="27">#REF!</definedName>
    <definedName name="SL_Conversion_Year" localSheetId="28">#REF!</definedName>
    <definedName name="SL_Conversion_Year" localSheetId="29">#REF!</definedName>
    <definedName name="SL_Conversion_Year" localSheetId="30">#REF!</definedName>
    <definedName name="SL_Conversion_Year" localSheetId="31">#REF!</definedName>
    <definedName name="SL_Conversion_Year">#REF!</definedName>
    <definedName name="SL_Maturity_Date" localSheetId="17">#REF!</definedName>
    <definedName name="SL_Maturity_Date" localSheetId="18">#REF!</definedName>
    <definedName name="SL_Maturity_Date" localSheetId="19">#REF!</definedName>
    <definedName name="SL_Maturity_Date" localSheetId="20">#REF!</definedName>
    <definedName name="SL_Maturity_Date" localSheetId="21">#REF!</definedName>
    <definedName name="SL_Maturity_Date" localSheetId="22">#REF!</definedName>
    <definedName name="SL_Maturity_Date" localSheetId="26">#REF!</definedName>
    <definedName name="SL_Maturity_Date" localSheetId="27">#REF!</definedName>
    <definedName name="SL_Maturity_Date" localSheetId="28">#REF!</definedName>
    <definedName name="SL_Maturity_Date" localSheetId="29">#REF!</definedName>
    <definedName name="SL_Maturity_Date" localSheetId="30">#REF!</definedName>
    <definedName name="SL_Maturity_Date" localSheetId="31">#REF!</definedName>
    <definedName name="SL_Maturity_Date">#REF!</definedName>
    <definedName name="SL_Maturity_Year" localSheetId="17">#REF!</definedName>
    <definedName name="SL_Maturity_Year" localSheetId="18">#REF!</definedName>
    <definedName name="SL_Maturity_Year" localSheetId="19">#REF!</definedName>
    <definedName name="SL_Maturity_Year" localSheetId="20">#REF!</definedName>
    <definedName name="SL_Maturity_Year" localSheetId="21">#REF!</definedName>
    <definedName name="SL_Maturity_Year" localSheetId="22">#REF!</definedName>
    <definedName name="SL_Maturity_Year" localSheetId="26">#REF!</definedName>
    <definedName name="SL_Maturity_Year" localSheetId="27">#REF!</definedName>
    <definedName name="SL_Maturity_Year" localSheetId="28">#REF!</definedName>
    <definedName name="SL_Maturity_Year" localSheetId="29">#REF!</definedName>
    <definedName name="SL_Maturity_Year" localSheetId="30">#REF!</definedName>
    <definedName name="SL_Maturity_Year" localSheetId="31">#REF!</definedName>
    <definedName name="SL_Maturity_Year">#REF!</definedName>
    <definedName name="SL_Tranche_A_Interest_Expense_Construction" localSheetId="17">#REF!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 localSheetId="21">#REF!</definedName>
    <definedName name="SL_Tranche_A_Interest_Expense_Construction" localSheetId="22">#REF!</definedName>
    <definedName name="SL_Tranche_A_Interest_Expense_Construction" localSheetId="26">#REF!</definedName>
    <definedName name="SL_Tranche_A_Interest_Expense_Construction" localSheetId="27">#REF!</definedName>
    <definedName name="SL_Tranche_A_Interest_Expense_Construction" localSheetId="28">#REF!</definedName>
    <definedName name="SL_Tranche_A_Interest_Expense_Construction" localSheetId="29">#REF!</definedName>
    <definedName name="SL_Tranche_A_Interest_Expense_Construction" localSheetId="30">#REF!</definedName>
    <definedName name="SL_Tranche_A_Interest_Expense_Construction" localSheetId="31">#REF!</definedName>
    <definedName name="SL_Tranche_A_Interest_Expense_Construction">#REF!</definedName>
    <definedName name="SL_Tranche_A_Notes_Interest_Expense" localSheetId="17">#REF!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 localSheetId="21">#REF!</definedName>
    <definedName name="SL_Tranche_A_Notes_Interest_Expense" localSheetId="22">#REF!</definedName>
    <definedName name="SL_Tranche_A_Notes_Interest_Expense" localSheetId="26">#REF!</definedName>
    <definedName name="SL_Tranche_A_Notes_Interest_Expense" localSheetId="27">#REF!</definedName>
    <definedName name="SL_Tranche_A_Notes_Interest_Expense" localSheetId="28">#REF!</definedName>
    <definedName name="SL_Tranche_A_Notes_Interest_Expense" localSheetId="29">#REF!</definedName>
    <definedName name="SL_Tranche_A_Notes_Interest_Expense" localSheetId="30">#REF!</definedName>
    <definedName name="SL_Tranche_A_Notes_Interest_Expense" localSheetId="31">#REF!</definedName>
    <definedName name="SL_Tranche_A_Notes_Interest_Expense">#REF!</definedName>
    <definedName name="SL_Tranche_A_Notes_Principal_Payments" localSheetId="17">#REF!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 localSheetId="21">#REF!</definedName>
    <definedName name="SL_Tranche_A_Notes_Principal_Payments" localSheetId="22">#REF!</definedName>
    <definedName name="SL_Tranche_A_Notes_Principal_Payments" localSheetId="26">#REF!</definedName>
    <definedName name="SL_Tranche_A_Notes_Principal_Payments" localSheetId="27">#REF!</definedName>
    <definedName name="SL_Tranche_A_Notes_Principal_Payments" localSheetId="28">#REF!</definedName>
    <definedName name="SL_Tranche_A_Notes_Principal_Payments" localSheetId="29">#REF!</definedName>
    <definedName name="SL_Tranche_A_Notes_Principal_Payments" localSheetId="30">#REF!</definedName>
    <definedName name="SL_Tranche_A_Notes_Principal_Payments" localSheetId="31">#REF!</definedName>
    <definedName name="SL_Tranche_A_Notes_Principal_Payments">#REF!</definedName>
    <definedName name="SL_Tranche_C_Certificates_Principal_Payments" localSheetId="17">#REF!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 localSheetId="21">#REF!</definedName>
    <definedName name="SL_Tranche_C_Certificates_Principal_Payments" localSheetId="22">#REF!</definedName>
    <definedName name="SL_Tranche_C_Certificates_Principal_Payments" localSheetId="26">#REF!</definedName>
    <definedName name="SL_Tranche_C_Certificates_Principal_Payments" localSheetId="27">#REF!</definedName>
    <definedName name="SL_Tranche_C_Certificates_Principal_Payments" localSheetId="28">#REF!</definedName>
    <definedName name="SL_Tranche_C_Certificates_Principal_Payments" localSheetId="29">#REF!</definedName>
    <definedName name="SL_Tranche_C_Certificates_Principal_Payments" localSheetId="30">#REF!</definedName>
    <definedName name="SL_Tranche_C_Certificates_Principal_Payments" localSheetId="31">#REF!</definedName>
    <definedName name="SL_Tranche_C_Certificates_Principal_Payments">#REF!</definedName>
    <definedName name="Sleepy_Hollow_Payment" localSheetId="17">#REF!</definedName>
    <definedName name="Sleepy_Hollow_Payment" localSheetId="18">#REF!</definedName>
    <definedName name="Sleepy_Hollow_Payment" localSheetId="19">#REF!</definedName>
    <definedName name="Sleepy_Hollow_Payment" localSheetId="20">#REF!</definedName>
    <definedName name="Sleepy_Hollow_Payment" localSheetId="21">#REF!</definedName>
    <definedName name="Sleepy_Hollow_Payment" localSheetId="22">#REF!</definedName>
    <definedName name="Sleepy_Hollow_Payment" localSheetId="26">#REF!</definedName>
    <definedName name="Sleepy_Hollow_Payment" localSheetId="27">#REF!</definedName>
    <definedName name="Sleepy_Hollow_Payment" localSheetId="28">#REF!</definedName>
    <definedName name="Sleepy_Hollow_Payment" localSheetId="29">#REF!</definedName>
    <definedName name="Sleepy_Hollow_Payment" localSheetId="30">#REF!</definedName>
    <definedName name="Sleepy_Hollow_Payment" localSheetId="31">#REF!</definedName>
    <definedName name="Sleepy_Hollow_Payment">#REF!</definedName>
    <definedName name="smll_mtr">1.85</definedName>
    <definedName name="SpotDates">'[18]Spot&amp;Imbalance'!$L$1:$BU$2</definedName>
    <definedName name="SpotMTM">'[18]Spot&amp;Imbalance'!$B$62:$BU$105</definedName>
    <definedName name="SpotVol">'[18]Spot&amp;Imbalance'!$B$7:$BU$50</definedName>
    <definedName name="Spread" localSheetId="17">#REF!</definedName>
    <definedName name="Spread" localSheetId="18">#REF!</definedName>
    <definedName name="Spread" localSheetId="19">#REF!</definedName>
    <definedName name="Spread" localSheetId="20">#REF!</definedName>
    <definedName name="Spread" localSheetId="21">#REF!</definedName>
    <definedName name="Spread" localSheetId="22">#REF!</definedName>
    <definedName name="Spread" localSheetId="26">#REF!</definedName>
    <definedName name="Spread" localSheetId="27">#REF!</definedName>
    <definedName name="Spread" localSheetId="28">#REF!</definedName>
    <definedName name="Spread" localSheetId="29">#REF!</definedName>
    <definedName name="Spread" localSheetId="30">#REF!</definedName>
    <definedName name="Spread" localSheetId="31">#REF!</definedName>
    <definedName name="Spread">#REF!</definedName>
    <definedName name="spread_meanreversion" localSheetId="17">#REF!</definedName>
    <definedName name="spread_meanreversion" localSheetId="18">#REF!</definedName>
    <definedName name="spread_meanreversion" localSheetId="19">#REF!</definedName>
    <definedName name="spread_meanreversion" localSheetId="20">#REF!</definedName>
    <definedName name="spread_meanreversion" localSheetId="21">#REF!</definedName>
    <definedName name="spread_meanreversion" localSheetId="22">#REF!</definedName>
    <definedName name="spread_meanreversion" localSheetId="26">#REF!</definedName>
    <definedName name="spread_meanreversion" localSheetId="27">#REF!</definedName>
    <definedName name="spread_meanreversion" localSheetId="28">#REF!</definedName>
    <definedName name="spread_meanreversion" localSheetId="29">#REF!</definedName>
    <definedName name="spread_meanreversion" localSheetId="30">#REF!</definedName>
    <definedName name="spread_meanreversion" localSheetId="31">#REF!</definedName>
    <definedName name="spread_meanreversion">#REF!</definedName>
    <definedName name="spread_meanreversion2" localSheetId="17">#REF!</definedName>
    <definedName name="spread_meanreversion2" localSheetId="18">#REF!</definedName>
    <definedName name="spread_meanreversion2" localSheetId="19">#REF!</definedName>
    <definedName name="spread_meanreversion2" localSheetId="20">#REF!</definedName>
    <definedName name="spread_meanreversion2" localSheetId="21">#REF!</definedName>
    <definedName name="spread_meanreversion2" localSheetId="22">#REF!</definedName>
    <definedName name="spread_meanreversion2" localSheetId="26">#REF!</definedName>
    <definedName name="spread_meanreversion2" localSheetId="27">#REF!</definedName>
    <definedName name="spread_meanreversion2" localSheetId="28">#REF!</definedName>
    <definedName name="spread_meanreversion2" localSheetId="29">#REF!</definedName>
    <definedName name="spread_meanreversion2" localSheetId="30">#REF!</definedName>
    <definedName name="spread_meanreversion2" localSheetId="31">#REF!</definedName>
    <definedName name="spread_meanreversion2">#REF!</definedName>
    <definedName name="spread_meshpoints" localSheetId="17">#REF!</definedName>
    <definedName name="spread_meshpoints" localSheetId="18">#REF!</definedName>
    <definedName name="spread_meshpoints" localSheetId="19">#REF!</definedName>
    <definedName name="spread_meshpoints" localSheetId="20">#REF!</definedName>
    <definedName name="spread_meshpoints" localSheetId="21">#REF!</definedName>
    <definedName name="spread_meshpoints" localSheetId="22">#REF!</definedName>
    <definedName name="spread_meshpoints" localSheetId="26">#REF!</definedName>
    <definedName name="spread_meshpoints" localSheetId="27">#REF!</definedName>
    <definedName name="spread_meshpoints" localSheetId="28">#REF!</definedName>
    <definedName name="spread_meshpoints" localSheetId="29">#REF!</definedName>
    <definedName name="spread_meshpoints" localSheetId="30">#REF!</definedName>
    <definedName name="spread_meshpoints" localSheetId="31">#REF!</definedName>
    <definedName name="spread_meshpoints">#REF!</definedName>
    <definedName name="spread_model" localSheetId="17">#REF!</definedName>
    <definedName name="spread_model" localSheetId="18">#REF!</definedName>
    <definedName name="spread_model" localSheetId="19">#REF!</definedName>
    <definedName name="spread_model" localSheetId="20">#REF!</definedName>
    <definedName name="spread_model" localSheetId="21">#REF!</definedName>
    <definedName name="spread_model" localSheetId="22">#REF!</definedName>
    <definedName name="spread_model" localSheetId="26">#REF!</definedName>
    <definedName name="spread_model" localSheetId="27">#REF!</definedName>
    <definedName name="spread_model" localSheetId="28">#REF!</definedName>
    <definedName name="spread_model" localSheetId="29">#REF!</definedName>
    <definedName name="spread_model" localSheetId="30">#REF!</definedName>
    <definedName name="spread_model" localSheetId="31">#REF!</definedName>
    <definedName name="spread_model">#REF!</definedName>
    <definedName name="spread_volatility" localSheetId="17">#REF!</definedName>
    <definedName name="spread_volatility" localSheetId="18">#REF!</definedName>
    <definedName name="spread_volatility" localSheetId="19">#REF!</definedName>
    <definedName name="spread_volatility" localSheetId="20">#REF!</definedName>
    <definedName name="spread_volatility" localSheetId="21">#REF!</definedName>
    <definedName name="spread_volatility" localSheetId="22">#REF!</definedName>
    <definedName name="spread_volatility" localSheetId="26">#REF!</definedName>
    <definedName name="spread_volatility" localSheetId="27">#REF!</definedName>
    <definedName name="spread_volatility" localSheetId="28">#REF!</definedName>
    <definedName name="spread_volatility" localSheetId="29">#REF!</definedName>
    <definedName name="spread_volatility" localSheetId="30">#REF!</definedName>
    <definedName name="spread_volatility" localSheetId="31">#REF!</definedName>
    <definedName name="spread_volatility">#REF!</definedName>
    <definedName name="spread_volatility2" localSheetId="17">#REF!</definedName>
    <definedName name="spread_volatility2" localSheetId="18">#REF!</definedName>
    <definedName name="spread_volatility2" localSheetId="19">#REF!</definedName>
    <definedName name="spread_volatility2" localSheetId="20">#REF!</definedName>
    <definedName name="spread_volatility2" localSheetId="21">#REF!</definedName>
    <definedName name="spread_volatility2" localSheetId="22">#REF!</definedName>
    <definedName name="spread_volatility2" localSheetId="26">#REF!</definedName>
    <definedName name="spread_volatility2" localSheetId="27">#REF!</definedName>
    <definedName name="spread_volatility2" localSheetId="28">#REF!</definedName>
    <definedName name="spread_volatility2" localSheetId="29">#REF!</definedName>
    <definedName name="spread_volatility2" localSheetId="30">#REF!</definedName>
    <definedName name="spread_volatility2" localSheetId="31">#REF!</definedName>
    <definedName name="spread_volatility2">#REF!</definedName>
    <definedName name="SPWS_WBID">"2FFB1B3F-8871-4190-9222-8139C9167BAF"</definedName>
    <definedName name="ssnra">#REF!</definedName>
    <definedName name="sss" localSheetId="17" hidden="1">{"SourcesUses",#N/A,TRUE,#N/A;"TransOverview",#N/A,TRUE,"CFMODEL"}</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localSheetId="22" hidden="1">{"SourcesUses",#N/A,TRUE,#N/A;"TransOverview",#N/A,TRUE,"CFMODEL"}</definedName>
    <definedName name="sss" localSheetId="23" hidden="1">{"SourcesUses",#N/A,TRUE,#N/A;"TransOverview",#N/A,TRUE,"CFMODEL"}</definedName>
    <definedName name="sss" localSheetId="4" hidden="1">{"SourcesUses",#N/A,TRUE,#N/A;"TransOverview",#N/A,TRUE,"CFMODEL"}</definedName>
    <definedName name="sss" localSheetId="5" hidden="1">{"SourcesUses",#N/A,TRUE,#N/A;"TransOverview",#N/A,TRUE,"CFMODEL"}</definedName>
    <definedName name="sss" localSheetId="16" hidden="1">{"SourcesUses",#N/A,TRUE,#N/A;"TransOverview",#N/A,TRUE,"CFMODEL"}</definedName>
    <definedName name="sss" localSheetId="26" hidden="1">{"SourcesUses",#N/A,TRUE,#N/A;"TransOverview",#N/A,TRUE,"CFMODEL"}</definedName>
    <definedName name="sss" localSheetId="27" hidden="1">{"SourcesUses",#N/A,TRUE,#N/A;"TransOverview",#N/A,TRUE,"CFMODEL"}</definedName>
    <definedName name="sss" localSheetId="28" hidden="1">{"SourcesUses",#N/A,TRUE,#N/A;"TransOverview",#N/A,TRUE,"CFMODEL"}</definedName>
    <definedName name="sss" localSheetId="29" hidden="1">{"SourcesUses",#N/A,TRUE,#N/A;"TransOverview",#N/A,TRUE,"CFMODEL"}</definedName>
    <definedName name="sss" localSheetId="30" hidden="1">{"SourcesUses",#N/A,TRUE,#N/A;"TransOverview",#N/A,TRUE,"CFMODEL"}</definedName>
    <definedName name="sss" localSheetId="31" hidden="1">{"SourcesUses",#N/A,TRUE,#N/A;"TransOverview",#N/A,TRUE,"CFMODEL"}</definedName>
    <definedName name="sss" hidden="1">{"SourcesUses",#N/A,TRUE,#N/A;"TransOverview",#N/A,TRUE,"CFMODEL"}</definedName>
    <definedName name="sssssssssssssssss" localSheetId="17" hidden="1">{"Income Statement",#N/A,FALSE,"CFMODEL";"Balance Sheet",#N/A,FALSE,"CFMODEL"}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localSheetId="22" hidden="1">{"Income Statement",#N/A,FALSE,"CFMODEL";"Balance Sheet",#N/A,FALSE,"CFMODEL"}</definedName>
    <definedName name="sssssssssssssssss" localSheetId="23" hidden="1">{"Income Statement",#N/A,FALSE,"CFMODEL";"Balance Sheet",#N/A,FALSE,"CFMODEL"}</definedName>
    <definedName name="sssssssssssssssss" localSheetId="4" hidden="1">{"Income Statement",#N/A,FALSE,"CFMODEL";"Balance Sheet",#N/A,FALSE,"CFMODEL"}</definedName>
    <definedName name="sssssssssssssssss" localSheetId="5" hidden="1">{"Income Statement",#N/A,FALSE,"CFMODEL";"Balance Sheet",#N/A,FALSE,"CFMODEL"}</definedName>
    <definedName name="sssssssssssssssss" localSheetId="16" hidden="1">{"Income Statement",#N/A,FALSE,"CFMODEL";"Balance Sheet",#N/A,FALSE,"CFMODEL"}</definedName>
    <definedName name="sssssssssssssssss" localSheetId="26" hidden="1">{"Income Statement",#N/A,FALSE,"CFMODEL";"Balance Sheet",#N/A,FALSE,"CFMODEL"}</definedName>
    <definedName name="sssssssssssssssss" localSheetId="27" hidden="1">{"Income Statement",#N/A,FALSE,"CFMODEL";"Balance Sheet",#N/A,FALSE,"CFMODEL"}</definedName>
    <definedName name="sssssssssssssssss" localSheetId="28" hidden="1">{"Income Statement",#N/A,FALSE,"CFMODEL";"Balance Sheet",#N/A,FALSE,"CFMODEL"}</definedName>
    <definedName name="sssssssssssssssss" localSheetId="29" hidden="1">{"Income Statement",#N/A,FALSE,"CFMODEL";"Balance Sheet",#N/A,FALSE,"CFMODEL"}</definedName>
    <definedName name="sssssssssssssssss" localSheetId="30" hidden="1">{"Income Statement",#N/A,FALSE,"CFMODEL";"Balance Sheet",#N/A,FALSE,"CFMODEL"}</definedName>
    <definedName name="sssssssssssssssss" localSheetId="31" hidden="1">{"Income Statement",#N/A,FALSE,"CFMODEL";"Balance Sheet",#N/A,FALSE,"CFMODEL"}</definedName>
    <definedName name="sssssssssssssssss" hidden="1">{"Income Statement",#N/A,FALSE,"CFMODEL";"Balance Sheet",#N/A,FALSE,"CFMODEL"}</definedName>
    <definedName name="sssssssssssssssssss" localSheetId="17"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localSheetId="22" hidden="1">{"Income Statement",#N/A,FALSE,"CFMODEL";"Balance Sheet",#N/A,FALSE,"CFMODEL"}</definedName>
    <definedName name="sssssssssssssssssss" localSheetId="23" hidden="1">{"Income Statement",#N/A,FALSE,"CFMODEL";"Balance Sheet",#N/A,FALSE,"CFMODEL"}</definedName>
    <definedName name="sssssssssssssssssss" localSheetId="4" hidden="1">{"Income Statement",#N/A,FALSE,"CFMODEL";"Balance Sheet",#N/A,FALSE,"CFMODEL"}</definedName>
    <definedName name="sssssssssssssssssss" localSheetId="5" hidden="1">{"Income Statement",#N/A,FALSE,"CFMODEL";"Balance Sheet",#N/A,FALSE,"CFMODEL"}</definedName>
    <definedName name="sssssssssssssssssss" localSheetId="16" hidden="1">{"Income Statement",#N/A,FALSE,"CFMODEL";"Balance Sheet",#N/A,FALSE,"CFMODEL"}</definedName>
    <definedName name="sssssssssssssssssss" localSheetId="26" hidden="1">{"Income Statement",#N/A,FALSE,"CFMODEL";"Balance Sheet",#N/A,FALSE,"CFMODEL"}</definedName>
    <definedName name="sssssssssssssssssss" localSheetId="27" hidden="1">{"Income Statement",#N/A,FALSE,"CFMODEL";"Balance Sheet",#N/A,FALSE,"CFMODEL"}</definedName>
    <definedName name="sssssssssssssssssss" localSheetId="28" hidden="1">{"Income Statement",#N/A,FALSE,"CFMODEL";"Balance Sheet",#N/A,FALSE,"CFMODEL"}</definedName>
    <definedName name="sssssssssssssssssss" localSheetId="29" hidden="1">{"Income Statement",#N/A,FALSE,"CFMODEL";"Balance Sheet",#N/A,FALSE,"CFMODEL"}</definedName>
    <definedName name="sssssssssssssssssss" localSheetId="30" hidden="1">{"Income Statement",#N/A,FALSE,"CFMODEL";"Balance Sheet",#N/A,FALSE,"CFMODEL"}</definedName>
    <definedName name="sssssssssssssssssss" localSheetId="31" hidden="1">{"Income Statement",#N/A,FALSE,"CFMODEL";"Balance Sheet",#N/A,FALSE,"CFMODEL"}</definedName>
    <definedName name="sssssssssssssssssss" hidden="1">{"Income Statement",#N/A,FALSE,"CFMODEL";"Balance Sheet",#N/A,FALSE,"CFMODEL"}</definedName>
    <definedName name="Staged_Online_Incremental_Net_Cash_Flow_in_Year_1" localSheetId="17">#REF!</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 localSheetId="21">#REF!</definedName>
    <definedName name="Staged_Online_Incremental_Net_Cash_Flow_in_Year_1" localSheetId="22">#REF!</definedName>
    <definedName name="Staged_Online_Incremental_Net_Cash_Flow_in_Year_1" localSheetId="26">#REF!</definedName>
    <definedName name="Staged_Online_Incremental_Net_Cash_Flow_in_Year_1" localSheetId="27">#REF!</definedName>
    <definedName name="Staged_Online_Incremental_Net_Cash_Flow_in_Year_1" localSheetId="28">#REF!</definedName>
    <definedName name="Staged_Online_Incremental_Net_Cash_Flow_in_Year_1" localSheetId="29">#REF!</definedName>
    <definedName name="Staged_Online_Incremental_Net_Cash_Flow_in_Year_1" localSheetId="30">#REF!</definedName>
    <definedName name="Staged_Online_Incremental_Net_Cash_Flow_in_Year_1" localSheetId="31">#REF!</definedName>
    <definedName name="Staged_Online_Incremental_Net_Cash_Flow_in_Year_1">#REF!</definedName>
    <definedName name="STATEGAS" localSheetId="17">#REF!</definedName>
    <definedName name="STATEGAS" localSheetId="18">#REF!</definedName>
    <definedName name="STATEGAS" localSheetId="19">#REF!</definedName>
    <definedName name="STATEGAS" localSheetId="20">#REF!</definedName>
    <definedName name="STATEGAS" localSheetId="21">#REF!</definedName>
    <definedName name="STATEGAS" localSheetId="22">#REF!</definedName>
    <definedName name="STATEGAS" localSheetId="26">#REF!</definedName>
    <definedName name="STATEGAS" localSheetId="27">#REF!</definedName>
    <definedName name="STATEGAS" localSheetId="28">#REF!</definedName>
    <definedName name="STATEGAS" localSheetId="29">#REF!</definedName>
    <definedName name="STATEGAS" localSheetId="30">#REF!</definedName>
    <definedName name="STATEGAS" localSheetId="31">#REF!</definedName>
    <definedName name="STATEGAS">#REF!</definedName>
    <definedName name="STATELEC" localSheetId="17">#REF!</definedName>
    <definedName name="STATELEC" localSheetId="18">#REF!</definedName>
    <definedName name="STATELEC" localSheetId="19">#REF!</definedName>
    <definedName name="STATELEC" localSheetId="20">#REF!</definedName>
    <definedName name="STATELEC" localSheetId="21">#REF!</definedName>
    <definedName name="STATELEC" localSheetId="22">#REF!</definedName>
    <definedName name="STATELEC" localSheetId="26">#REF!</definedName>
    <definedName name="STATELEC" localSheetId="27">#REF!</definedName>
    <definedName name="STATELEC" localSheetId="28">#REF!</definedName>
    <definedName name="STATELEC" localSheetId="29">#REF!</definedName>
    <definedName name="STATELEC" localSheetId="30">#REF!</definedName>
    <definedName name="STATELEC" localSheetId="31">#REF!</definedName>
    <definedName name="STATELEC">#REF!</definedName>
    <definedName name="swap_meanreversion" localSheetId="17">#REF!</definedName>
    <definedName name="swap_meanreversion" localSheetId="18">#REF!</definedName>
    <definedName name="swap_meanreversion" localSheetId="19">#REF!</definedName>
    <definedName name="swap_meanreversion" localSheetId="20">#REF!</definedName>
    <definedName name="swap_meanreversion" localSheetId="21">#REF!</definedName>
    <definedName name="swap_meanreversion" localSheetId="22">#REF!</definedName>
    <definedName name="swap_meanreversion" localSheetId="26">#REF!</definedName>
    <definedName name="swap_meanreversion" localSheetId="27">#REF!</definedName>
    <definedName name="swap_meanreversion" localSheetId="28">#REF!</definedName>
    <definedName name="swap_meanreversion" localSheetId="29">#REF!</definedName>
    <definedName name="swap_meanreversion" localSheetId="30">#REF!</definedName>
    <definedName name="swap_meanreversion" localSheetId="31">#REF!</definedName>
    <definedName name="swap_meanreversion">#REF!</definedName>
    <definedName name="swap_model" localSheetId="17">#REF!</definedName>
    <definedName name="swap_model" localSheetId="18">#REF!</definedName>
    <definedName name="swap_model" localSheetId="19">#REF!</definedName>
    <definedName name="swap_model" localSheetId="20">#REF!</definedName>
    <definedName name="swap_model" localSheetId="21">#REF!</definedName>
    <definedName name="swap_model" localSheetId="22">#REF!</definedName>
    <definedName name="swap_model" localSheetId="26">#REF!</definedName>
    <definedName name="swap_model" localSheetId="27">#REF!</definedName>
    <definedName name="swap_model" localSheetId="28">#REF!</definedName>
    <definedName name="swap_model" localSheetId="29">#REF!</definedName>
    <definedName name="swap_model" localSheetId="30">#REF!</definedName>
    <definedName name="swap_model" localSheetId="31">#REF!</definedName>
    <definedName name="swap_model">#REF!</definedName>
    <definedName name="swap_volatility" localSheetId="17">#REF!</definedName>
    <definedName name="swap_volatility" localSheetId="18">#REF!</definedName>
    <definedName name="swap_volatility" localSheetId="19">#REF!</definedName>
    <definedName name="swap_volatility" localSheetId="20">#REF!</definedName>
    <definedName name="swap_volatility" localSheetId="21">#REF!</definedName>
    <definedName name="swap_volatility" localSheetId="22">#REF!</definedName>
    <definedName name="swap_volatility" localSheetId="26">#REF!</definedName>
    <definedName name="swap_volatility" localSheetId="27">#REF!</definedName>
    <definedName name="swap_volatility" localSheetId="28">#REF!</definedName>
    <definedName name="swap_volatility" localSheetId="29">#REF!</definedName>
    <definedName name="swap_volatility" localSheetId="30">#REF!</definedName>
    <definedName name="swap_volatility" localSheetId="31">#REF!</definedName>
    <definedName name="swap_volatility">#REF!</definedName>
    <definedName name="SwapBasisDates">[18]BasisSwap!$J$1:$BT$2</definedName>
    <definedName name="SwapBasisMTM">[18]BasisSwap!$B$34:$BT$50</definedName>
    <definedName name="SwapBasisVol">[18]BasisSwap!$B$7:$BT$25</definedName>
    <definedName name="SwapFFDates">[18]FFSwap!$J$1:$BT$2</definedName>
    <definedName name="SwapFFMTM">[18]FFSwap!$B$34:$BT$50</definedName>
    <definedName name="SwapFFVol">[18]FFSwap!$B$7:$BT$25</definedName>
    <definedName name="swaption_meanreversion" localSheetId="17">#REF!</definedName>
    <definedName name="swaption_meanreversion" localSheetId="18">#REF!</definedName>
    <definedName name="swaption_meanreversion" localSheetId="19">#REF!</definedName>
    <definedName name="swaption_meanreversion" localSheetId="20">#REF!</definedName>
    <definedName name="swaption_meanreversion" localSheetId="21">#REF!</definedName>
    <definedName name="swaption_meanreversion" localSheetId="22">#REF!</definedName>
    <definedName name="swaption_meanreversion" localSheetId="26">#REF!</definedName>
    <definedName name="swaption_meanreversion" localSheetId="27">#REF!</definedName>
    <definedName name="swaption_meanreversion" localSheetId="28">#REF!</definedName>
    <definedName name="swaption_meanreversion" localSheetId="29">#REF!</definedName>
    <definedName name="swaption_meanreversion" localSheetId="30">#REF!</definedName>
    <definedName name="swaption_meanreversion" localSheetId="31">#REF!</definedName>
    <definedName name="swaption_meanreversion">#REF!</definedName>
    <definedName name="swaption_model" localSheetId="17">#REF!</definedName>
    <definedName name="swaption_model" localSheetId="18">#REF!</definedName>
    <definedName name="swaption_model" localSheetId="19">#REF!</definedName>
    <definedName name="swaption_model" localSheetId="20">#REF!</definedName>
    <definedName name="swaption_model" localSheetId="21">#REF!</definedName>
    <definedName name="swaption_model" localSheetId="22">#REF!</definedName>
    <definedName name="swaption_model" localSheetId="26">#REF!</definedName>
    <definedName name="swaption_model" localSheetId="27">#REF!</definedName>
    <definedName name="swaption_model" localSheetId="28">#REF!</definedName>
    <definedName name="swaption_model" localSheetId="29">#REF!</definedName>
    <definedName name="swaption_model" localSheetId="30">#REF!</definedName>
    <definedName name="swaption_model" localSheetId="31">#REF!</definedName>
    <definedName name="swaption_model">#REF!</definedName>
    <definedName name="swaption_volatility" localSheetId="17">#REF!</definedName>
    <definedName name="swaption_volatility" localSheetId="18">#REF!</definedName>
    <definedName name="swaption_volatility" localSheetId="19">#REF!</definedName>
    <definedName name="swaption_volatility" localSheetId="20">#REF!</definedName>
    <definedName name="swaption_volatility" localSheetId="21">#REF!</definedName>
    <definedName name="swaption_volatility" localSheetId="22">#REF!</definedName>
    <definedName name="swaption_volatility" localSheetId="26">#REF!</definedName>
    <definedName name="swaption_volatility" localSheetId="27">#REF!</definedName>
    <definedName name="swaption_volatility" localSheetId="28">#REF!</definedName>
    <definedName name="swaption_volatility" localSheetId="29">#REF!</definedName>
    <definedName name="swaption_volatility" localSheetId="30">#REF!</definedName>
    <definedName name="swaption_volatility" localSheetId="31">#REF!</definedName>
    <definedName name="swaption_volatility">#REF!</definedName>
    <definedName name="SWPC_Mgmt_Fee_Base_year">[4]Inputs!$B$162</definedName>
    <definedName name="Synthetic_Lease_Financial_Partial_Year_Factor" localSheetId="17">#REF!</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 localSheetId="21">#REF!</definedName>
    <definedName name="Synthetic_Lease_Financial_Partial_Year_Factor" localSheetId="22">#REF!</definedName>
    <definedName name="Synthetic_Lease_Financial_Partial_Year_Factor" localSheetId="26">#REF!</definedName>
    <definedName name="Synthetic_Lease_Financial_Partial_Year_Factor" localSheetId="27">#REF!</definedName>
    <definedName name="Synthetic_Lease_Financial_Partial_Year_Factor" localSheetId="28">#REF!</definedName>
    <definedName name="Synthetic_Lease_Financial_Partial_Year_Factor" localSheetId="29">#REF!</definedName>
    <definedName name="Synthetic_Lease_Financial_Partial_Year_Factor" localSheetId="30">#REF!</definedName>
    <definedName name="Synthetic_Lease_Financial_Partial_Year_Factor" localSheetId="31">#REF!</definedName>
    <definedName name="Synthetic_Lease_Financial_Partial_Year_Factor">#REF!</definedName>
    <definedName name="Synthetic_Lease_Tranche_A_Interest_Expense" localSheetId="17">#REF!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 localSheetId="21">#REF!</definedName>
    <definedName name="Synthetic_Lease_Tranche_A_Interest_Expense" localSheetId="22">#REF!</definedName>
    <definedName name="Synthetic_Lease_Tranche_A_Interest_Expense" localSheetId="26">#REF!</definedName>
    <definedName name="Synthetic_Lease_Tranche_A_Interest_Expense" localSheetId="27">#REF!</definedName>
    <definedName name="Synthetic_Lease_Tranche_A_Interest_Expense" localSheetId="28">#REF!</definedName>
    <definedName name="Synthetic_Lease_Tranche_A_Interest_Expense" localSheetId="29">#REF!</definedName>
    <definedName name="Synthetic_Lease_Tranche_A_Interest_Expense" localSheetId="30">#REF!</definedName>
    <definedName name="Synthetic_Lease_Tranche_A_Interest_Expense" localSheetId="31">#REF!</definedName>
    <definedName name="Synthetic_Lease_Tranche_A_Interest_Expense">#REF!</definedName>
    <definedName name="Synthetic_Lease_Tranche_C_Interest_Expense" localSheetId="17">#REF!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 localSheetId="21">#REF!</definedName>
    <definedName name="Synthetic_Lease_Tranche_C_Interest_Expense" localSheetId="22">#REF!</definedName>
    <definedName name="Synthetic_Lease_Tranche_C_Interest_Expense" localSheetId="26">#REF!</definedName>
    <definedName name="Synthetic_Lease_Tranche_C_Interest_Expense" localSheetId="27">#REF!</definedName>
    <definedName name="Synthetic_Lease_Tranche_C_Interest_Expense" localSheetId="28">#REF!</definedName>
    <definedName name="Synthetic_Lease_Tranche_C_Interest_Expense" localSheetId="29">#REF!</definedName>
    <definedName name="Synthetic_Lease_Tranche_C_Interest_Expense" localSheetId="30">#REF!</definedName>
    <definedName name="Synthetic_Lease_Tranche_C_Interest_Expense" localSheetId="31">#REF!</definedName>
    <definedName name="Synthetic_Lease_Tranche_C_Interest_Expense">#REF!</definedName>
    <definedName name="T_CREDIT">0.00017</definedName>
    <definedName name="Table1" localSheetId="17">#REF!</definedName>
    <definedName name="Table1" localSheetId="18">#REF!</definedName>
    <definedName name="Table1" localSheetId="19">#REF!</definedName>
    <definedName name="Table1" localSheetId="20">#REF!</definedName>
    <definedName name="Table1" localSheetId="21">#REF!</definedName>
    <definedName name="Table1" localSheetId="22">#REF!</definedName>
    <definedName name="Table1" localSheetId="26">#REF!</definedName>
    <definedName name="Table1" localSheetId="27">#REF!</definedName>
    <definedName name="Table1" localSheetId="28">#REF!</definedName>
    <definedName name="Table1" localSheetId="29">#REF!</definedName>
    <definedName name="Table1" localSheetId="30">#REF!</definedName>
    <definedName name="Table1" localSheetId="31">#REF!</definedName>
    <definedName name="Table1">#REF!</definedName>
    <definedName name="Table1_list" localSheetId="17">#REF!</definedName>
    <definedName name="Table1_list" localSheetId="18">#REF!</definedName>
    <definedName name="Table1_list" localSheetId="19">#REF!</definedName>
    <definedName name="Table1_list" localSheetId="20">#REF!</definedName>
    <definedName name="Table1_list" localSheetId="21">#REF!</definedName>
    <definedName name="Table1_list" localSheetId="22">#REF!</definedName>
    <definedName name="Table1_list" localSheetId="26">#REF!</definedName>
    <definedName name="Table1_list" localSheetId="27">#REF!</definedName>
    <definedName name="Table1_list" localSheetId="28">#REF!</definedName>
    <definedName name="Table1_list" localSheetId="29">#REF!</definedName>
    <definedName name="Table1_list" localSheetId="30">#REF!</definedName>
    <definedName name="Table1_list" localSheetId="31">#REF!</definedName>
    <definedName name="Table1_list">#REF!</definedName>
    <definedName name="TableName">"Dummy"</definedName>
    <definedName name="Tax_Rate">[9]Assumptions!$C$20</definedName>
    <definedName name="TaxReturn1992" localSheetId="17">#REF!</definedName>
    <definedName name="TaxReturn1992" localSheetId="18">#REF!</definedName>
    <definedName name="TaxReturn1992" localSheetId="19">#REF!</definedName>
    <definedName name="TaxReturn1992" localSheetId="20">#REF!</definedName>
    <definedName name="TaxReturn1992" localSheetId="21">#REF!</definedName>
    <definedName name="TaxReturn1992" localSheetId="22">#REF!</definedName>
    <definedName name="TaxReturn1992" localSheetId="26">#REF!</definedName>
    <definedName name="TaxReturn1992" localSheetId="27">#REF!</definedName>
    <definedName name="TaxReturn1992" localSheetId="28">#REF!</definedName>
    <definedName name="TaxReturn1992" localSheetId="29">#REF!</definedName>
    <definedName name="TaxReturn1992" localSheetId="30">#REF!</definedName>
    <definedName name="TaxReturn1992" localSheetId="31">#REF!</definedName>
    <definedName name="TaxReturn1992">#REF!</definedName>
    <definedName name="TaxReturn1993" localSheetId="17">#REF!</definedName>
    <definedName name="TaxReturn1993" localSheetId="18">#REF!</definedName>
    <definedName name="TaxReturn1993" localSheetId="19">#REF!</definedName>
    <definedName name="TaxReturn1993" localSheetId="20">#REF!</definedName>
    <definedName name="TaxReturn1993" localSheetId="21">#REF!</definedName>
    <definedName name="TaxReturn1993" localSheetId="22">#REF!</definedName>
    <definedName name="TaxReturn1993" localSheetId="26">#REF!</definedName>
    <definedName name="TaxReturn1993" localSheetId="27">#REF!</definedName>
    <definedName name="TaxReturn1993" localSheetId="28">#REF!</definedName>
    <definedName name="TaxReturn1993" localSheetId="29">#REF!</definedName>
    <definedName name="TaxReturn1993" localSheetId="30">#REF!</definedName>
    <definedName name="TaxReturn1993" localSheetId="31">#REF!</definedName>
    <definedName name="TaxReturn1993">#REF!</definedName>
    <definedName name="TBal" localSheetId="17">#REF!</definedName>
    <definedName name="TBal" localSheetId="18">#REF!</definedName>
    <definedName name="TBal" localSheetId="19">#REF!</definedName>
    <definedName name="TBal" localSheetId="20">#REF!</definedName>
    <definedName name="TBal" localSheetId="21">#REF!</definedName>
    <definedName name="TBal" localSheetId="22">#REF!</definedName>
    <definedName name="TBal" localSheetId="26">#REF!</definedName>
    <definedName name="TBal" localSheetId="27">#REF!</definedName>
    <definedName name="TBal" localSheetId="28">#REF!</definedName>
    <definedName name="TBal" localSheetId="29">#REF!</definedName>
    <definedName name="TBal" localSheetId="30">#REF!</definedName>
    <definedName name="TBal" localSheetId="31">#REF!</definedName>
    <definedName name="TBal">#REF!</definedName>
    <definedName name="tblChgCodes" localSheetId="17">#REF!</definedName>
    <definedName name="tblChgCodes" localSheetId="18">#REF!</definedName>
    <definedName name="tblChgCodes" localSheetId="19">#REF!</definedName>
    <definedName name="tblChgCodes" localSheetId="20">#REF!</definedName>
    <definedName name="tblChgCodes" localSheetId="21">#REF!</definedName>
    <definedName name="tblChgCodes" localSheetId="22">#REF!</definedName>
    <definedName name="tblChgCodes" localSheetId="26">#REF!</definedName>
    <definedName name="tblChgCodes" localSheetId="27">#REF!</definedName>
    <definedName name="tblChgCodes" localSheetId="28">#REF!</definedName>
    <definedName name="tblChgCodes" localSheetId="29">#REF!</definedName>
    <definedName name="tblChgCodes" localSheetId="30">#REF!</definedName>
    <definedName name="tblChgCodes" localSheetId="31">#REF!</definedName>
    <definedName name="tblChgCodes">#REF!</definedName>
    <definedName name="TblConsTypes" localSheetId="17">#REF!</definedName>
    <definedName name="TblConsTypes" localSheetId="18">#REF!</definedName>
    <definedName name="TblConsTypes" localSheetId="19">#REF!</definedName>
    <definedName name="TblConsTypes" localSheetId="20">#REF!</definedName>
    <definedName name="TblConsTypes" localSheetId="21">#REF!</definedName>
    <definedName name="TblConsTypes" localSheetId="22">#REF!</definedName>
    <definedName name="TblConsTypes" localSheetId="26">#REF!</definedName>
    <definedName name="TblConsTypes" localSheetId="27">#REF!</definedName>
    <definedName name="TblConsTypes" localSheetId="28">#REF!</definedName>
    <definedName name="TblConsTypes" localSheetId="29">#REF!</definedName>
    <definedName name="TblConsTypes" localSheetId="30">#REF!</definedName>
    <definedName name="TblConsTypes" localSheetId="31">#REF!</definedName>
    <definedName name="TblConsTypes">#REF!</definedName>
    <definedName name="tblRates" localSheetId="17">#REF!</definedName>
    <definedName name="tblRates" localSheetId="18">#REF!</definedName>
    <definedName name="tblRates" localSheetId="19">#REF!</definedName>
    <definedName name="tblRates" localSheetId="20">#REF!</definedName>
    <definedName name="tblRates" localSheetId="21">#REF!</definedName>
    <definedName name="tblRates" localSheetId="22">#REF!</definedName>
    <definedName name="tblRates" localSheetId="26">#REF!</definedName>
    <definedName name="tblRates" localSheetId="27">#REF!</definedName>
    <definedName name="tblRates" localSheetId="28">#REF!</definedName>
    <definedName name="tblRates" localSheetId="29">#REF!</definedName>
    <definedName name="tblRates" localSheetId="30">#REF!</definedName>
    <definedName name="tblRates" localSheetId="31">#REF!</definedName>
    <definedName name="tblRates">#REF!</definedName>
    <definedName name="tblrptrate" localSheetId="17">#REF!</definedName>
    <definedName name="tblrptrate" localSheetId="18">#REF!</definedName>
    <definedName name="tblrptrate" localSheetId="19">#REF!</definedName>
    <definedName name="tblrptrate" localSheetId="20">#REF!</definedName>
    <definedName name="tblrptrate" localSheetId="21">#REF!</definedName>
    <definedName name="tblrptrate" localSheetId="22">#REF!</definedName>
    <definedName name="tblrptrate" localSheetId="26">#REF!</definedName>
    <definedName name="tblrptrate" localSheetId="27">#REF!</definedName>
    <definedName name="tblrptrate" localSheetId="28">#REF!</definedName>
    <definedName name="tblrptrate" localSheetId="29">#REF!</definedName>
    <definedName name="tblrptrate" localSheetId="30">#REF!</definedName>
    <definedName name="tblrptrate" localSheetId="31">#REF!</definedName>
    <definedName name="tblrptrate">#REF!</definedName>
    <definedName name="TDM" localSheetId="17" hidden="1">{#N/A,#N/A,FALSE,"Aging Summary";#N/A,#N/A,FALSE,"Ratio Analysis";#N/A,#N/A,FALSE,"Test 120 Day Accts";#N/A,#N/A,FALSE,"Tickmarks"}</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localSheetId="22" hidden="1">{#N/A,#N/A,FALSE,"Aging Summary";#N/A,#N/A,FALSE,"Ratio Analysis";#N/A,#N/A,FALSE,"Test 120 Day Accts";#N/A,#N/A,FALSE,"Tickmarks"}</definedName>
    <definedName name="TDM" localSheetId="23" hidden="1">{#N/A,#N/A,FALSE,"Aging Summary";#N/A,#N/A,FALSE,"Ratio Analysis";#N/A,#N/A,FALSE,"Test 120 Day Accts";#N/A,#N/A,FALSE,"Tickmarks"}</definedName>
    <definedName name="TDM" localSheetId="4" hidden="1">{#N/A,#N/A,FALSE,"Aging Summary";#N/A,#N/A,FALSE,"Ratio Analysis";#N/A,#N/A,FALSE,"Test 120 Day Accts";#N/A,#N/A,FALSE,"Tickmarks"}</definedName>
    <definedName name="TDM" localSheetId="5" hidden="1">{#N/A,#N/A,FALSE,"Aging Summary";#N/A,#N/A,FALSE,"Ratio Analysis";#N/A,#N/A,FALSE,"Test 120 Day Accts";#N/A,#N/A,FALSE,"Tickmarks"}</definedName>
    <definedName name="TDM" localSheetId="16" hidden="1">{#N/A,#N/A,FALSE,"Aging Summary";#N/A,#N/A,FALSE,"Ratio Analysis";#N/A,#N/A,FALSE,"Test 120 Day Accts";#N/A,#N/A,FALSE,"Tickmarks"}</definedName>
    <definedName name="TDM" localSheetId="26" hidden="1">{#N/A,#N/A,FALSE,"Aging Summary";#N/A,#N/A,FALSE,"Ratio Analysis";#N/A,#N/A,FALSE,"Test 120 Day Accts";#N/A,#N/A,FALSE,"Tickmarks"}</definedName>
    <definedName name="TDM" localSheetId="27" hidden="1">{#N/A,#N/A,FALSE,"Aging Summary";#N/A,#N/A,FALSE,"Ratio Analysis";#N/A,#N/A,FALSE,"Test 120 Day Accts";#N/A,#N/A,FALSE,"Tickmarks"}</definedName>
    <definedName name="TDM" localSheetId="28" hidden="1">{#N/A,#N/A,FALSE,"Aging Summary";#N/A,#N/A,FALSE,"Ratio Analysis";#N/A,#N/A,FALSE,"Test 120 Day Accts";#N/A,#N/A,FALSE,"Tickmarks"}</definedName>
    <definedName name="TDM" localSheetId="29" hidden="1">{#N/A,#N/A,FALSE,"Aging Summary";#N/A,#N/A,FALSE,"Ratio Analysis";#N/A,#N/A,FALSE,"Test 120 Day Accts";#N/A,#N/A,FALSE,"Tickmarks"}</definedName>
    <definedName name="TDM" localSheetId="30" hidden="1">{#N/A,#N/A,FALSE,"Aging Summary";#N/A,#N/A,FALSE,"Ratio Analysis";#N/A,#N/A,FALSE,"Test 120 Day Accts";#N/A,#N/A,FALSE,"Tickmarks"}</definedName>
    <definedName name="TDM" localSheetId="31" hidden="1">{#N/A,#N/A,FALSE,"Aging Summary";#N/A,#N/A,FALSE,"Ratio Analysis";#N/A,#N/A,FALSE,"Test 120 Day Accts";#N/A,#N/A,FALSE,"Tickmarks"}</definedName>
    <definedName name="TDM" hidden="1">{#N/A,#N/A,FALSE,"Aging Summary";#N/A,#N/A,FALSE,"Ratio Analysis";#N/A,#N/A,FALSE,"Test 120 Day Accts";#N/A,#N/A,FALSE,"Tickmarks"}</definedName>
    <definedName name="TEMP">#REF!</definedName>
    <definedName name="template2" localSheetId="17" hidden="1">{"by_month",#N/A,TRUE,"template";"destec_month",#N/A,TRUE,"template";"by_quarter",#N/A,TRUE,"template";"destec_quarter",#N/A,TRUE,"template";"by_year",#N/A,TRUE,"template";"destec_annual",#N/A,TRUE,"template"}</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localSheetId="22" hidden="1">{"by_month",#N/A,TRUE,"template";"destec_month",#N/A,TRUE,"template";"by_quarter",#N/A,TRUE,"template";"destec_quarter",#N/A,TRUE,"template";"by_year",#N/A,TRUE,"template";"destec_annual",#N/A,TRUE,"template"}</definedName>
    <definedName name="template2" localSheetId="23" hidden="1">{"by_month",#N/A,TRUE,"template";"destec_month",#N/A,TRUE,"template";"by_quarter",#N/A,TRUE,"template";"destec_quarter",#N/A,TRUE,"template";"by_year",#N/A,TRUE,"template";"destec_annual",#N/A,TRUE,"template"}</definedName>
    <definedName name="template2" localSheetId="4" hidden="1">{"by_month",#N/A,TRUE,"template";"destec_month",#N/A,TRUE,"template";"by_quarter",#N/A,TRUE,"template";"destec_quarter",#N/A,TRUE,"template";"by_year",#N/A,TRUE,"template";"destec_annual",#N/A,TRUE,"template"}</definedName>
    <definedName name="template2" localSheetId="5" hidden="1">{"by_month",#N/A,TRUE,"template";"destec_month",#N/A,TRUE,"template";"by_quarter",#N/A,TRUE,"template";"destec_quarter",#N/A,TRUE,"template";"by_year",#N/A,TRUE,"template";"destec_annual",#N/A,TRUE,"template"}</definedName>
    <definedName name="template2" localSheetId="16" hidden="1">{"by_month",#N/A,TRUE,"template";"destec_month",#N/A,TRUE,"template";"by_quarter",#N/A,TRUE,"template";"destec_quarter",#N/A,TRUE,"template";"by_year",#N/A,TRUE,"template";"destec_annual",#N/A,TRUE,"template"}</definedName>
    <definedName name="template2" localSheetId="26" hidden="1">{"by_month",#N/A,TRUE,"template";"destec_month",#N/A,TRUE,"template";"by_quarter",#N/A,TRUE,"template";"destec_quarter",#N/A,TRUE,"template";"by_year",#N/A,TRUE,"template";"destec_annual",#N/A,TRUE,"template"}</definedName>
    <definedName name="template2" localSheetId="27" hidden="1">{"by_month",#N/A,TRUE,"template";"destec_month",#N/A,TRUE,"template";"by_quarter",#N/A,TRUE,"template";"destec_quarter",#N/A,TRUE,"template";"by_year",#N/A,TRUE,"template";"destec_annual",#N/A,TRUE,"template"}</definedName>
    <definedName name="template2" localSheetId="28" hidden="1">{"by_month",#N/A,TRUE,"template";"destec_month",#N/A,TRUE,"template";"by_quarter",#N/A,TRUE,"template";"destec_quarter",#N/A,TRUE,"template";"by_year",#N/A,TRUE,"template";"destec_annual",#N/A,TRUE,"template"}</definedName>
    <definedName name="template2" localSheetId="29" hidden="1">{"by_month",#N/A,TRUE,"template";"destec_month",#N/A,TRUE,"template";"by_quarter",#N/A,TRUE,"template";"destec_quarter",#N/A,TRUE,"template";"by_year",#N/A,TRUE,"template";"destec_annual",#N/A,TRUE,"template"}</definedName>
    <definedName name="template2" localSheetId="30" hidden="1">{"by_month",#N/A,TRUE,"template";"destec_month",#N/A,TRUE,"template";"by_quarter",#N/A,TRUE,"template";"destec_quarter",#N/A,TRUE,"template";"by_year",#N/A,TRUE,"template";"destec_annual",#N/A,TRUE,"template"}</definedName>
    <definedName name="template2" localSheetId="31" hidden="1">{"by_month",#N/A,TRUE,"template";"destec_month",#N/A,TRUE,"template";"by_quarter",#N/A,TRUE,"template";"destec_quarter",#N/A,TRUE,"template";"by_year",#N/A,TRUE,"template";"destec_annual",#N/A,TRUE,"template"}</definedName>
    <definedName name="template2" hidden="1">{"by_month",#N/A,TRUE,"template";"destec_month",#N/A,TRUE,"template";"by_quarter",#N/A,TRUE,"template";"destec_quarter",#N/A,TRUE,"template";"by_year",#N/A,TRUE,"template";"destec_annual",#N/A,TRUE,"template"}</definedName>
    <definedName name="terst2" localSheetId="17" hidden="1">{"Page_1",#N/A,FALSE,"BAD4Q98";"Page_2",#N/A,FALSE,"BAD4Q98";"Page_3",#N/A,FALSE,"BAD4Q98";"Page_4",#N/A,FALSE,"BAD4Q98";"Page_5",#N/A,FALSE,"BAD4Q98";"Page_6",#N/A,FALSE,"BAD4Q98";"Input_1",#N/A,FALSE,"BAD4Q98";"Input_2",#N/A,FALSE,"BAD4Q98"}</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localSheetId="22" hidden="1">{"Page_1",#N/A,FALSE,"BAD4Q98";"Page_2",#N/A,FALSE,"BAD4Q98";"Page_3",#N/A,FALSE,"BAD4Q98";"Page_4",#N/A,FALSE,"BAD4Q98";"Page_5",#N/A,FALSE,"BAD4Q98";"Page_6",#N/A,FALSE,"BAD4Q98";"Input_1",#N/A,FALSE,"BAD4Q98";"Input_2",#N/A,FALSE,"BAD4Q98"}</definedName>
    <definedName name="terst2" localSheetId="23" hidden="1">{"Page_1",#N/A,FALSE,"BAD4Q98";"Page_2",#N/A,FALSE,"BAD4Q98";"Page_3",#N/A,FALSE,"BAD4Q98";"Page_4",#N/A,FALSE,"BAD4Q98";"Page_5",#N/A,FALSE,"BAD4Q98";"Page_6",#N/A,FALSE,"BAD4Q98";"Input_1",#N/A,FALSE,"BAD4Q98";"Input_2",#N/A,FALSE,"BAD4Q98"}</definedName>
    <definedName name="terst2" localSheetId="4" hidden="1">{"Page_1",#N/A,FALSE,"BAD4Q98";"Page_2",#N/A,FALSE,"BAD4Q98";"Page_3",#N/A,FALSE,"BAD4Q98";"Page_4",#N/A,FALSE,"BAD4Q98";"Page_5",#N/A,FALSE,"BAD4Q98";"Page_6",#N/A,FALSE,"BAD4Q98";"Input_1",#N/A,FALSE,"BAD4Q98";"Input_2",#N/A,FALSE,"BAD4Q98"}</definedName>
    <definedName name="terst2" localSheetId="5" hidden="1">{"Page_1",#N/A,FALSE,"BAD4Q98";"Page_2",#N/A,FALSE,"BAD4Q98";"Page_3",#N/A,FALSE,"BAD4Q98";"Page_4",#N/A,FALSE,"BAD4Q98";"Page_5",#N/A,FALSE,"BAD4Q98";"Page_6",#N/A,FALSE,"BAD4Q98";"Input_1",#N/A,FALSE,"BAD4Q98";"Input_2",#N/A,FALSE,"BAD4Q98"}</definedName>
    <definedName name="terst2" localSheetId="16" hidden="1">{"Page_1",#N/A,FALSE,"BAD4Q98";"Page_2",#N/A,FALSE,"BAD4Q98";"Page_3",#N/A,FALSE,"BAD4Q98";"Page_4",#N/A,FALSE,"BAD4Q98";"Page_5",#N/A,FALSE,"BAD4Q98";"Page_6",#N/A,FALSE,"BAD4Q98";"Input_1",#N/A,FALSE,"BAD4Q98";"Input_2",#N/A,FALSE,"BAD4Q98"}</definedName>
    <definedName name="terst2" localSheetId="26" hidden="1">{"Page_1",#N/A,FALSE,"BAD4Q98";"Page_2",#N/A,FALSE,"BAD4Q98";"Page_3",#N/A,FALSE,"BAD4Q98";"Page_4",#N/A,FALSE,"BAD4Q98";"Page_5",#N/A,FALSE,"BAD4Q98";"Page_6",#N/A,FALSE,"BAD4Q98";"Input_1",#N/A,FALSE,"BAD4Q98";"Input_2",#N/A,FALSE,"BAD4Q98"}</definedName>
    <definedName name="terst2" localSheetId="27" hidden="1">{"Page_1",#N/A,FALSE,"BAD4Q98";"Page_2",#N/A,FALSE,"BAD4Q98";"Page_3",#N/A,FALSE,"BAD4Q98";"Page_4",#N/A,FALSE,"BAD4Q98";"Page_5",#N/A,FALSE,"BAD4Q98";"Page_6",#N/A,FALSE,"BAD4Q98";"Input_1",#N/A,FALSE,"BAD4Q98";"Input_2",#N/A,FALSE,"BAD4Q98"}</definedName>
    <definedName name="terst2" localSheetId="28" hidden="1">{"Page_1",#N/A,FALSE,"BAD4Q98";"Page_2",#N/A,FALSE,"BAD4Q98";"Page_3",#N/A,FALSE,"BAD4Q98";"Page_4",#N/A,FALSE,"BAD4Q98";"Page_5",#N/A,FALSE,"BAD4Q98";"Page_6",#N/A,FALSE,"BAD4Q98";"Input_1",#N/A,FALSE,"BAD4Q98";"Input_2",#N/A,FALSE,"BAD4Q98"}</definedName>
    <definedName name="terst2" localSheetId="29" hidden="1">{"Page_1",#N/A,FALSE,"BAD4Q98";"Page_2",#N/A,FALSE,"BAD4Q98";"Page_3",#N/A,FALSE,"BAD4Q98";"Page_4",#N/A,FALSE,"BAD4Q98";"Page_5",#N/A,FALSE,"BAD4Q98";"Page_6",#N/A,FALSE,"BAD4Q98";"Input_1",#N/A,FALSE,"BAD4Q98";"Input_2",#N/A,FALSE,"BAD4Q98"}</definedName>
    <definedName name="terst2" localSheetId="30" hidden="1">{"Page_1",#N/A,FALSE,"BAD4Q98";"Page_2",#N/A,FALSE,"BAD4Q98";"Page_3",#N/A,FALSE,"BAD4Q98";"Page_4",#N/A,FALSE,"BAD4Q98";"Page_5",#N/A,FALSE,"BAD4Q98";"Page_6",#N/A,FALSE,"BAD4Q98";"Input_1",#N/A,FALSE,"BAD4Q98";"Input_2",#N/A,FALSE,"BAD4Q98"}</definedName>
    <definedName name="terst2" localSheetId="31" hidden="1">{"Page_1",#N/A,FALSE,"BAD4Q98";"Page_2",#N/A,FALSE,"BAD4Q98";"Page_3",#N/A,FALSE,"BAD4Q98";"Page_4",#N/A,FALSE,"BAD4Q98";"Page_5",#N/A,FALSE,"BAD4Q98";"Page_6",#N/A,FALSE,"BAD4Q98";"Input_1",#N/A,FALSE,"BAD4Q98";"Input_2",#N/A,FALSE,"BAD4Q98"}</definedName>
    <definedName name="terst2"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localSheetId="22" hidden="1">{"Page_1",#N/A,FALSE,"BAD4Q98";"Page_2",#N/A,FALSE,"BAD4Q98";"Page_3",#N/A,FALSE,"BAD4Q98";"Page_4",#N/A,FALSE,"BAD4Q98";"Page_5",#N/A,FALSE,"BAD4Q98";"Page_6",#N/A,FALSE,"BAD4Q98";"Input_1",#N/A,FALSE,"BAD4Q98";"Input_2",#N/A,FALSE,"BAD4Q98"}</definedName>
    <definedName name="test" localSheetId="23" hidden="1">{"Page_1",#N/A,FALSE,"BAD4Q98";"Page_2",#N/A,FALSE,"BAD4Q98";"Page_3",#N/A,FALSE,"BAD4Q98";"Page_4",#N/A,FALSE,"BAD4Q98";"Page_5",#N/A,FALSE,"BAD4Q98";"Page_6",#N/A,FALSE,"BAD4Q98";"Input_1",#N/A,FALSE,"BAD4Q98";"Input_2",#N/A,FALSE,"BAD4Q98"}</definedName>
    <definedName name="test" localSheetId="4" hidden="1">{"Page_1",#N/A,FALSE,"BAD4Q98";"Page_2",#N/A,FALSE,"BAD4Q98";"Page_3",#N/A,FALSE,"BAD4Q98";"Page_4",#N/A,FALSE,"BAD4Q98";"Page_5",#N/A,FALSE,"BAD4Q98";"Page_6",#N/A,FALSE,"BAD4Q98";"Input_1",#N/A,FALSE,"BAD4Q98";"Input_2",#N/A,FALSE,"BAD4Q98"}</definedName>
    <definedName name="test" localSheetId="5"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26" hidden="1">{"Page_1",#N/A,FALSE,"BAD4Q98";"Page_2",#N/A,FALSE,"BAD4Q98";"Page_3",#N/A,FALSE,"BAD4Q98";"Page_4",#N/A,FALSE,"BAD4Q98";"Page_5",#N/A,FALSE,"BAD4Q98";"Page_6",#N/A,FALSE,"BAD4Q98";"Input_1",#N/A,FALSE,"BAD4Q98";"Input_2",#N/A,FALSE,"BAD4Q98"}</definedName>
    <definedName name="test" localSheetId="27" hidden="1">{"Page_1",#N/A,FALSE,"BAD4Q98";"Page_2",#N/A,FALSE,"BAD4Q98";"Page_3",#N/A,FALSE,"BAD4Q98";"Page_4",#N/A,FALSE,"BAD4Q98";"Page_5",#N/A,FALSE,"BAD4Q98";"Page_6",#N/A,FALSE,"BAD4Q98";"Input_1",#N/A,FALSE,"BAD4Q98";"Input_2",#N/A,FALSE,"BAD4Q98"}</definedName>
    <definedName name="test" localSheetId="28" hidden="1">{"Page_1",#N/A,FALSE,"BAD4Q98";"Page_2",#N/A,FALSE,"BAD4Q98";"Page_3",#N/A,FALSE,"BAD4Q98";"Page_4",#N/A,FALSE,"BAD4Q98";"Page_5",#N/A,FALSE,"BAD4Q98";"Page_6",#N/A,FALSE,"BAD4Q98";"Input_1",#N/A,FALSE,"BAD4Q98";"Input_2",#N/A,FALSE,"BAD4Q98"}</definedName>
    <definedName name="test" localSheetId="29" hidden="1">{"Page_1",#N/A,FALSE,"BAD4Q98";"Page_2",#N/A,FALSE,"BAD4Q98";"Page_3",#N/A,FALSE,"BAD4Q98";"Page_4",#N/A,FALSE,"BAD4Q98";"Page_5",#N/A,FALSE,"BAD4Q98";"Page_6",#N/A,FALSE,"BAD4Q98";"Input_1",#N/A,FALSE,"BAD4Q98";"Input_2",#N/A,FALSE,"BAD4Q98"}</definedName>
    <definedName name="test" localSheetId="30" hidden="1">{"Page_1",#N/A,FALSE,"BAD4Q98";"Page_2",#N/A,FALSE,"BAD4Q98";"Page_3",#N/A,FALSE,"BAD4Q98";"Page_4",#N/A,FALSE,"BAD4Q98";"Page_5",#N/A,FALSE,"BAD4Q98";"Page_6",#N/A,FALSE,"BAD4Q98";"Input_1",#N/A,FALSE,"BAD4Q98";"Input_2",#N/A,FALSE,"BAD4Q98"}</definedName>
    <definedName name="test" localSheetId="31" hidden="1">{"Page_1",#N/A,FALSE,"BAD4Q98";"Page_2",#N/A,FALSE,"BAD4Q98";"Page_3",#N/A,FALSE,"BAD4Q98";"Page_4",#N/A,FALSE,"BAD4Q98";"Page_5",#N/A,FALSE,"BAD4Q98";"Page_6",#N/A,FALSE,"BAD4Q98";"Input_1",#N/A,FALSE,"BAD4Q98";"Input_2",#N/A,FALSE,"BAD4Q98"}</definedName>
    <definedName name="test" hidden="1">{"Page_1",#N/A,FALSE,"BAD4Q98";"Page_2",#N/A,FALSE,"BAD4Q98";"Page_3",#N/A,FALSE,"BAD4Q98";"Page_4",#N/A,FALSE,"BAD4Q98";"Page_5",#N/A,FALSE,"BAD4Q98";"Page_6",#N/A,FALSE,"BAD4Q98";"Input_1",#N/A,FALSE,"BAD4Q98";"Input_2",#N/A,FALSE,"BAD4Q98"}</definedName>
    <definedName name="test_1" localSheetId="17" hidden="1">{"Control_DataContact",#N/A,FALSE,"Control"}</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localSheetId="22" hidden="1">{"Control_DataContact",#N/A,FALSE,"Control"}</definedName>
    <definedName name="test_1" localSheetId="23" hidden="1">{"Control_DataContact",#N/A,FALSE,"Control"}</definedName>
    <definedName name="test_1" localSheetId="4" hidden="1">{"Control_DataContact",#N/A,FALSE,"Control"}</definedName>
    <definedName name="test_1" localSheetId="5" hidden="1">{"Control_DataContact",#N/A,FALSE,"Control"}</definedName>
    <definedName name="test_1" localSheetId="16" hidden="1">{"Control_DataContact",#N/A,FALSE,"Control"}</definedName>
    <definedName name="test_1" localSheetId="26" hidden="1">{"Control_DataContact",#N/A,FALSE,"Control"}</definedName>
    <definedName name="test_1" localSheetId="27" hidden="1">{"Control_DataContact",#N/A,FALSE,"Control"}</definedName>
    <definedName name="test_1" localSheetId="28" hidden="1">{"Control_DataContact",#N/A,FALSE,"Control"}</definedName>
    <definedName name="test_1" localSheetId="29" hidden="1">{"Control_DataContact",#N/A,FALSE,"Control"}</definedName>
    <definedName name="test_1" localSheetId="30" hidden="1">{"Control_DataContact",#N/A,FALSE,"Control"}</definedName>
    <definedName name="test_1" localSheetId="31" hidden="1">{"Control_DataContact",#N/A,FALSE,"Control"}</definedName>
    <definedName name="test_1" hidden="1">{"Control_DataContact",#N/A,FALSE,"Control"}</definedName>
    <definedName name="TEST0">#REF!</definedName>
    <definedName name="TEST1" localSheetId="17">#REF!</definedName>
    <definedName name="TEST1" localSheetId="18">#REF!</definedName>
    <definedName name="TEST1" localSheetId="19">#REF!</definedName>
    <definedName name="TEST1" localSheetId="20">#REF!</definedName>
    <definedName name="TEST1" localSheetId="21">#REF!</definedName>
    <definedName name="TEST1" localSheetId="22">#REF!</definedName>
    <definedName name="TEST1" localSheetId="26">#REF!</definedName>
    <definedName name="TEST1" localSheetId="27">#REF!</definedName>
    <definedName name="TEST1" localSheetId="28">#REF!</definedName>
    <definedName name="TEST1" localSheetId="29">#REF!</definedName>
    <definedName name="TEST1" localSheetId="30">#REF!</definedName>
    <definedName name="TEST1" localSheetId="31">#REF!</definedName>
    <definedName name="TEST1">#REF!</definedName>
    <definedName name="test1_1" localSheetId="17" hidden="1">{"Sch.D_P_1Gas",#N/A,FALSE,"Sch.D";"Sch.D_P_2Elec",#N/A,FALSE,"Sch.D"}</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localSheetId="22" hidden="1">{"Sch.D_P_1Gas",#N/A,FALSE,"Sch.D";"Sch.D_P_2Elec",#N/A,FALSE,"Sch.D"}</definedName>
    <definedName name="test1_1" localSheetId="23" hidden="1">{"Sch.D_P_1Gas",#N/A,FALSE,"Sch.D";"Sch.D_P_2Elec",#N/A,FALSE,"Sch.D"}</definedName>
    <definedName name="test1_1" localSheetId="4" hidden="1">{"Sch.D_P_1Gas",#N/A,FALSE,"Sch.D";"Sch.D_P_2Elec",#N/A,FALSE,"Sch.D"}</definedName>
    <definedName name="test1_1" localSheetId="5" hidden="1">{"Sch.D_P_1Gas",#N/A,FALSE,"Sch.D";"Sch.D_P_2Elec",#N/A,FALSE,"Sch.D"}</definedName>
    <definedName name="test1_1" localSheetId="16" hidden="1">{"Sch.D_P_1Gas",#N/A,FALSE,"Sch.D";"Sch.D_P_2Elec",#N/A,FALSE,"Sch.D"}</definedName>
    <definedName name="test1_1" localSheetId="26" hidden="1">{"Sch.D_P_1Gas",#N/A,FALSE,"Sch.D";"Sch.D_P_2Elec",#N/A,FALSE,"Sch.D"}</definedName>
    <definedName name="test1_1" localSheetId="27" hidden="1">{"Sch.D_P_1Gas",#N/A,FALSE,"Sch.D";"Sch.D_P_2Elec",#N/A,FALSE,"Sch.D"}</definedName>
    <definedName name="test1_1" localSheetId="28" hidden="1">{"Sch.D_P_1Gas",#N/A,FALSE,"Sch.D";"Sch.D_P_2Elec",#N/A,FALSE,"Sch.D"}</definedName>
    <definedName name="test1_1" localSheetId="29" hidden="1">{"Sch.D_P_1Gas",#N/A,FALSE,"Sch.D";"Sch.D_P_2Elec",#N/A,FALSE,"Sch.D"}</definedName>
    <definedName name="test1_1" localSheetId="30" hidden="1">{"Sch.D_P_1Gas",#N/A,FALSE,"Sch.D";"Sch.D_P_2Elec",#N/A,FALSE,"Sch.D"}</definedName>
    <definedName name="test1_1" localSheetId="31" hidden="1">{"Sch.D_P_1Gas",#N/A,FALSE,"Sch.D";"Sch.D_P_2Elec",#N/A,FALSE,"Sch.D"}</definedName>
    <definedName name="test1_1" hidden="1">{"Sch.D_P_1Gas",#N/A,FALSE,"Sch.D";"Sch.D_P_2Elec",#N/A,FALSE,"Sch.D"}</definedName>
    <definedName name="TEST2">#REF!</definedName>
    <definedName name="test2006" localSheetId="17" hidden="1">{"SourcesUses",#N/A,TRUE,#N/A;"TransOverview",#N/A,TRUE,"CFMODEL"}</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localSheetId="22" hidden="1">{"SourcesUses",#N/A,TRUE,#N/A;"TransOverview",#N/A,TRUE,"CFMODEL"}</definedName>
    <definedName name="test2006" localSheetId="23" hidden="1">{"SourcesUses",#N/A,TRUE,#N/A;"TransOverview",#N/A,TRUE,"CFMODEL"}</definedName>
    <definedName name="test2006" localSheetId="4" hidden="1">{"SourcesUses",#N/A,TRUE,#N/A;"TransOverview",#N/A,TRUE,"CFMODEL"}</definedName>
    <definedName name="test2006" localSheetId="5" hidden="1">{"SourcesUses",#N/A,TRUE,#N/A;"TransOverview",#N/A,TRUE,"CFMODEL"}</definedName>
    <definedName name="test2006" localSheetId="16" hidden="1">{"SourcesUses",#N/A,TRUE,#N/A;"TransOverview",#N/A,TRUE,"CFMODEL"}</definedName>
    <definedName name="test2006" localSheetId="26" hidden="1">{"SourcesUses",#N/A,TRUE,#N/A;"TransOverview",#N/A,TRUE,"CFMODEL"}</definedName>
    <definedName name="test2006" localSheetId="27" hidden="1">{"SourcesUses",#N/A,TRUE,#N/A;"TransOverview",#N/A,TRUE,"CFMODEL"}</definedName>
    <definedName name="test2006" localSheetId="28" hidden="1">{"SourcesUses",#N/A,TRUE,#N/A;"TransOverview",#N/A,TRUE,"CFMODEL"}</definedName>
    <definedName name="test2006" localSheetId="29" hidden="1">{"SourcesUses",#N/A,TRUE,#N/A;"TransOverview",#N/A,TRUE,"CFMODEL"}</definedName>
    <definedName name="test2006" localSheetId="30" hidden="1">{"SourcesUses",#N/A,TRUE,#N/A;"TransOverview",#N/A,TRUE,"CFMODEL"}</definedName>
    <definedName name="test2006" localSheetId="31" hidden="1">{"SourcesUses",#N/A,TRUE,#N/A;"TransOverview",#N/A,TRUE,"CFMODEL"}</definedName>
    <definedName name="test2006" hidden="1">{"SourcesUses",#N/A,TRUE,#N/A;"TransOverview",#N/A,TRUE,"CFMODEL"}</definedName>
    <definedName name="TEST3">#REF!</definedName>
    <definedName name="test3_1" localSheetId="17" hidden="1">{"Sch.E_PayrollExp",#N/A,TRUE,"Sch.E,F,G,H";"Sch.F_PayrollTaxes",#N/A,TRUE,"Sch.E,F,G,H";"Sch.G_IncentComp",#N/A,TRUE,"Sch.E,F,G,H";"Sch.H_P1_EmplBeneSum",#N/A,TRUE,"Sch.E,F,G,H"}</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localSheetId="22" hidden="1">{"Sch.E_PayrollExp",#N/A,TRUE,"Sch.E,F,G,H";"Sch.F_PayrollTaxes",#N/A,TRUE,"Sch.E,F,G,H";"Sch.G_IncentComp",#N/A,TRUE,"Sch.E,F,G,H";"Sch.H_P1_EmplBeneSum",#N/A,TRUE,"Sch.E,F,G,H"}</definedName>
    <definedName name="test3_1" localSheetId="23" hidden="1">{"Sch.E_PayrollExp",#N/A,TRUE,"Sch.E,F,G,H";"Sch.F_PayrollTaxes",#N/A,TRUE,"Sch.E,F,G,H";"Sch.G_IncentComp",#N/A,TRUE,"Sch.E,F,G,H";"Sch.H_P1_EmplBeneSum",#N/A,TRUE,"Sch.E,F,G,H"}</definedName>
    <definedName name="test3_1" localSheetId="4" hidden="1">{"Sch.E_PayrollExp",#N/A,TRUE,"Sch.E,F,G,H";"Sch.F_PayrollTaxes",#N/A,TRUE,"Sch.E,F,G,H";"Sch.G_IncentComp",#N/A,TRUE,"Sch.E,F,G,H";"Sch.H_P1_EmplBeneSum",#N/A,TRUE,"Sch.E,F,G,H"}</definedName>
    <definedName name="test3_1" localSheetId="5" hidden="1">{"Sch.E_PayrollExp",#N/A,TRUE,"Sch.E,F,G,H";"Sch.F_PayrollTaxes",#N/A,TRUE,"Sch.E,F,G,H";"Sch.G_IncentComp",#N/A,TRUE,"Sch.E,F,G,H";"Sch.H_P1_EmplBeneSum",#N/A,TRUE,"Sch.E,F,G,H"}</definedName>
    <definedName name="test3_1" localSheetId="16" hidden="1">{"Sch.E_PayrollExp",#N/A,TRUE,"Sch.E,F,G,H";"Sch.F_PayrollTaxes",#N/A,TRUE,"Sch.E,F,G,H";"Sch.G_IncentComp",#N/A,TRUE,"Sch.E,F,G,H";"Sch.H_P1_EmplBeneSum",#N/A,TRUE,"Sch.E,F,G,H"}</definedName>
    <definedName name="test3_1" localSheetId="26" hidden="1">{"Sch.E_PayrollExp",#N/A,TRUE,"Sch.E,F,G,H";"Sch.F_PayrollTaxes",#N/A,TRUE,"Sch.E,F,G,H";"Sch.G_IncentComp",#N/A,TRUE,"Sch.E,F,G,H";"Sch.H_P1_EmplBeneSum",#N/A,TRUE,"Sch.E,F,G,H"}</definedName>
    <definedName name="test3_1" localSheetId="27" hidden="1">{"Sch.E_PayrollExp",#N/A,TRUE,"Sch.E,F,G,H";"Sch.F_PayrollTaxes",#N/A,TRUE,"Sch.E,F,G,H";"Sch.G_IncentComp",#N/A,TRUE,"Sch.E,F,G,H";"Sch.H_P1_EmplBeneSum",#N/A,TRUE,"Sch.E,F,G,H"}</definedName>
    <definedName name="test3_1" localSheetId="28" hidden="1">{"Sch.E_PayrollExp",#N/A,TRUE,"Sch.E,F,G,H";"Sch.F_PayrollTaxes",#N/A,TRUE,"Sch.E,F,G,H";"Sch.G_IncentComp",#N/A,TRUE,"Sch.E,F,G,H";"Sch.H_P1_EmplBeneSum",#N/A,TRUE,"Sch.E,F,G,H"}</definedName>
    <definedName name="test3_1" localSheetId="29" hidden="1">{"Sch.E_PayrollExp",#N/A,TRUE,"Sch.E,F,G,H";"Sch.F_PayrollTaxes",#N/A,TRUE,"Sch.E,F,G,H";"Sch.G_IncentComp",#N/A,TRUE,"Sch.E,F,G,H";"Sch.H_P1_EmplBeneSum",#N/A,TRUE,"Sch.E,F,G,H"}</definedName>
    <definedName name="test3_1" localSheetId="30" hidden="1">{"Sch.E_PayrollExp",#N/A,TRUE,"Sch.E,F,G,H";"Sch.F_PayrollTaxes",#N/A,TRUE,"Sch.E,F,G,H";"Sch.G_IncentComp",#N/A,TRUE,"Sch.E,F,G,H";"Sch.H_P1_EmplBeneSum",#N/A,TRUE,"Sch.E,F,G,H"}</definedName>
    <definedName name="test3_1" localSheetId="31" hidden="1">{"Sch.E_PayrollExp",#N/A,TRUE,"Sch.E,F,G,H";"Sch.F_PayrollTaxes",#N/A,TRUE,"Sch.E,F,G,H";"Sch.G_IncentComp",#N/A,TRUE,"Sch.E,F,G,H";"Sch.H_P1_EmplBeneSum",#N/A,TRUE,"Sch.E,F,G,H"}</definedName>
    <definedName name="test3_1" hidden="1">{"Sch.E_PayrollExp",#N/A,TRUE,"Sch.E,F,G,H";"Sch.F_PayrollTaxes",#N/A,TRUE,"Sch.E,F,G,H";"Sch.G_IncentComp",#N/A,TRUE,"Sch.E,F,G,H";"Sch.H_P1_EmplBeneSum",#N/A,TRUE,"Sch.E,F,G,H"}</definedName>
    <definedName name="TEST4">#REF!</definedName>
    <definedName name="TESTHKEY" localSheetId="17">#REF!</definedName>
    <definedName name="TESTHKEY" localSheetId="18">#REF!</definedName>
    <definedName name="TESTHKEY" localSheetId="19">#REF!</definedName>
    <definedName name="TESTHKEY" localSheetId="20">#REF!</definedName>
    <definedName name="TESTHKEY" localSheetId="21">#REF!</definedName>
    <definedName name="TESTHKEY" localSheetId="22">#REF!</definedName>
    <definedName name="TESTHKEY" localSheetId="26">#REF!</definedName>
    <definedName name="TESTHKEY" localSheetId="27">#REF!</definedName>
    <definedName name="TESTHKEY" localSheetId="28">#REF!</definedName>
    <definedName name="TESTHKEY" localSheetId="29">#REF!</definedName>
    <definedName name="TESTHKEY" localSheetId="30">#REF!</definedName>
    <definedName name="TESTHKEY" localSheetId="31">#REF!</definedName>
    <definedName name="TESTHKEY">#REF!</definedName>
    <definedName name="TESTKEYS" localSheetId="17">#REF!</definedName>
    <definedName name="TESTKEYS" localSheetId="18">#REF!</definedName>
    <definedName name="TESTKEYS" localSheetId="19">#REF!</definedName>
    <definedName name="TESTKEYS" localSheetId="20">#REF!</definedName>
    <definedName name="TESTKEYS" localSheetId="21">#REF!</definedName>
    <definedName name="TESTKEYS" localSheetId="22">#REF!</definedName>
    <definedName name="TESTKEYS" localSheetId="26">#REF!</definedName>
    <definedName name="TESTKEYS" localSheetId="27">#REF!</definedName>
    <definedName name="TESTKEYS" localSheetId="28">#REF!</definedName>
    <definedName name="TESTKEYS" localSheetId="29">#REF!</definedName>
    <definedName name="TESTKEYS" localSheetId="30">#REF!</definedName>
    <definedName name="TESTKEYS" localSheetId="31">#REF!</definedName>
    <definedName name="TESTKEYS">#REF!</definedName>
    <definedName name="TESTVKEY" localSheetId="17">#REF!</definedName>
    <definedName name="TESTVKEY" localSheetId="18">#REF!</definedName>
    <definedName name="TESTVKEY" localSheetId="19">#REF!</definedName>
    <definedName name="TESTVKEY" localSheetId="20">#REF!</definedName>
    <definedName name="TESTVKEY" localSheetId="21">#REF!</definedName>
    <definedName name="TESTVKEY" localSheetId="22">#REF!</definedName>
    <definedName name="TESTVKEY" localSheetId="26">#REF!</definedName>
    <definedName name="TESTVKEY" localSheetId="27">#REF!</definedName>
    <definedName name="TESTVKEY" localSheetId="28">#REF!</definedName>
    <definedName name="TESTVKEY" localSheetId="29">#REF!</definedName>
    <definedName name="TESTVKEY" localSheetId="30">#REF!</definedName>
    <definedName name="TESTVKEY" localSheetId="31">#REF!</definedName>
    <definedName name="TESTVKEY">#REF!</definedName>
    <definedName name="TextRefCopyRangeCount" hidden="1">39</definedName>
    <definedName name="Ticker">"EFTC"</definedName>
    <definedName name="Total_Ancillary_Service_Revenues">#REF!</definedName>
    <definedName name="Total_Annual_Capacity_Revenues" localSheetId="17">#REF!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 localSheetId="21">#REF!</definedName>
    <definedName name="Total_Annual_Capacity_Revenues" localSheetId="22">#REF!</definedName>
    <definedName name="Total_Annual_Capacity_Revenues" localSheetId="26">#REF!</definedName>
    <definedName name="Total_Annual_Capacity_Revenues" localSheetId="27">#REF!</definedName>
    <definedName name="Total_Annual_Capacity_Revenues" localSheetId="28">#REF!</definedName>
    <definedName name="Total_Annual_Capacity_Revenues" localSheetId="29">#REF!</definedName>
    <definedName name="Total_Annual_Capacity_Revenues" localSheetId="30">#REF!</definedName>
    <definedName name="Total_Annual_Capacity_Revenues" localSheetId="31">#REF!</definedName>
    <definedName name="Total_Annual_Capacity_Revenues">#REF!</definedName>
    <definedName name="Total_Base_Plant_Delivered_MWh" localSheetId="17">#REF!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 localSheetId="21">#REF!</definedName>
    <definedName name="Total_Base_Plant_Delivered_MWh" localSheetId="22">#REF!</definedName>
    <definedName name="Total_Base_Plant_Delivered_MWh" localSheetId="26">#REF!</definedName>
    <definedName name="Total_Base_Plant_Delivered_MWh" localSheetId="27">#REF!</definedName>
    <definedName name="Total_Base_Plant_Delivered_MWh" localSheetId="28">#REF!</definedName>
    <definedName name="Total_Base_Plant_Delivered_MWh" localSheetId="29">#REF!</definedName>
    <definedName name="Total_Base_Plant_Delivered_MWh" localSheetId="30">#REF!</definedName>
    <definedName name="Total_Base_Plant_Delivered_MWh" localSheetId="31">#REF!</definedName>
    <definedName name="Total_Base_Plant_Delivered_MWh">#REF!</definedName>
    <definedName name="Total_Draws" localSheetId="17">#REF!</definedName>
    <definedName name="Total_Draws" localSheetId="18">#REF!</definedName>
    <definedName name="Total_Draws" localSheetId="19">#REF!</definedName>
    <definedName name="Total_Draws" localSheetId="20">#REF!</definedName>
    <definedName name="Total_Draws" localSheetId="21">#REF!</definedName>
    <definedName name="Total_Draws" localSheetId="22">#REF!</definedName>
    <definedName name="Total_Draws" localSheetId="26">#REF!</definedName>
    <definedName name="Total_Draws" localSheetId="27">#REF!</definedName>
    <definedName name="Total_Draws" localSheetId="28">#REF!</definedName>
    <definedName name="Total_Draws" localSheetId="29">#REF!</definedName>
    <definedName name="Total_Draws" localSheetId="30">#REF!</definedName>
    <definedName name="Total_Draws" localSheetId="31">#REF!</definedName>
    <definedName name="Total_Draws">#REF!</definedName>
    <definedName name="Total_Gas_Cost" localSheetId="17">#REF!</definedName>
    <definedName name="Total_Gas_Cost" localSheetId="18">#REF!</definedName>
    <definedName name="Total_Gas_Cost" localSheetId="19">#REF!</definedName>
    <definedName name="Total_Gas_Cost" localSheetId="20">#REF!</definedName>
    <definedName name="Total_Gas_Cost" localSheetId="21">#REF!</definedName>
    <definedName name="Total_Gas_Cost" localSheetId="22">#REF!</definedName>
    <definedName name="Total_Gas_Cost" localSheetId="26">#REF!</definedName>
    <definedName name="Total_Gas_Cost" localSheetId="27">#REF!</definedName>
    <definedName name="Total_Gas_Cost" localSheetId="28">#REF!</definedName>
    <definedName name="Total_Gas_Cost" localSheetId="29">#REF!</definedName>
    <definedName name="Total_Gas_Cost" localSheetId="30">#REF!</definedName>
    <definedName name="Total_Gas_Cost" localSheetId="31">#REF!</definedName>
    <definedName name="Total_Gas_Cost">#REF!</definedName>
    <definedName name="Total_Market_Delivered_MWh" localSheetId="17">#REF!</definedName>
    <definedName name="Total_Market_Delivered_MWh" localSheetId="18">#REF!</definedName>
    <definedName name="Total_Market_Delivered_MWh" localSheetId="19">#REF!</definedName>
    <definedName name="Total_Market_Delivered_MWh" localSheetId="20">#REF!</definedName>
    <definedName name="Total_Market_Delivered_MWh" localSheetId="21">#REF!</definedName>
    <definedName name="Total_Market_Delivered_MWh" localSheetId="22">#REF!</definedName>
    <definedName name="Total_Market_Delivered_MWh" localSheetId="26">#REF!</definedName>
    <definedName name="Total_Market_Delivered_MWh" localSheetId="27">#REF!</definedName>
    <definedName name="Total_Market_Delivered_MWh" localSheetId="28">#REF!</definedName>
    <definedName name="Total_Market_Delivered_MWh" localSheetId="29">#REF!</definedName>
    <definedName name="Total_Market_Delivered_MWh" localSheetId="30">#REF!</definedName>
    <definedName name="Total_Market_Delivered_MWh" localSheetId="31">#REF!</definedName>
    <definedName name="Total_Market_Delivered_MWh">#REF!</definedName>
    <definedName name="Total_Project_Cost" localSheetId="17">#REF!</definedName>
    <definedName name="Total_Project_Cost" localSheetId="18">#REF!</definedName>
    <definedName name="Total_Project_Cost" localSheetId="19">#REF!</definedName>
    <definedName name="Total_Project_Cost" localSheetId="20">#REF!</definedName>
    <definedName name="Total_Project_Cost" localSheetId="21">#REF!</definedName>
    <definedName name="Total_Project_Cost" localSheetId="22">#REF!</definedName>
    <definedName name="Total_Project_Cost" localSheetId="26">#REF!</definedName>
    <definedName name="Total_Project_Cost" localSheetId="27">#REF!</definedName>
    <definedName name="Total_Project_Cost" localSheetId="28">#REF!</definedName>
    <definedName name="Total_Project_Cost" localSheetId="29">#REF!</definedName>
    <definedName name="Total_Project_Cost" localSheetId="30">#REF!</definedName>
    <definedName name="Total_Project_Cost" localSheetId="31">#REF!</definedName>
    <definedName name="Total_Project_Cost">#REF!</definedName>
    <definedName name="Total_PSA_Delivered_MWh" localSheetId="17">#REF!</definedName>
    <definedName name="Total_PSA_Delivered_MWh" localSheetId="18">#REF!</definedName>
    <definedName name="Total_PSA_Delivered_MWh" localSheetId="19">#REF!</definedName>
    <definedName name="Total_PSA_Delivered_MWh" localSheetId="20">#REF!</definedName>
    <definedName name="Total_PSA_Delivered_MWh" localSheetId="21">#REF!</definedName>
    <definedName name="Total_PSA_Delivered_MWh" localSheetId="22">#REF!</definedName>
    <definedName name="Total_PSA_Delivered_MWh" localSheetId="26">#REF!</definedName>
    <definedName name="Total_PSA_Delivered_MWh" localSheetId="27">#REF!</definedName>
    <definedName name="Total_PSA_Delivered_MWh" localSheetId="28">#REF!</definedName>
    <definedName name="Total_PSA_Delivered_MWh" localSheetId="29">#REF!</definedName>
    <definedName name="Total_PSA_Delivered_MWh" localSheetId="30">#REF!</definedName>
    <definedName name="Total_PSA_Delivered_MWh" localSheetId="31">#REF!</definedName>
    <definedName name="Total_PSA_Delivered_MWh">#REF!</definedName>
    <definedName name="Total_Variable_Energy_Revenues" localSheetId="17">#REF!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 localSheetId="21">#REF!</definedName>
    <definedName name="Total_Variable_Energy_Revenues" localSheetId="22">#REF!</definedName>
    <definedName name="Total_Variable_Energy_Revenues" localSheetId="26">#REF!</definedName>
    <definedName name="Total_Variable_Energy_Revenues" localSheetId="27">#REF!</definedName>
    <definedName name="Total_Variable_Energy_Revenues" localSheetId="28">#REF!</definedName>
    <definedName name="Total_Variable_Energy_Revenues" localSheetId="29">#REF!</definedName>
    <definedName name="Total_Variable_Energy_Revenues" localSheetId="30">#REF!</definedName>
    <definedName name="Total_Variable_Energy_Revenues" localSheetId="31">#REF!</definedName>
    <definedName name="Total_Variable_Energy_Revenues">#REF!</definedName>
    <definedName name="TownCode" localSheetId="17">#REF!</definedName>
    <definedName name="TownCode" localSheetId="18">#REF!</definedName>
    <definedName name="TownCode" localSheetId="19">#REF!</definedName>
    <definedName name="TownCode" localSheetId="20">#REF!</definedName>
    <definedName name="TownCode" localSheetId="21">#REF!</definedName>
    <definedName name="TownCode" localSheetId="22">#REF!</definedName>
    <definedName name="TownCode" localSheetId="26">#REF!</definedName>
    <definedName name="TownCode" localSheetId="27">#REF!</definedName>
    <definedName name="TownCode" localSheetId="28">#REF!</definedName>
    <definedName name="TownCode" localSheetId="29">#REF!</definedName>
    <definedName name="TownCode" localSheetId="30">#REF!</definedName>
    <definedName name="TownCode" localSheetId="31">#REF!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[28]Inputs!$B$450</definedName>
    <definedName name="Tranche_B_Notes_Pct_Construction">[28]Inputs!$B$451</definedName>
    <definedName name="TUCU" localSheetId="17" hidden="1">#REF!</definedName>
    <definedName name="TUCU" localSheetId="18" hidden="1">#REF!</definedName>
    <definedName name="TUCU" localSheetId="19" hidden="1">#REF!</definedName>
    <definedName name="TUCU" localSheetId="20" hidden="1">#REF!</definedName>
    <definedName name="TUCU" localSheetId="21" hidden="1">#REF!</definedName>
    <definedName name="TUCU" localSheetId="22" hidden="1">#REF!</definedName>
    <definedName name="TUCU" localSheetId="26" hidden="1">#REF!</definedName>
    <definedName name="TUCU" localSheetId="27" hidden="1">#REF!</definedName>
    <definedName name="TUCU" localSheetId="28" hidden="1">#REF!</definedName>
    <definedName name="TUCU" localSheetId="29" hidden="1">#REF!</definedName>
    <definedName name="TUCU" localSheetId="30" hidden="1">#REF!</definedName>
    <definedName name="TUCU" localSheetId="31" hidden="1">#REF!</definedName>
    <definedName name="TUCU" hidden="1">#REF!</definedName>
    <definedName name="turnover" localSheetId="17">#REF!</definedName>
    <definedName name="turnover" localSheetId="18">#REF!</definedName>
    <definedName name="turnover" localSheetId="19">#REF!</definedName>
    <definedName name="turnover" localSheetId="20">#REF!</definedName>
    <definedName name="turnover" localSheetId="21">#REF!</definedName>
    <definedName name="turnover" localSheetId="22">#REF!</definedName>
    <definedName name="turnover" localSheetId="26">#REF!</definedName>
    <definedName name="turnover" localSheetId="27">#REF!</definedName>
    <definedName name="turnover" localSheetId="28">#REF!</definedName>
    <definedName name="turnover" localSheetId="29">#REF!</definedName>
    <definedName name="turnover" localSheetId="30">#REF!</definedName>
    <definedName name="turnover" localSheetId="31">#REF!</definedName>
    <definedName name="turnover">#REF!</definedName>
    <definedName name="tytyt" localSheetId="17">#REF!</definedName>
    <definedName name="tytyt" localSheetId="18">#REF!</definedName>
    <definedName name="tytyt" localSheetId="19">#REF!</definedName>
    <definedName name="tytyt" localSheetId="20">#REF!</definedName>
    <definedName name="tytyt" localSheetId="21">#REF!</definedName>
    <definedName name="tytyt" localSheetId="22">#REF!</definedName>
    <definedName name="tytyt" localSheetId="26">#REF!</definedName>
    <definedName name="tytyt" localSheetId="27">#REF!</definedName>
    <definedName name="tytyt" localSheetId="28">#REF!</definedName>
    <definedName name="tytyt" localSheetId="29">#REF!</definedName>
    <definedName name="tytyt" localSheetId="30">#REF!</definedName>
    <definedName name="tytyt" localSheetId="31">#REF!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7">#REF!</definedName>
    <definedName name="Unlevered_Monthly_Cash_Flows" localSheetId="18">#REF!</definedName>
    <definedName name="Unlevered_Monthly_Cash_Flows" localSheetId="19">#REF!</definedName>
    <definedName name="Unlevered_Monthly_Cash_Flows" localSheetId="20">#REF!</definedName>
    <definedName name="Unlevered_Monthly_Cash_Flows" localSheetId="21">#REF!</definedName>
    <definedName name="Unlevered_Monthly_Cash_Flows" localSheetId="22">#REF!</definedName>
    <definedName name="Unlevered_Monthly_Cash_Flows" localSheetId="26">#REF!</definedName>
    <definedName name="Unlevered_Monthly_Cash_Flows" localSheetId="27">#REF!</definedName>
    <definedName name="Unlevered_Monthly_Cash_Flows" localSheetId="28">#REF!</definedName>
    <definedName name="Unlevered_Monthly_Cash_Flows" localSheetId="29">#REF!</definedName>
    <definedName name="Unlevered_Monthly_Cash_Flows" localSheetId="30">#REF!</definedName>
    <definedName name="Unlevered_Monthly_Cash_Flows" localSheetId="31">#REF!</definedName>
    <definedName name="Unlevered_Monthly_Cash_Flows">#REF!</definedName>
    <definedName name="Unused_Commitment" localSheetId="17">#REF!</definedName>
    <definedName name="Unused_Commitment" localSheetId="18">#REF!</definedName>
    <definedName name="Unused_Commitment" localSheetId="19">#REF!</definedName>
    <definedName name="Unused_Commitment" localSheetId="20">#REF!</definedName>
    <definedName name="Unused_Commitment" localSheetId="21">#REF!</definedName>
    <definedName name="Unused_Commitment" localSheetId="22">#REF!</definedName>
    <definedName name="Unused_Commitment" localSheetId="26">#REF!</definedName>
    <definedName name="Unused_Commitment" localSheetId="27">#REF!</definedName>
    <definedName name="Unused_Commitment" localSheetId="28">#REF!</definedName>
    <definedName name="Unused_Commitment" localSheetId="29">#REF!</definedName>
    <definedName name="Unused_Commitment" localSheetId="30">#REF!</definedName>
    <definedName name="Unused_Commitment" localSheetId="31">#REF!</definedName>
    <definedName name="Unused_Commitment">#REF!</definedName>
    <definedName name="USGenLLC_Taxes" localSheetId="17">#REF!</definedName>
    <definedName name="USGenLLC_Taxes" localSheetId="18">#REF!</definedName>
    <definedName name="USGenLLC_Taxes" localSheetId="19">#REF!</definedName>
    <definedName name="USGenLLC_Taxes" localSheetId="20">#REF!</definedName>
    <definedName name="USGenLLC_Taxes" localSheetId="21">#REF!</definedName>
    <definedName name="USGenLLC_Taxes" localSheetId="22">#REF!</definedName>
    <definedName name="USGenLLC_Taxes" localSheetId="26">#REF!</definedName>
    <definedName name="USGenLLC_Taxes" localSheetId="27">#REF!</definedName>
    <definedName name="USGenLLC_Taxes" localSheetId="28">#REF!</definedName>
    <definedName name="USGenLLC_Taxes" localSheetId="29">#REF!</definedName>
    <definedName name="USGenLLC_Taxes" localSheetId="30">#REF!</definedName>
    <definedName name="USGenLLC_Taxes" localSheetId="31">#REF!</definedName>
    <definedName name="USGenLLC_Taxes">#REF!</definedName>
    <definedName name="Utility" localSheetId="17">'[8]misc tables'!$B$16:$B$17</definedName>
    <definedName name="Utility" localSheetId="18">'[8]misc tables'!$B$16:$B$17</definedName>
    <definedName name="Utility" localSheetId="19">'[8]misc tables'!$B$16:$B$17</definedName>
    <definedName name="Utility" localSheetId="20">'[8]misc tables'!$B$16:$B$17</definedName>
    <definedName name="Utility" localSheetId="21">'[8]misc tables'!$B$16:$B$17</definedName>
    <definedName name="Utility" localSheetId="22">'[8]misc tables'!$B$16:$B$17</definedName>
    <definedName name="Utility" localSheetId="26">'[8]misc tables'!$B$16:$B$17</definedName>
    <definedName name="Utility" localSheetId="27">'[8]misc tables'!$B$16:$B$17</definedName>
    <definedName name="Utility" localSheetId="28">'[8]misc tables'!$B$16:$B$17</definedName>
    <definedName name="Utility" localSheetId="29">'[8]misc tables'!$B$16:$B$17</definedName>
    <definedName name="Utility" localSheetId="30">'[8]misc tables'!$B$16:$B$17</definedName>
    <definedName name="Utility" localSheetId="31">'[8]misc tables'!$B$16:$B$17</definedName>
    <definedName name="Utility">'[8]misc tables'!$B$16:$B$17</definedName>
    <definedName name="v">[2]Parameters!$D$18</definedName>
    <definedName name="val">[2]Parameters!$D$6</definedName>
    <definedName name="Validation" localSheetId="17">#REF!</definedName>
    <definedName name="Validation" localSheetId="18">#REF!</definedName>
    <definedName name="Validation" localSheetId="19">#REF!</definedName>
    <definedName name="Validation" localSheetId="20">#REF!</definedName>
    <definedName name="Validation" localSheetId="21">#REF!</definedName>
    <definedName name="Validation" localSheetId="22">#REF!</definedName>
    <definedName name="Validation" localSheetId="26">#REF!</definedName>
    <definedName name="Validation" localSheetId="27">#REF!</definedName>
    <definedName name="Validation" localSheetId="28">#REF!</definedName>
    <definedName name="Validation" localSheetId="29">#REF!</definedName>
    <definedName name="Validation" localSheetId="30">#REF!</definedName>
    <definedName name="Validation" localSheetId="31">#REF!</definedName>
    <definedName name="Validation">#REF!</definedName>
    <definedName name="Values_Entered" localSheetId="17">IF(LOAN_AMOUNT*INTEREST_RATE*LOAN_YEARS*LOAN_START&gt;0,1,0)</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22">IF(LOAN_AMOUNT*INTEREST_RATE*LOAN_YEARS*LOAN_START&gt;0,1,0)</definedName>
    <definedName name="Values_Entered" localSheetId="23">IF(LOAN_AMOUNT*INTEREST_RATE*LOAN_YEARS*LOAN_START&gt;0,1,0)</definedName>
    <definedName name="Values_Entered" localSheetId="4">IF(LOAN_AMOUNT*INTEREST_RATE*LOAN_YEARS*LOAN_START&gt;0,1,0)</definedName>
    <definedName name="Values_Entered" localSheetId="5">IF(LOAN_AMOUNT*INTEREST_RATE*LOAN_YEARS*LOAN_START&gt;0,1,0)</definedName>
    <definedName name="Values_Entered" localSheetId="16">IF(LOAN_AMOUNT*INTEREST_RATE*LOAN_YEARS*LOAN_START&gt;0,1,0)</definedName>
    <definedName name="Values_Entered" localSheetId="26">IF(LOAN_AMOUNT*INTEREST_RATE*LOAN_YEARS*LOAN_START&gt;0,1,0)</definedName>
    <definedName name="Values_Entered" localSheetId="27">IF(LOAN_AMOUNT*INTEREST_RATE*LOAN_YEARS*LOAN_START&gt;0,1,0)</definedName>
    <definedName name="Values_Entered" localSheetId="28">IF(LOAN_AMOUNT*INTEREST_RATE*LOAN_YEARS*LOAN_START&gt;0,1,0)</definedName>
    <definedName name="Values_Entered" localSheetId="29">IF(LOAN_AMOUNT*INTEREST_RATE*LOAN_YEARS*LOAN_START&gt;0,1,0)</definedName>
    <definedName name="Values_Entered" localSheetId="30">IF(LOAN_AMOUNT*INTEREST_RATE*LOAN_YEARS*LOAN_START&gt;0,1,0)</definedName>
    <definedName name="Values_Entered" localSheetId="31">IF(LOAN_AMOUNT*INTEREST_RATE*LOAN_YEARS*LOAN_START&gt;0,1,0)</definedName>
    <definedName name="Values_Entered">IF(LOAN_AMOUNT*INTEREST_RATE*LOAN_YEARS*LOAN_START&gt;0,1,0)</definedName>
    <definedName name="Values_Entered_Pref" localSheetId="17">IF(LOAN_AMOUNT_PREF*INTEREST_RATE_PREF*LOAN_YEARS_PREF*LOAN_START_PREF&gt;0,1,0)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 localSheetId="22">IF(LOAN_AMOUNT_PREF*INTEREST_RATE_PREF*LOAN_YEARS_PREF*LOAN_START_PREF&gt;0,1,0)</definedName>
    <definedName name="Values_Entered_Pref" localSheetId="23">IF(LOAN_AMOUNT_PREF*INTEREST_RATE_PREF*LOAN_YEARS_PREF*LOAN_START_PREF&gt;0,1,0)</definedName>
    <definedName name="Values_Entered_Pref" localSheetId="4">IF(LOAN_AMOUNT_PREF*INTEREST_RATE_PREF*LOAN_YEARS_PREF*LOAN_START_PREF&gt;0,1,0)</definedName>
    <definedName name="Values_Entered_Pref" localSheetId="5">IF(LOAN_AMOUNT_PREF*INTEREST_RATE_PREF*LOAN_YEARS_PREF*LOAN_START_PREF&gt;0,1,0)</definedName>
    <definedName name="Values_Entered_Pref" localSheetId="16">IF(LOAN_AMOUNT_PREF*INTEREST_RATE_PREF*LOAN_YEARS_PREF*LOAN_START_PREF&gt;0,1,0)</definedName>
    <definedName name="Values_Entered_Pref" localSheetId="26">IF(LOAN_AMOUNT_PREF*INTEREST_RATE_PREF*LOAN_YEARS_PREF*LOAN_START_PREF&gt;0,1,0)</definedName>
    <definedName name="Values_Entered_Pref" localSheetId="27">IF(LOAN_AMOUNT_PREF*INTEREST_RATE_PREF*LOAN_YEARS_PREF*LOAN_START_PREF&gt;0,1,0)</definedName>
    <definedName name="Values_Entered_Pref" localSheetId="28">IF(LOAN_AMOUNT_PREF*INTEREST_RATE_PREF*LOAN_YEARS_PREF*LOAN_START_PREF&gt;0,1,0)</definedName>
    <definedName name="Values_Entered_Pref" localSheetId="29">IF(LOAN_AMOUNT_PREF*INTEREST_RATE_PREF*LOAN_YEARS_PREF*LOAN_START_PREF&gt;0,1,0)</definedName>
    <definedName name="Values_Entered_Pref" localSheetId="30">IF(LOAN_AMOUNT_PREF*INTEREST_RATE_PREF*LOAN_YEARS_PREF*LOAN_START_PREF&gt;0,1,0)</definedName>
    <definedName name="Values_Entered_Pref" localSheetId="31">IF(LOAN_AMOUNT_PREF*INTEREST_RATE_PREF*LOAN_YEARS_PREF*LOAN_START_PREF&gt;0,1,0)</definedName>
    <definedName name="Values_Entered_Pref">IF(LOAN_AMOUNT_PREF*INTEREST_RATE_PREF*LOAN_YEARS_PREF*LOAN_START_PREF&gt;0,1,0)</definedName>
    <definedName name="vol_data">[5]Inputs!$H$3</definedName>
    <definedName name="w" localSheetId="17" hidden="1">{"SourcesUses",#N/A,TRUE,"CFMODEL";"TransOverview",#N/A,TRUE,"CFMODEL"}</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localSheetId="22" hidden="1">{"SourcesUses",#N/A,TRUE,"CFMODEL";"TransOverview",#N/A,TRUE,"CFMODEL"}</definedName>
    <definedName name="w" localSheetId="23" hidden="1">{"SourcesUses",#N/A,TRUE,"CFMODEL";"TransOverview",#N/A,TRUE,"CFMODEL"}</definedName>
    <definedName name="w" localSheetId="4" hidden="1">{"SourcesUses",#N/A,TRUE,"CFMODEL";"TransOverview",#N/A,TRUE,"CFMODEL"}</definedName>
    <definedName name="w" localSheetId="5" hidden="1">{"SourcesUses",#N/A,TRUE,"CFMODEL";"TransOverview",#N/A,TRUE,"CFMODEL"}</definedName>
    <definedName name="w" localSheetId="16" hidden="1">{"SourcesUses",#N/A,TRUE,"CFMODEL";"TransOverview",#N/A,TRUE,"CFMODEL"}</definedName>
    <definedName name="w" localSheetId="26" hidden="1">{"SourcesUses",#N/A,TRUE,"CFMODEL";"TransOverview",#N/A,TRUE,"CFMODEL"}</definedName>
    <definedName name="w" localSheetId="27" hidden="1">{"SourcesUses",#N/A,TRUE,"CFMODEL";"TransOverview",#N/A,TRUE,"CFMODEL"}</definedName>
    <definedName name="w" localSheetId="28" hidden="1">{"SourcesUses",#N/A,TRUE,"CFMODEL";"TransOverview",#N/A,TRUE,"CFMODEL"}</definedName>
    <definedName name="w" localSheetId="29" hidden="1">{"SourcesUses",#N/A,TRUE,"CFMODEL";"TransOverview",#N/A,TRUE,"CFMODEL"}</definedName>
    <definedName name="w" localSheetId="30" hidden="1">{"SourcesUses",#N/A,TRUE,"CFMODEL";"TransOverview",#N/A,TRUE,"CFMODEL"}</definedName>
    <definedName name="w" localSheetId="31" hidden="1">{"SourcesUses",#N/A,TRUE,"CFMODEL";"TransOverview",#N/A,TRUE,"CFMODEL"}</definedName>
    <definedName name="w" hidden="1">{"SourcesUses",#N/A,TRUE,"CFMODEL";"TransOverview",#N/A,TRUE,"CFMODEL"}</definedName>
    <definedName name="W_NWC_NCashAP">#REF!</definedName>
    <definedName name="W_NWC_NCashAR" localSheetId="17">#REF!</definedName>
    <definedName name="W_NWC_NCashAR" localSheetId="18">#REF!</definedName>
    <definedName name="W_NWC_NCashAR" localSheetId="19">#REF!</definedName>
    <definedName name="W_NWC_NCashAR" localSheetId="20">#REF!</definedName>
    <definedName name="W_NWC_NCashAR" localSheetId="21">#REF!</definedName>
    <definedName name="W_NWC_NCashAR" localSheetId="22">#REF!</definedName>
    <definedName name="W_NWC_NCashAR" localSheetId="26">#REF!</definedName>
    <definedName name="W_NWC_NCashAR" localSheetId="27">#REF!</definedName>
    <definedName name="W_NWC_NCashAR" localSheetId="28">#REF!</definedName>
    <definedName name="W_NWC_NCashAR" localSheetId="29">#REF!</definedName>
    <definedName name="W_NWC_NCashAR" localSheetId="30">#REF!</definedName>
    <definedName name="W_NWC_NCashAR" localSheetId="31">#REF!</definedName>
    <definedName name="W_NWC_NCashAR">#REF!</definedName>
    <definedName name="W_NWC_NCashComNPurch" localSheetId="17">#REF!</definedName>
    <definedName name="W_NWC_NCashComNPurch" localSheetId="18">#REF!</definedName>
    <definedName name="W_NWC_NCashComNPurch" localSheetId="19">#REF!</definedName>
    <definedName name="W_NWC_NCashComNPurch" localSheetId="20">#REF!</definedName>
    <definedName name="W_NWC_NCashComNPurch" localSheetId="21">#REF!</definedName>
    <definedName name="W_NWC_NCashComNPurch" localSheetId="22">#REF!</definedName>
    <definedName name="W_NWC_NCashComNPurch" localSheetId="26">#REF!</definedName>
    <definedName name="W_NWC_NCashComNPurch" localSheetId="27">#REF!</definedName>
    <definedName name="W_NWC_NCashComNPurch" localSheetId="28">#REF!</definedName>
    <definedName name="W_NWC_NCashComNPurch" localSheetId="29">#REF!</definedName>
    <definedName name="W_NWC_NCashComNPurch" localSheetId="30">#REF!</definedName>
    <definedName name="W_NWC_NCashComNPurch" localSheetId="31">#REF!</definedName>
    <definedName name="W_NWC_NCashComNPurch">#REF!</definedName>
    <definedName name="W_NWC_NCashCustDep" localSheetId="17">#REF!</definedName>
    <definedName name="W_NWC_NCashCustDep" localSheetId="18">#REF!</definedName>
    <definedName name="W_NWC_NCashCustDep" localSheetId="19">#REF!</definedName>
    <definedName name="W_NWC_NCashCustDep" localSheetId="20">#REF!</definedName>
    <definedName name="W_NWC_NCashCustDep" localSheetId="21">#REF!</definedName>
    <definedName name="W_NWC_NCashCustDep" localSheetId="22">#REF!</definedName>
    <definedName name="W_NWC_NCashCustDep" localSheetId="26">#REF!</definedName>
    <definedName name="W_NWC_NCashCustDep" localSheetId="27">#REF!</definedName>
    <definedName name="W_NWC_NCashCustDep" localSheetId="28">#REF!</definedName>
    <definedName name="W_NWC_NCashCustDep" localSheetId="29">#REF!</definedName>
    <definedName name="W_NWC_NCashCustDep" localSheetId="30">#REF!</definedName>
    <definedName name="W_NWC_NCashCustDep" localSheetId="31">#REF!</definedName>
    <definedName name="W_NWC_NCashCustDep">#REF!</definedName>
    <definedName name="W_NWC_NCashDivPay" localSheetId="17">#REF!</definedName>
    <definedName name="W_NWC_NCashDivPay" localSheetId="18">#REF!</definedName>
    <definedName name="W_NWC_NCashDivPay" localSheetId="19">#REF!</definedName>
    <definedName name="W_NWC_NCashDivPay" localSheetId="20">#REF!</definedName>
    <definedName name="W_NWC_NCashDivPay" localSheetId="21">#REF!</definedName>
    <definedName name="W_NWC_NCashDivPay" localSheetId="22">#REF!</definedName>
    <definedName name="W_NWC_NCashDivPay" localSheetId="26">#REF!</definedName>
    <definedName name="W_NWC_NCashDivPay" localSheetId="27">#REF!</definedName>
    <definedName name="W_NWC_NCashDivPay" localSheetId="28">#REF!</definedName>
    <definedName name="W_NWC_NCashDivPay" localSheetId="29">#REF!</definedName>
    <definedName name="W_NWC_NCashDivPay" localSheetId="30">#REF!</definedName>
    <definedName name="W_NWC_NCashDivPay" localSheetId="31">#REF!</definedName>
    <definedName name="W_NWC_NCashDivPay">#REF!</definedName>
    <definedName name="W_NWC_NCashEnergyAssets" localSheetId="17">#REF!</definedName>
    <definedName name="W_NWC_NCashEnergyAssets" localSheetId="18">#REF!</definedName>
    <definedName name="W_NWC_NCashEnergyAssets" localSheetId="19">#REF!</definedName>
    <definedName name="W_NWC_NCashEnergyAssets" localSheetId="20">#REF!</definedName>
    <definedName name="W_NWC_NCashEnergyAssets" localSheetId="21">#REF!</definedName>
    <definedName name="W_NWC_NCashEnergyAssets" localSheetId="22">#REF!</definedName>
    <definedName name="W_NWC_NCashEnergyAssets" localSheetId="26">#REF!</definedName>
    <definedName name="W_NWC_NCashEnergyAssets" localSheetId="27">#REF!</definedName>
    <definedName name="W_NWC_NCashEnergyAssets" localSheetId="28">#REF!</definedName>
    <definedName name="W_NWC_NCashEnergyAssets" localSheetId="29">#REF!</definedName>
    <definedName name="W_NWC_NCashEnergyAssets" localSheetId="30">#REF!</definedName>
    <definedName name="W_NWC_NCashEnergyAssets" localSheetId="31">#REF!</definedName>
    <definedName name="W_NWC_NCashEnergyAssets">#REF!</definedName>
    <definedName name="W_NWC_NCashEnergyLiabilities" localSheetId="17">#REF!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 localSheetId="21">#REF!</definedName>
    <definedName name="W_NWC_NCashEnergyLiabilities" localSheetId="22">#REF!</definedName>
    <definedName name="W_NWC_NCashEnergyLiabilities" localSheetId="26">#REF!</definedName>
    <definedName name="W_NWC_NCashEnergyLiabilities" localSheetId="27">#REF!</definedName>
    <definedName name="W_NWC_NCashEnergyLiabilities" localSheetId="28">#REF!</definedName>
    <definedName name="W_NWC_NCashEnergyLiabilities" localSheetId="29">#REF!</definedName>
    <definedName name="W_NWC_NCashEnergyLiabilities" localSheetId="30">#REF!</definedName>
    <definedName name="W_NWC_NCashEnergyLiabilities" localSheetId="31">#REF!</definedName>
    <definedName name="W_NWC_NCashEnergyLiabilities">#REF!</definedName>
    <definedName name="W_NWC_NCashIntPay" localSheetId="17">#REF!</definedName>
    <definedName name="W_NWC_NCashIntPay" localSheetId="18">#REF!</definedName>
    <definedName name="W_NWC_NCashIntPay" localSheetId="19">#REF!</definedName>
    <definedName name="W_NWC_NCashIntPay" localSheetId="20">#REF!</definedName>
    <definedName name="W_NWC_NCashIntPay" localSheetId="21">#REF!</definedName>
    <definedName name="W_NWC_NCashIntPay" localSheetId="22">#REF!</definedName>
    <definedName name="W_NWC_NCashIntPay" localSheetId="26">#REF!</definedName>
    <definedName name="W_NWC_NCashIntPay" localSheetId="27">#REF!</definedName>
    <definedName name="W_NWC_NCashIntPay" localSheetId="28">#REF!</definedName>
    <definedName name="W_NWC_NCashIntPay" localSheetId="29">#REF!</definedName>
    <definedName name="W_NWC_NCashIntPay" localSheetId="30">#REF!</definedName>
    <definedName name="W_NWC_NCashIntPay" localSheetId="31">#REF!</definedName>
    <definedName name="W_NWC_NCashIntPay">#REF!</definedName>
    <definedName name="W_NWC_NCashInventory" localSheetId="17">#REF!</definedName>
    <definedName name="W_NWC_NCashInventory" localSheetId="18">#REF!</definedName>
    <definedName name="W_NWC_NCashInventory" localSheetId="19">#REF!</definedName>
    <definedName name="W_NWC_NCashInventory" localSheetId="20">#REF!</definedName>
    <definedName name="W_NWC_NCashInventory" localSheetId="21">#REF!</definedName>
    <definedName name="W_NWC_NCashInventory" localSheetId="22">#REF!</definedName>
    <definedName name="W_NWC_NCashInventory" localSheetId="26">#REF!</definedName>
    <definedName name="W_NWC_NCashInventory" localSheetId="27">#REF!</definedName>
    <definedName name="W_NWC_NCashInventory" localSheetId="28">#REF!</definedName>
    <definedName name="W_NWC_NCashInventory" localSheetId="29">#REF!</definedName>
    <definedName name="W_NWC_NCashInventory" localSheetId="30">#REF!</definedName>
    <definedName name="W_NWC_NCashInventory" localSheetId="31">#REF!</definedName>
    <definedName name="W_NWC_NCashInventory">#REF!</definedName>
    <definedName name="W_NWC_NCashNP" localSheetId="17">#REF!</definedName>
    <definedName name="W_NWC_NCashNP" localSheetId="18">#REF!</definedName>
    <definedName name="W_NWC_NCashNP" localSheetId="19">#REF!</definedName>
    <definedName name="W_NWC_NCashNP" localSheetId="20">#REF!</definedName>
    <definedName name="W_NWC_NCashNP" localSheetId="21">#REF!</definedName>
    <definedName name="W_NWC_NCashNP" localSheetId="22">#REF!</definedName>
    <definedName name="W_NWC_NCashNP" localSheetId="26">#REF!</definedName>
    <definedName name="W_NWC_NCashNP" localSheetId="27">#REF!</definedName>
    <definedName name="W_NWC_NCashNP" localSheetId="28">#REF!</definedName>
    <definedName name="W_NWC_NCashNP" localSheetId="29">#REF!</definedName>
    <definedName name="W_NWC_NCashNP" localSheetId="30">#REF!</definedName>
    <definedName name="W_NWC_NCashNP" localSheetId="31">#REF!</definedName>
    <definedName name="W_NWC_NCashNP">#REF!</definedName>
    <definedName name="W_NWC_NCashNR" localSheetId="17">#REF!</definedName>
    <definedName name="W_NWC_NCashNR" localSheetId="18">#REF!</definedName>
    <definedName name="W_NWC_NCashNR" localSheetId="19">#REF!</definedName>
    <definedName name="W_NWC_NCashNR" localSheetId="20">#REF!</definedName>
    <definedName name="W_NWC_NCashNR" localSheetId="21">#REF!</definedName>
    <definedName name="W_NWC_NCashNR" localSheetId="22">#REF!</definedName>
    <definedName name="W_NWC_NCashNR" localSheetId="26">#REF!</definedName>
    <definedName name="W_NWC_NCashNR" localSheetId="27">#REF!</definedName>
    <definedName name="W_NWC_NCashNR" localSheetId="28">#REF!</definedName>
    <definedName name="W_NWC_NCashNR" localSheetId="29">#REF!</definedName>
    <definedName name="W_NWC_NCashNR" localSheetId="30">#REF!</definedName>
    <definedName name="W_NWC_NCashNR" localSheetId="31">#REF!</definedName>
    <definedName name="W_NWC_NCashNR">#REF!</definedName>
    <definedName name="W_NWC_NCashOthAssets" localSheetId="17">#REF!</definedName>
    <definedName name="W_NWC_NCashOthAssets" localSheetId="18">#REF!</definedName>
    <definedName name="W_NWC_NCashOthAssets" localSheetId="19">#REF!</definedName>
    <definedName name="W_NWC_NCashOthAssets" localSheetId="20">#REF!</definedName>
    <definedName name="W_NWC_NCashOthAssets" localSheetId="21">#REF!</definedName>
    <definedName name="W_NWC_NCashOthAssets" localSheetId="22">#REF!</definedName>
    <definedName name="W_NWC_NCashOthAssets" localSheetId="26">#REF!</definedName>
    <definedName name="W_NWC_NCashOthAssets" localSheetId="27">#REF!</definedName>
    <definedName name="W_NWC_NCashOthAssets" localSheetId="28">#REF!</definedName>
    <definedName name="W_NWC_NCashOthAssets" localSheetId="29">#REF!</definedName>
    <definedName name="W_NWC_NCashOthAssets" localSheetId="30">#REF!</definedName>
    <definedName name="W_NWC_NCashOthAssets" localSheetId="31">#REF!</definedName>
    <definedName name="W_NWC_NCashOthAssets">#REF!</definedName>
    <definedName name="W_NWC_NCashOthLiabilities" localSheetId="17">#REF!</definedName>
    <definedName name="W_NWC_NCashOthLiabilities" localSheetId="18">#REF!</definedName>
    <definedName name="W_NWC_NCashOthLiabilities" localSheetId="19">#REF!</definedName>
    <definedName name="W_NWC_NCashOthLiabilities" localSheetId="20">#REF!</definedName>
    <definedName name="W_NWC_NCashOthLiabilities" localSheetId="21">#REF!</definedName>
    <definedName name="W_NWC_NCashOthLiabilities" localSheetId="22">#REF!</definedName>
    <definedName name="W_NWC_NCashOthLiabilities" localSheetId="26">#REF!</definedName>
    <definedName name="W_NWC_NCashOthLiabilities" localSheetId="27">#REF!</definedName>
    <definedName name="W_NWC_NCashOthLiabilities" localSheetId="28">#REF!</definedName>
    <definedName name="W_NWC_NCashOthLiabilities" localSheetId="29">#REF!</definedName>
    <definedName name="W_NWC_NCashOthLiabilities" localSheetId="30">#REF!</definedName>
    <definedName name="W_NWC_NCashOthLiabilities" localSheetId="31">#REF!</definedName>
    <definedName name="W_NWC_NCashOthLiabilities">#REF!</definedName>
    <definedName name="W_NWC_NCashRegAssets" localSheetId="17">#REF!</definedName>
    <definedName name="W_NWC_NCashRegAssets" localSheetId="18">#REF!</definedName>
    <definedName name="W_NWC_NCashRegAssets" localSheetId="19">#REF!</definedName>
    <definedName name="W_NWC_NCashRegAssets" localSheetId="20">#REF!</definedName>
    <definedName name="W_NWC_NCashRegAssets" localSheetId="21">#REF!</definedName>
    <definedName name="W_NWC_NCashRegAssets" localSheetId="22">#REF!</definedName>
    <definedName name="W_NWC_NCashRegAssets" localSheetId="26">#REF!</definedName>
    <definedName name="W_NWC_NCashRegAssets" localSheetId="27">#REF!</definedName>
    <definedName name="W_NWC_NCashRegAssets" localSheetId="28">#REF!</definedName>
    <definedName name="W_NWC_NCashRegAssets" localSheetId="29">#REF!</definedName>
    <definedName name="W_NWC_NCashRegAssets" localSheetId="30">#REF!</definedName>
    <definedName name="W_NWC_NCashRegAssets" localSheetId="31">#REF!</definedName>
    <definedName name="W_NWC_NCashRegAssets">#REF!</definedName>
    <definedName name="W_NWC_NCashRegLiabilities" localSheetId="17">#REF!</definedName>
    <definedName name="W_NWC_NCashRegLiabilities" localSheetId="18">#REF!</definedName>
    <definedName name="W_NWC_NCashRegLiabilities" localSheetId="19">#REF!</definedName>
    <definedName name="W_NWC_NCashRegLiabilities" localSheetId="20">#REF!</definedName>
    <definedName name="W_NWC_NCashRegLiabilities" localSheetId="21">#REF!</definedName>
    <definedName name="W_NWC_NCashRegLiabilities" localSheetId="22">#REF!</definedName>
    <definedName name="W_NWC_NCashRegLiabilities" localSheetId="26">#REF!</definedName>
    <definedName name="W_NWC_NCashRegLiabilities" localSheetId="27">#REF!</definedName>
    <definedName name="W_NWC_NCashRegLiabilities" localSheetId="28">#REF!</definedName>
    <definedName name="W_NWC_NCashRegLiabilities" localSheetId="29">#REF!</definedName>
    <definedName name="W_NWC_NCashRegLiabilities" localSheetId="30">#REF!</definedName>
    <definedName name="W_NWC_NCashRegLiabilities" localSheetId="31">#REF!</definedName>
    <definedName name="W_NWC_NCashRegLiabilities">#REF!</definedName>
    <definedName name="W_NWC_NCashRepurchaseObligations" localSheetId="17">#REF!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 localSheetId="21">#REF!</definedName>
    <definedName name="W_NWC_NCashRepurchaseObligations" localSheetId="22">#REF!</definedName>
    <definedName name="W_NWC_NCashRepurchaseObligations" localSheetId="26">#REF!</definedName>
    <definedName name="W_NWC_NCashRepurchaseObligations" localSheetId="27">#REF!</definedName>
    <definedName name="W_NWC_NCashRepurchaseObligations" localSheetId="28">#REF!</definedName>
    <definedName name="W_NWC_NCashRepurchaseObligations" localSheetId="29">#REF!</definedName>
    <definedName name="W_NWC_NCashRepurchaseObligations" localSheetId="30">#REF!</definedName>
    <definedName name="W_NWC_NCashRepurchaseObligations" localSheetId="31">#REF!</definedName>
    <definedName name="W_NWC_NCashRepurchaseObligations">#REF!</definedName>
    <definedName name="W_NWC_NCashResaleAgreements" localSheetId="17">#REF!</definedName>
    <definedName name="W_NWC_NCashResaleAgreements" localSheetId="18">#REF!</definedName>
    <definedName name="W_NWC_NCashResaleAgreements" localSheetId="19">#REF!</definedName>
    <definedName name="W_NWC_NCashResaleAgreements" localSheetId="20">#REF!</definedName>
    <definedName name="W_NWC_NCashResaleAgreements" localSheetId="21">#REF!</definedName>
    <definedName name="W_NWC_NCashResaleAgreements" localSheetId="22">#REF!</definedName>
    <definedName name="W_NWC_NCashResaleAgreements" localSheetId="26">#REF!</definedName>
    <definedName name="W_NWC_NCashResaleAgreements" localSheetId="27">#REF!</definedName>
    <definedName name="W_NWC_NCashResaleAgreements" localSheetId="28">#REF!</definedName>
    <definedName name="W_NWC_NCashResaleAgreements" localSheetId="29">#REF!</definedName>
    <definedName name="W_NWC_NCashResaleAgreements" localSheetId="30">#REF!</definedName>
    <definedName name="W_NWC_NCashResaleAgreements" localSheetId="31">#REF!</definedName>
    <definedName name="W_NWC_NCashResaleAgreements">#REF!</definedName>
    <definedName name="W_NWC_NCashTAX" localSheetId="17">#REF!</definedName>
    <definedName name="W_NWC_NCashTAX" localSheetId="18">#REF!</definedName>
    <definedName name="W_NWC_NCashTAX" localSheetId="19">#REF!</definedName>
    <definedName name="W_NWC_NCashTAX" localSheetId="20">#REF!</definedName>
    <definedName name="W_NWC_NCashTAX" localSheetId="21">#REF!</definedName>
    <definedName name="W_NWC_NCashTAX" localSheetId="22">#REF!</definedName>
    <definedName name="W_NWC_NCashTAX" localSheetId="26">#REF!</definedName>
    <definedName name="W_NWC_NCashTAX" localSheetId="27">#REF!</definedName>
    <definedName name="W_NWC_NCashTAX" localSheetId="28">#REF!</definedName>
    <definedName name="W_NWC_NCashTAX" localSheetId="29">#REF!</definedName>
    <definedName name="W_NWC_NCashTAX" localSheetId="30">#REF!</definedName>
    <definedName name="W_NWC_NCashTAX" localSheetId="31">#REF!</definedName>
    <definedName name="W_NWC_NCashTAX">#REF!</definedName>
    <definedName name="Wage_Escalation_Rate">[9]Assumptions!$C$22</definedName>
    <definedName name="what?" localSheetId="17" hidden="1">{"phase 1 ecm table",#N/A,FALSE,"ECM Matrix";"total ecm table",#N/A,FALSE,"ECM Matrix"}</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localSheetId="22" hidden="1">{"phase 1 ecm table",#N/A,FALSE,"ECM Matrix";"total ecm table",#N/A,FALSE,"ECM Matrix"}</definedName>
    <definedName name="what?" localSheetId="23" hidden="1">{"phase 1 ecm table",#N/A,FALSE,"ECM Matrix";"total ecm table",#N/A,FALSE,"ECM Matrix"}</definedName>
    <definedName name="what?" localSheetId="4" hidden="1">{"phase 1 ecm table",#N/A,FALSE,"ECM Matrix";"total ecm table",#N/A,FALSE,"ECM Matrix"}</definedName>
    <definedName name="what?" localSheetId="5" hidden="1">{"phase 1 ecm table",#N/A,FALSE,"ECM Matrix";"total ecm table",#N/A,FALSE,"ECM Matrix"}</definedName>
    <definedName name="what?" localSheetId="16" hidden="1">{"phase 1 ecm table",#N/A,FALSE,"ECM Matrix";"total ecm table",#N/A,FALSE,"ECM Matrix"}</definedName>
    <definedName name="what?" localSheetId="26" hidden="1">{"phase 1 ecm table",#N/A,FALSE,"ECM Matrix";"total ecm table",#N/A,FALSE,"ECM Matrix"}</definedName>
    <definedName name="what?" localSheetId="27" hidden="1">{"phase 1 ecm table",#N/A,FALSE,"ECM Matrix";"total ecm table",#N/A,FALSE,"ECM Matrix"}</definedName>
    <definedName name="what?" localSheetId="28" hidden="1">{"phase 1 ecm table",#N/A,FALSE,"ECM Matrix";"total ecm table",#N/A,FALSE,"ECM Matrix"}</definedName>
    <definedName name="what?" localSheetId="29" hidden="1">{"phase 1 ecm table",#N/A,FALSE,"ECM Matrix";"total ecm table",#N/A,FALSE,"ECM Matrix"}</definedName>
    <definedName name="what?" localSheetId="30" hidden="1">{"phase 1 ecm table",#N/A,FALSE,"ECM Matrix";"total ecm table",#N/A,FALSE,"ECM Matrix"}</definedName>
    <definedName name="what?" localSheetId="31" hidden="1">{"phase 1 ecm table",#N/A,FALSE,"ECM Matrix";"total ecm table",#N/A,FALSE,"ECM Matrix"}</definedName>
    <definedName name="what?" hidden="1">{"phase 1 ecm table",#N/A,FALSE,"ECM Matrix";"total ecm table",#N/A,FALSE,"ECM Matrix"}</definedName>
    <definedName name="what??" localSheetId="17" hidden="1">{"okte1",#N/A,FALSE,"OKTE GAS CONV";"okte2",#N/A,FALSE,"OKTE GAS CONV";"okte3",#N/A,FALSE,"OKTE GAS CONV";"okte4",#N/A,FALSE,"OKTE GAS CONV"}</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localSheetId="22" hidden="1">{"okte1",#N/A,FALSE,"OKTE GAS CONV";"okte2",#N/A,FALSE,"OKTE GAS CONV";"okte3",#N/A,FALSE,"OKTE GAS CONV";"okte4",#N/A,FALSE,"OKTE GAS CONV"}</definedName>
    <definedName name="what??" localSheetId="23" hidden="1">{"okte1",#N/A,FALSE,"OKTE GAS CONV";"okte2",#N/A,FALSE,"OKTE GAS CONV";"okte3",#N/A,FALSE,"OKTE GAS CONV";"okte4",#N/A,FALSE,"OKTE GAS CONV"}</definedName>
    <definedName name="what??" localSheetId="4" hidden="1">{"okte1",#N/A,FALSE,"OKTE GAS CONV";"okte2",#N/A,FALSE,"OKTE GAS CONV";"okte3",#N/A,FALSE,"OKTE GAS CONV";"okte4",#N/A,FALSE,"OKTE GAS CONV"}</definedName>
    <definedName name="what??" localSheetId="5" hidden="1">{"okte1",#N/A,FALSE,"OKTE GAS CONV";"okte2",#N/A,FALSE,"OKTE GAS CONV";"okte3",#N/A,FALSE,"OKTE GAS CONV";"okte4",#N/A,FALSE,"OKTE GAS CONV"}</definedName>
    <definedName name="what??" localSheetId="16" hidden="1">{"okte1",#N/A,FALSE,"OKTE GAS CONV";"okte2",#N/A,FALSE,"OKTE GAS CONV";"okte3",#N/A,FALSE,"OKTE GAS CONV";"okte4",#N/A,FALSE,"OKTE GAS CONV"}</definedName>
    <definedName name="what??" localSheetId="26" hidden="1">{"okte1",#N/A,FALSE,"OKTE GAS CONV";"okte2",#N/A,FALSE,"OKTE GAS CONV";"okte3",#N/A,FALSE,"OKTE GAS CONV";"okte4",#N/A,FALSE,"OKTE GAS CONV"}</definedName>
    <definedName name="what??" localSheetId="27" hidden="1">{"okte1",#N/A,FALSE,"OKTE GAS CONV";"okte2",#N/A,FALSE,"OKTE GAS CONV";"okte3",#N/A,FALSE,"OKTE GAS CONV";"okte4",#N/A,FALSE,"OKTE GAS CONV"}</definedName>
    <definedName name="what??" localSheetId="28" hidden="1">{"okte1",#N/A,FALSE,"OKTE GAS CONV";"okte2",#N/A,FALSE,"OKTE GAS CONV";"okte3",#N/A,FALSE,"OKTE GAS CONV";"okte4",#N/A,FALSE,"OKTE GAS CONV"}</definedName>
    <definedName name="what??" localSheetId="29" hidden="1">{"okte1",#N/A,FALSE,"OKTE GAS CONV";"okte2",#N/A,FALSE,"OKTE GAS CONV";"okte3",#N/A,FALSE,"OKTE GAS CONV";"okte4",#N/A,FALSE,"OKTE GAS CONV"}</definedName>
    <definedName name="what??" localSheetId="30" hidden="1">{"okte1",#N/A,FALSE,"OKTE GAS CONV";"okte2",#N/A,FALSE,"OKTE GAS CONV";"okte3",#N/A,FALSE,"OKTE GAS CONV";"okte4",#N/A,FALSE,"OKTE GAS CONV"}</definedName>
    <definedName name="what??" localSheetId="31" hidden="1">{"okte1",#N/A,FALSE,"OKTE GAS CONV";"okte2",#N/A,FALSE,"OKTE GAS CONV";"okte3",#N/A,FALSE,"OKTE GAS CONV";"okte4",#N/A,FALSE,"OKTE GAS CONV"}</definedName>
    <definedName name="what??" hidden="1">{"okte1",#N/A,FALSE,"OKTE GAS CONV";"okte2",#N/A,FALSE,"OKTE GAS CONV";"okte3",#N/A,FALSE,"OKTE GAS CONV";"okte4",#N/A,FALSE,"OKTE GAS CONV"}</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localSheetId="22" hidden="1">{"Overhead",#N/A,FALSE,"NEW FINMODEL";"Overhead",#N/A,FALSE,"Cash flow Phase 1";"Overhead PH1 w Benefits",#N/A,FALSE,"ECM Matrix";"Overhead PH1 w RFP",#N/A,FALSE,"ECM Matrix";"Overhead Total w benefits",#N/A,FALSE,"ECM Matrix";"Overhead Total w RFP",#N/A,FALSE,"ECM Matrix"}</definedName>
    <definedName name="what???" localSheetId="23" hidden="1">{"Overhead",#N/A,FALSE,"NEW FINMODEL";"Overhead",#N/A,FALSE,"Cash flow Phase 1";"Overhead PH1 w Benefits",#N/A,FALSE,"ECM Matrix";"Overhead PH1 w RFP",#N/A,FALSE,"ECM Matrix";"Overhead Total w benefits",#N/A,FALSE,"ECM Matrix";"Overhead Total w RFP",#N/A,FALSE,"ECM Matrix"}</definedName>
    <definedName name="what???" localSheetId="4" hidden="1">{"Overhead",#N/A,FALSE,"NEW FINMODEL";"Overhead",#N/A,FALSE,"Cash flow Phase 1";"Overhead PH1 w Benefits",#N/A,FALSE,"ECM Matrix";"Overhead PH1 w RFP",#N/A,FALSE,"ECM Matrix";"Overhead Total w benefits",#N/A,FALSE,"ECM Matrix";"Overhead Total w RFP",#N/A,FALSE,"ECM Matrix"}</definedName>
    <definedName name="what???" localSheetId="5" hidden="1">{"Overhead",#N/A,FALSE,"NEW FINMODEL";"Overhead",#N/A,FALSE,"Cash flow Phase 1";"Overhead PH1 w Benefits",#N/A,FALSE,"ECM Matrix";"Overhead PH1 w RFP",#N/A,FALSE,"ECM Matrix";"Overhead Total w benefits",#N/A,FALSE,"ECM Matrix";"Overhead Total w RFP",#N/A,FALSE,"ECM Matrix"}</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26" hidden="1">{"Overhead",#N/A,FALSE,"NEW FINMODEL";"Overhead",#N/A,FALSE,"Cash flow Phase 1";"Overhead PH1 w Benefits",#N/A,FALSE,"ECM Matrix";"Overhead PH1 w RFP",#N/A,FALSE,"ECM Matrix";"Overhead Total w benefits",#N/A,FALSE,"ECM Matrix";"Overhead Total w RFP",#N/A,FALSE,"ECM Matrix"}</definedName>
    <definedName name="what???" localSheetId="27" hidden="1">{"Overhead",#N/A,FALSE,"NEW FINMODEL";"Overhead",#N/A,FALSE,"Cash flow Phase 1";"Overhead PH1 w Benefits",#N/A,FALSE,"ECM Matrix";"Overhead PH1 w RFP",#N/A,FALSE,"ECM Matrix";"Overhead Total w benefits",#N/A,FALSE,"ECM Matrix";"Overhead Total w RFP",#N/A,FALSE,"ECM Matrix"}</definedName>
    <definedName name="what???" localSheetId="28" hidden="1">{"Overhead",#N/A,FALSE,"NEW FINMODEL";"Overhead",#N/A,FALSE,"Cash flow Phase 1";"Overhead PH1 w Benefits",#N/A,FALSE,"ECM Matrix";"Overhead PH1 w RFP",#N/A,FALSE,"ECM Matrix";"Overhead Total w benefits",#N/A,FALSE,"ECM Matrix";"Overhead Total w RFP",#N/A,FALSE,"ECM Matrix"}</definedName>
    <definedName name="what???" localSheetId="29" hidden="1">{"Overhead",#N/A,FALSE,"NEW FINMODEL";"Overhead",#N/A,FALSE,"Cash flow Phase 1";"Overhead PH1 w Benefits",#N/A,FALSE,"ECM Matrix";"Overhead PH1 w RFP",#N/A,FALSE,"ECM Matrix";"Overhead Total w benefits",#N/A,FALSE,"ECM Matrix";"Overhead Total w RFP",#N/A,FALSE,"ECM Matrix"}</definedName>
    <definedName name="what???" localSheetId="30" hidden="1">{"Overhead",#N/A,FALSE,"NEW FINMODEL";"Overhead",#N/A,FALSE,"Cash flow Phase 1";"Overhead PH1 w Benefits",#N/A,FALSE,"ECM Matrix";"Overhead PH1 w RFP",#N/A,FALSE,"ECM Matrix";"Overhead Total w benefits",#N/A,FALSE,"ECM Matrix";"Overhead Total w RFP",#N/A,FALSE,"ECM Matrix"}</definedName>
    <definedName name="what???" localSheetId="31" hidden="1">{"Overhead",#N/A,FALSE,"NEW FINMODEL";"Overhead",#N/A,FALSE,"Cash flow Phase 1";"Overhead PH1 w Benefits",#N/A,FALSE,"ECM Matrix";"Overhead PH1 w RFP",#N/A,FALSE,"ECM Matrix";"Overhead Total w benefits",#N/A,FALSE,"ECM Matrix";"Overhead Total w RFP",#N/A,FALSE,"ECM Matrix"}</definedName>
    <definedName name="what???"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localSheetId="22" hidden="1">{"Overhead",#N/A,FALSE,"NEW FINMODEL";"Overhead",#N/A,FALSE,"Cash flow Phase 1";"Overhead PH1 w Benefits",#N/A,FALSE,"ECM Matrix";"Overhead PH1 w RFP",#N/A,FALSE,"ECM Matrix";"Overhead Total w benefits",#N/A,FALSE,"ECM Matrix";"Overhead Total w RFP",#N/A,FALSE,"ECM Matrix"}</definedName>
    <definedName name="what???1" localSheetId="23" hidden="1">{"Overhead",#N/A,FALSE,"NEW FINMODEL";"Overhead",#N/A,FALSE,"Cash flow Phase 1";"Overhead PH1 w Benefits",#N/A,FALSE,"ECM Matrix";"Overhead PH1 w RFP",#N/A,FALSE,"ECM Matrix";"Overhead Total w benefits",#N/A,FALSE,"ECM Matrix";"Overhead Total w RFP",#N/A,FALSE,"ECM Matrix"}</definedName>
    <definedName name="what???1" localSheetId="4" hidden="1">{"Overhead",#N/A,FALSE,"NEW FINMODEL";"Overhead",#N/A,FALSE,"Cash flow Phase 1";"Overhead PH1 w Benefits",#N/A,FALSE,"ECM Matrix";"Overhead PH1 w RFP",#N/A,FALSE,"ECM Matrix";"Overhead Total w benefits",#N/A,FALSE,"ECM Matrix";"Overhead Total w RFP",#N/A,FALSE,"ECM Matrix"}</definedName>
    <definedName name="what???1" localSheetId="5"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26" hidden="1">{"Overhead",#N/A,FALSE,"NEW FINMODEL";"Overhead",#N/A,FALSE,"Cash flow Phase 1";"Overhead PH1 w Benefits",#N/A,FALSE,"ECM Matrix";"Overhead PH1 w RFP",#N/A,FALSE,"ECM Matrix";"Overhead Total w benefits",#N/A,FALSE,"ECM Matrix";"Overhead Total w RFP",#N/A,FALSE,"ECM Matrix"}</definedName>
    <definedName name="what???1" localSheetId="27" hidden="1">{"Overhead",#N/A,FALSE,"NEW FINMODEL";"Overhead",#N/A,FALSE,"Cash flow Phase 1";"Overhead PH1 w Benefits",#N/A,FALSE,"ECM Matrix";"Overhead PH1 w RFP",#N/A,FALSE,"ECM Matrix";"Overhead Total w benefits",#N/A,FALSE,"ECM Matrix";"Overhead Total w RFP",#N/A,FALSE,"ECM Matrix"}</definedName>
    <definedName name="what???1" localSheetId="28" hidden="1">{"Overhead",#N/A,FALSE,"NEW FINMODEL";"Overhead",#N/A,FALSE,"Cash flow Phase 1";"Overhead PH1 w Benefits",#N/A,FALSE,"ECM Matrix";"Overhead PH1 w RFP",#N/A,FALSE,"ECM Matrix";"Overhead Total w benefits",#N/A,FALSE,"ECM Matrix";"Overhead Total w RFP",#N/A,FALSE,"ECM Matrix"}</definedName>
    <definedName name="what???1" localSheetId="29" hidden="1">{"Overhead",#N/A,FALSE,"NEW FINMODEL";"Overhead",#N/A,FALSE,"Cash flow Phase 1";"Overhead PH1 w Benefits",#N/A,FALSE,"ECM Matrix";"Overhead PH1 w RFP",#N/A,FALSE,"ECM Matrix";"Overhead Total w benefits",#N/A,FALSE,"ECM Matrix";"Overhead Total w RFP",#N/A,FALSE,"ECM Matrix"}</definedName>
    <definedName name="what???1"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31" hidden="1">{"Overhead",#N/A,FALSE,"NEW FINMODEL";"Overhead",#N/A,FALSE,"Cash flow Phase 1";"Overhead PH1 w Benefits",#N/A,FALSE,"ECM Matrix";"Overhead PH1 w RFP",#N/A,FALSE,"ECM Matrix";"Overhead Total w benefits",#N/A,FALSE,"ECM Matrix";"Overhead Total w RFP",#N/A,FALSE,"ECM Matrix"}</definedName>
    <definedName name="what???1" hidden="1">{"Overhead",#N/A,FALSE,"NEW FINMODEL";"Overhead",#N/A,FALSE,"Cash flow Phase 1";"Overhead PH1 w Benefits",#N/A,FALSE,"ECM Matrix";"Overhead PH1 w RFP",#N/A,FALSE,"ECM Matrix";"Overhead Total w benefits",#N/A,FALSE,"ECM Matrix";"Overhead Total w RFP",#N/A,FALSE,"ECM Matrix"}</definedName>
    <definedName name="what??1" localSheetId="17" hidden="1">{"okte1",#N/A,FALSE,"OKTE GAS CONV";"okte2",#N/A,FALSE,"OKTE GAS CONV";"okte3",#N/A,FALSE,"OKTE GAS CONV";"okte4",#N/A,FALSE,"OKTE GAS CONV"}</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localSheetId="22" hidden="1">{"okte1",#N/A,FALSE,"OKTE GAS CONV";"okte2",#N/A,FALSE,"OKTE GAS CONV";"okte3",#N/A,FALSE,"OKTE GAS CONV";"okte4",#N/A,FALSE,"OKTE GAS CONV"}</definedName>
    <definedName name="what??1" localSheetId="23" hidden="1">{"okte1",#N/A,FALSE,"OKTE GAS CONV";"okte2",#N/A,FALSE,"OKTE GAS CONV";"okte3",#N/A,FALSE,"OKTE GAS CONV";"okte4",#N/A,FALSE,"OKTE GAS CONV"}</definedName>
    <definedName name="what??1" localSheetId="4" hidden="1">{"okte1",#N/A,FALSE,"OKTE GAS CONV";"okte2",#N/A,FALSE,"OKTE GAS CONV";"okte3",#N/A,FALSE,"OKTE GAS CONV";"okte4",#N/A,FALSE,"OKTE GAS CONV"}</definedName>
    <definedName name="what??1" localSheetId="5" hidden="1">{"okte1",#N/A,FALSE,"OKTE GAS CONV";"okte2",#N/A,FALSE,"OKTE GAS CONV";"okte3",#N/A,FALSE,"OKTE GAS CONV";"okte4",#N/A,FALSE,"OKTE GAS CONV"}</definedName>
    <definedName name="what??1" localSheetId="16" hidden="1">{"okte1",#N/A,FALSE,"OKTE GAS CONV";"okte2",#N/A,FALSE,"OKTE GAS CONV";"okte3",#N/A,FALSE,"OKTE GAS CONV";"okte4",#N/A,FALSE,"OKTE GAS CONV"}</definedName>
    <definedName name="what??1" localSheetId="26" hidden="1">{"okte1",#N/A,FALSE,"OKTE GAS CONV";"okte2",#N/A,FALSE,"OKTE GAS CONV";"okte3",#N/A,FALSE,"OKTE GAS CONV";"okte4",#N/A,FALSE,"OKTE GAS CONV"}</definedName>
    <definedName name="what??1" localSheetId="27" hidden="1">{"okte1",#N/A,FALSE,"OKTE GAS CONV";"okte2",#N/A,FALSE,"OKTE GAS CONV";"okte3",#N/A,FALSE,"OKTE GAS CONV";"okte4",#N/A,FALSE,"OKTE GAS CONV"}</definedName>
    <definedName name="what??1" localSheetId="28" hidden="1">{"okte1",#N/A,FALSE,"OKTE GAS CONV";"okte2",#N/A,FALSE,"OKTE GAS CONV";"okte3",#N/A,FALSE,"OKTE GAS CONV";"okte4",#N/A,FALSE,"OKTE GAS CONV"}</definedName>
    <definedName name="what??1" localSheetId="29" hidden="1">{"okte1",#N/A,FALSE,"OKTE GAS CONV";"okte2",#N/A,FALSE,"OKTE GAS CONV";"okte3",#N/A,FALSE,"OKTE GAS CONV";"okte4",#N/A,FALSE,"OKTE GAS CONV"}</definedName>
    <definedName name="what??1" localSheetId="30" hidden="1">{"okte1",#N/A,FALSE,"OKTE GAS CONV";"okte2",#N/A,FALSE,"OKTE GAS CONV";"okte3",#N/A,FALSE,"OKTE GAS CONV";"okte4",#N/A,FALSE,"OKTE GAS CONV"}</definedName>
    <definedName name="what??1" localSheetId="31" hidden="1">{"okte1",#N/A,FALSE,"OKTE GAS CONV";"okte2",#N/A,FALSE,"OKTE GAS CONV";"okte3",#N/A,FALSE,"OKTE GAS CONV";"okte4",#N/A,FALSE,"OKTE GAS CONV"}</definedName>
    <definedName name="what??1" hidden="1">{"okte1",#N/A,FALSE,"OKTE GAS CONV";"okte2",#N/A,FALSE,"OKTE GAS CONV";"okte3",#N/A,FALSE,"OKTE GAS CONV";"okte4",#N/A,FALSE,"OKTE GAS CONV"}</definedName>
    <definedName name="what1" localSheetId="17" hidden="1">{"phase 1 ecm table",#N/A,FALSE,"ECM Matrix";"total ecm table",#N/A,FALSE,"ECM Matrix"}</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localSheetId="22" hidden="1">{"phase 1 ecm table",#N/A,FALSE,"ECM Matrix";"total ecm table",#N/A,FALSE,"ECM Matrix"}</definedName>
    <definedName name="what1" localSheetId="23" hidden="1">{"phase 1 ecm table",#N/A,FALSE,"ECM Matrix";"total ecm table",#N/A,FALSE,"ECM Matrix"}</definedName>
    <definedName name="what1" localSheetId="4" hidden="1">{"phase 1 ecm table",#N/A,FALSE,"ECM Matrix";"total ecm table",#N/A,FALSE,"ECM Matrix"}</definedName>
    <definedName name="what1" localSheetId="5" hidden="1">{"phase 1 ecm table",#N/A,FALSE,"ECM Matrix";"total ecm table",#N/A,FALSE,"ECM Matrix"}</definedName>
    <definedName name="what1" localSheetId="16" hidden="1">{"phase 1 ecm table",#N/A,FALSE,"ECM Matrix";"total ecm table",#N/A,FALSE,"ECM Matrix"}</definedName>
    <definedName name="what1" localSheetId="26" hidden="1">{"phase 1 ecm table",#N/A,FALSE,"ECM Matrix";"total ecm table",#N/A,FALSE,"ECM Matrix"}</definedName>
    <definedName name="what1" localSheetId="27" hidden="1">{"phase 1 ecm table",#N/A,FALSE,"ECM Matrix";"total ecm table",#N/A,FALSE,"ECM Matrix"}</definedName>
    <definedName name="what1" localSheetId="28" hidden="1">{"phase 1 ecm table",#N/A,FALSE,"ECM Matrix";"total ecm table",#N/A,FALSE,"ECM Matrix"}</definedName>
    <definedName name="what1" localSheetId="29" hidden="1">{"phase 1 ecm table",#N/A,FALSE,"ECM Matrix";"total ecm table",#N/A,FALSE,"ECM Matrix"}</definedName>
    <definedName name="what1" localSheetId="30" hidden="1">{"phase 1 ecm table",#N/A,FALSE,"ECM Matrix";"total ecm table",#N/A,FALSE,"ECM Matrix"}</definedName>
    <definedName name="what1" localSheetId="31" hidden="1">{"phase 1 ecm table",#N/A,FALSE,"ECM Matrix";"total ecm table",#N/A,FALSE,"ECM Matrix"}</definedName>
    <definedName name="what1" hidden="1">{"phase 1 ecm table",#N/A,FALSE,"ECM Matrix";"total ecm table",#N/A,FALSE,"ECM Matrix"}</definedName>
    <definedName name="whatth" localSheetId="17" hidden="1">{"Page_1",#N/A,FALSE,"BAD4Q98";"Page_2",#N/A,FALSE,"BAD4Q98";"Page_3",#N/A,FALSE,"BAD4Q98";"Page_4",#N/A,FALSE,"BAD4Q98";"Page_5",#N/A,FALSE,"BAD4Q98";"Page_6",#N/A,FALSE,"BAD4Q98";"Input_1",#N/A,FALSE,"BAD4Q98";"Input_2",#N/A,FALSE,"BAD4Q98"}</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localSheetId="22" hidden="1">{"Page_1",#N/A,FALSE,"BAD4Q98";"Page_2",#N/A,FALSE,"BAD4Q98";"Page_3",#N/A,FALSE,"BAD4Q98";"Page_4",#N/A,FALSE,"BAD4Q98";"Page_5",#N/A,FALSE,"BAD4Q98";"Page_6",#N/A,FALSE,"BAD4Q98";"Input_1",#N/A,FALSE,"BAD4Q98";"Input_2",#N/A,FALSE,"BAD4Q98"}</definedName>
    <definedName name="whatth" localSheetId="23" hidden="1">{"Page_1",#N/A,FALSE,"BAD4Q98";"Page_2",#N/A,FALSE,"BAD4Q98";"Page_3",#N/A,FALSE,"BAD4Q98";"Page_4",#N/A,FALSE,"BAD4Q98";"Page_5",#N/A,FALSE,"BAD4Q98";"Page_6",#N/A,FALSE,"BAD4Q98";"Input_1",#N/A,FALSE,"BAD4Q98";"Input_2",#N/A,FALSE,"BAD4Q98"}</definedName>
    <definedName name="whatth" localSheetId="4" hidden="1">{"Page_1",#N/A,FALSE,"BAD4Q98";"Page_2",#N/A,FALSE,"BAD4Q98";"Page_3",#N/A,FALSE,"BAD4Q98";"Page_4",#N/A,FALSE,"BAD4Q98";"Page_5",#N/A,FALSE,"BAD4Q98";"Page_6",#N/A,FALSE,"BAD4Q98";"Input_1",#N/A,FALSE,"BAD4Q98";"Input_2",#N/A,FALSE,"BAD4Q98"}</definedName>
    <definedName name="whatth" localSheetId="5" hidden="1">{"Page_1",#N/A,FALSE,"BAD4Q98";"Page_2",#N/A,FALSE,"BAD4Q98";"Page_3",#N/A,FALSE,"BAD4Q98";"Page_4",#N/A,FALSE,"BAD4Q98";"Page_5",#N/A,FALSE,"BAD4Q98";"Page_6",#N/A,FALSE,"BAD4Q98";"Input_1",#N/A,FALSE,"BAD4Q98";"Input_2",#N/A,FALSE,"BAD4Q98"}</definedName>
    <definedName name="whatth" localSheetId="16" hidden="1">{"Page_1",#N/A,FALSE,"BAD4Q98";"Page_2",#N/A,FALSE,"BAD4Q98";"Page_3",#N/A,FALSE,"BAD4Q98";"Page_4",#N/A,FALSE,"BAD4Q98";"Page_5",#N/A,FALSE,"BAD4Q98";"Page_6",#N/A,FALSE,"BAD4Q98";"Input_1",#N/A,FALSE,"BAD4Q98";"Input_2",#N/A,FALSE,"BAD4Q98"}</definedName>
    <definedName name="whatth" localSheetId="26" hidden="1">{"Page_1",#N/A,FALSE,"BAD4Q98";"Page_2",#N/A,FALSE,"BAD4Q98";"Page_3",#N/A,FALSE,"BAD4Q98";"Page_4",#N/A,FALSE,"BAD4Q98";"Page_5",#N/A,FALSE,"BAD4Q98";"Page_6",#N/A,FALSE,"BAD4Q98";"Input_1",#N/A,FALSE,"BAD4Q98";"Input_2",#N/A,FALSE,"BAD4Q98"}</definedName>
    <definedName name="whatth" localSheetId="27" hidden="1">{"Page_1",#N/A,FALSE,"BAD4Q98";"Page_2",#N/A,FALSE,"BAD4Q98";"Page_3",#N/A,FALSE,"BAD4Q98";"Page_4",#N/A,FALSE,"BAD4Q98";"Page_5",#N/A,FALSE,"BAD4Q98";"Page_6",#N/A,FALSE,"BAD4Q98";"Input_1",#N/A,FALSE,"BAD4Q98";"Input_2",#N/A,FALSE,"BAD4Q98"}</definedName>
    <definedName name="whatth" localSheetId="28" hidden="1">{"Page_1",#N/A,FALSE,"BAD4Q98";"Page_2",#N/A,FALSE,"BAD4Q98";"Page_3",#N/A,FALSE,"BAD4Q98";"Page_4",#N/A,FALSE,"BAD4Q98";"Page_5",#N/A,FALSE,"BAD4Q98";"Page_6",#N/A,FALSE,"BAD4Q98";"Input_1",#N/A,FALSE,"BAD4Q98";"Input_2",#N/A,FALSE,"BAD4Q98"}</definedName>
    <definedName name="whatth" localSheetId="29" hidden="1">{"Page_1",#N/A,FALSE,"BAD4Q98";"Page_2",#N/A,FALSE,"BAD4Q98";"Page_3",#N/A,FALSE,"BAD4Q98";"Page_4",#N/A,FALSE,"BAD4Q98";"Page_5",#N/A,FALSE,"BAD4Q98";"Page_6",#N/A,FALSE,"BAD4Q98";"Input_1",#N/A,FALSE,"BAD4Q98";"Input_2",#N/A,FALSE,"BAD4Q98"}</definedName>
    <definedName name="whatth" localSheetId="30" hidden="1">{"Page_1",#N/A,FALSE,"BAD4Q98";"Page_2",#N/A,FALSE,"BAD4Q98";"Page_3",#N/A,FALSE,"BAD4Q98";"Page_4",#N/A,FALSE,"BAD4Q98";"Page_5",#N/A,FALSE,"BAD4Q98";"Page_6",#N/A,FALSE,"BAD4Q98";"Input_1",#N/A,FALSE,"BAD4Q98";"Input_2",#N/A,FALSE,"BAD4Q98"}</definedName>
    <definedName name="whatth" localSheetId="31" hidden="1">{"Page_1",#N/A,FALSE,"BAD4Q98";"Page_2",#N/A,FALSE,"BAD4Q98";"Page_3",#N/A,FALSE,"BAD4Q98";"Page_4",#N/A,FALSE,"BAD4Q98";"Page_5",#N/A,FALSE,"BAD4Q98";"Page_6",#N/A,FALSE,"BAD4Q98";"Input_1",#N/A,FALSE,"BAD4Q98";"Input_2",#N/A,FALSE,"BAD4Q98"}</definedName>
    <definedName name="whatth" hidden="1">{"Page_1",#N/A,FALSE,"BAD4Q98";"Page_2",#N/A,FALSE,"BAD4Q98";"Page_3",#N/A,FALSE,"BAD4Q98";"Page_4",#N/A,FALSE,"BAD4Q98";"Page_5",#N/A,FALSE,"BAD4Q98";"Page_6",#N/A,FALSE,"BAD4Q98";"Input_1",#N/A,FALSE,"BAD4Q98";"Input_2",#N/A,FALSE,"BAD4Q98"}</definedName>
    <definedName name="who" localSheetId="17" hidden="1">{"phase 1 ecm table",#N/A,FALSE,"ECM Matrix";"total ecm table",#N/A,FALSE,"ECM Matrix"}</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localSheetId="22" hidden="1">{"phase 1 ecm table",#N/A,FALSE,"ECM Matrix";"total ecm table",#N/A,FALSE,"ECM Matrix"}</definedName>
    <definedName name="who" localSheetId="23" hidden="1">{"phase 1 ecm table",#N/A,FALSE,"ECM Matrix";"total ecm table",#N/A,FALSE,"ECM Matrix"}</definedName>
    <definedName name="who" localSheetId="4" hidden="1">{"phase 1 ecm table",#N/A,FALSE,"ECM Matrix";"total ecm table",#N/A,FALSE,"ECM Matrix"}</definedName>
    <definedName name="who" localSheetId="5" hidden="1">{"phase 1 ecm table",#N/A,FALSE,"ECM Matrix";"total ecm table",#N/A,FALSE,"ECM Matrix"}</definedName>
    <definedName name="who" localSheetId="16" hidden="1">{"phase 1 ecm table",#N/A,FALSE,"ECM Matrix";"total ecm table",#N/A,FALSE,"ECM Matrix"}</definedName>
    <definedName name="who" localSheetId="26" hidden="1">{"phase 1 ecm table",#N/A,FALSE,"ECM Matrix";"total ecm table",#N/A,FALSE,"ECM Matrix"}</definedName>
    <definedName name="who" localSheetId="27" hidden="1">{"phase 1 ecm table",#N/A,FALSE,"ECM Matrix";"total ecm table",#N/A,FALSE,"ECM Matrix"}</definedName>
    <definedName name="who" localSheetId="28" hidden="1">{"phase 1 ecm table",#N/A,FALSE,"ECM Matrix";"total ecm table",#N/A,FALSE,"ECM Matrix"}</definedName>
    <definedName name="who" localSheetId="29" hidden="1">{"phase 1 ecm table",#N/A,FALSE,"ECM Matrix";"total ecm table",#N/A,FALSE,"ECM Matrix"}</definedName>
    <definedName name="who" localSheetId="30" hidden="1">{"phase 1 ecm table",#N/A,FALSE,"ECM Matrix";"total ecm table",#N/A,FALSE,"ECM Matrix"}</definedName>
    <definedName name="who" localSheetId="31" hidden="1">{"phase 1 ecm table",#N/A,FALSE,"ECM Matrix";"total ecm table",#N/A,FALSE,"ECM Matrix"}</definedName>
    <definedName name="who" hidden="1">{"phase 1 ecm table",#N/A,FALSE,"ECM Matrix";"total ecm table",#N/A,FALSE,"ECM Matrix"}</definedName>
    <definedName name="whoa" localSheetId="17" hidden="1">{"okte1",#N/A,FALSE,"OKTE GAS CONV";"okte2",#N/A,FALSE,"OKTE GAS CONV";"okte3",#N/A,FALSE,"OKTE GAS CONV";"okte4",#N/A,FALSE,"OKTE GAS CONV"}</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localSheetId="22" hidden="1">{"okte1",#N/A,FALSE,"OKTE GAS CONV";"okte2",#N/A,FALSE,"OKTE GAS CONV";"okte3",#N/A,FALSE,"OKTE GAS CONV";"okte4",#N/A,FALSE,"OKTE GAS CONV"}</definedName>
    <definedName name="whoa" localSheetId="23" hidden="1">{"okte1",#N/A,FALSE,"OKTE GAS CONV";"okte2",#N/A,FALSE,"OKTE GAS CONV";"okte3",#N/A,FALSE,"OKTE GAS CONV";"okte4",#N/A,FALSE,"OKTE GAS CONV"}</definedName>
    <definedName name="whoa" localSheetId="4" hidden="1">{"okte1",#N/A,FALSE,"OKTE GAS CONV";"okte2",#N/A,FALSE,"OKTE GAS CONV";"okte3",#N/A,FALSE,"OKTE GAS CONV";"okte4",#N/A,FALSE,"OKTE GAS CONV"}</definedName>
    <definedName name="whoa" localSheetId="5" hidden="1">{"okte1",#N/A,FALSE,"OKTE GAS CONV";"okte2",#N/A,FALSE,"OKTE GAS CONV";"okte3",#N/A,FALSE,"OKTE GAS CONV";"okte4",#N/A,FALSE,"OKTE GAS CONV"}</definedName>
    <definedName name="whoa" localSheetId="16" hidden="1">{"okte1",#N/A,FALSE,"OKTE GAS CONV";"okte2",#N/A,FALSE,"OKTE GAS CONV";"okte3",#N/A,FALSE,"OKTE GAS CONV";"okte4",#N/A,FALSE,"OKTE GAS CONV"}</definedName>
    <definedName name="whoa" localSheetId="26" hidden="1">{"okte1",#N/A,FALSE,"OKTE GAS CONV";"okte2",#N/A,FALSE,"OKTE GAS CONV";"okte3",#N/A,FALSE,"OKTE GAS CONV";"okte4",#N/A,FALSE,"OKTE GAS CONV"}</definedName>
    <definedName name="whoa" localSheetId="27" hidden="1">{"okte1",#N/A,FALSE,"OKTE GAS CONV";"okte2",#N/A,FALSE,"OKTE GAS CONV";"okte3",#N/A,FALSE,"OKTE GAS CONV";"okte4",#N/A,FALSE,"OKTE GAS CONV"}</definedName>
    <definedName name="whoa" localSheetId="28" hidden="1">{"okte1",#N/A,FALSE,"OKTE GAS CONV";"okte2",#N/A,FALSE,"OKTE GAS CONV";"okte3",#N/A,FALSE,"OKTE GAS CONV";"okte4",#N/A,FALSE,"OKTE GAS CONV"}</definedName>
    <definedName name="whoa" localSheetId="29" hidden="1">{"okte1",#N/A,FALSE,"OKTE GAS CONV";"okte2",#N/A,FALSE,"OKTE GAS CONV";"okte3",#N/A,FALSE,"OKTE GAS CONV";"okte4",#N/A,FALSE,"OKTE GAS CONV"}</definedName>
    <definedName name="whoa" localSheetId="30" hidden="1">{"okte1",#N/A,FALSE,"OKTE GAS CONV";"okte2",#N/A,FALSE,"OKTE GAS CONV";"okte3",#N/A,FALSE,"OKTE GAS CONV";"okte4",#N/A,FALSE,"OKTE GAS CONV"}</definedName>
    <definedName name="whoa" localSheetId="31" hidden="1">{"okte1",#N/A,FALSE,"OKTE GAS CONV";"okte2",#N/A,FALSE,"OKTE GAS CONV";"okte3",#N/A,FALSE,"OKTE GAS CONV";"okte4",#N/A,FALSE,"OKTE GAS CONV"}</definedName>
    <definedName name="whoa" hidden="1">{"okte1",#N/A,FALSE,"OKTE GAS CONV";"okte2",#N/A,FALSE,"OKTE GAS CONV";"okte3",#N/A,FALSE,"OKTE GAS CONV";"okte4",#N/A,FALSE,"OKTE GAS CONV"}</definedName>
    <definedName name="Working_Capital_Facility_Commitment_Fee_Rate_year_6_plus" localSheetId="17">#REF!</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 localSheetId="21">#REF!</definedName>
    <definedName name="Working_Capital_Facility_Commitment_Fee_Rate_year_6_plus" localSheetId="22">#REF!</definedName>
    <definedName name="Working_Capital_Facility_Commitment_Fee_Rate_year_6_plus" localSheetId="26">#REF!</definedName>
    <definedName name="Working_Capital_Facility_Commitment_Fee_Rate_year_6_plus" localSheetId="27">#REF!</definedName>
    <definedName name="Working_Capital_Facility_Commitment_Fee_Rate_year_6_plus" localSheetId="28">#REF!</definedName>
    <definedName name="Working_Capital_Facility_Commitment_Fee_Rate_year_6_plus" localSheetId="29">#REF!</definedName>
    <definedName name="Working_Capital_Facility_Commitment_Fee_Rate_year_6_plus" localSheetId="30">#REF!</definedName>
    <definedName name="Working_Capital_Facility_Commitment_Fee_Rate_year_6_plus" localSheetId="31">#REF!</definedName>
    <definedName name="Working_Capital_Facility_Commitment_Fee_Rate_year_6_plus">#REF!</definedName>
    <definedName name="Working_Capital_Facility_Spread_year_6_plus" localSheetId="17">#REF!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 localSheetId="21">#REF!</definedName>
    <definedName name="Working_Capital_Facility_Spread_year_6_plus" localSheetId="22">#REF!</definedName>
    <definedName name="Working_Capital_Facility_Spread_year_6_plus" localSheetId="26">#REF!</definedName>
    <definedName name="Working_Capital_Facility_Spread_year_6_plus" localSheetId="27">#REF!</definedName>
    <definedName name="Working_Capital_Facility_Spread_year_6_plus" localSheetId="28">#REF!</definedName>
    <definedName name="Working_Capital_Facility_Spread_year_6_plus" localSheetId="29">#REF!</definedName>
    <definedName name="Working_Capital_Facility_Spread_year_6_plus" localSheetId="30">#REF!</definedName>
    <definedName name="Working_Capital_Facility_Spread_year_6_plus" localSheetId="31">#REF!</definedName>
    <definedName name="Working_Capital_Facility_Spread_year_6_plus">#REF!</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2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ging._.and._.Trend._.Analysis." localSheetId="3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7" hidden="1">{"ecm (CES Inputs)",#N/A,FALSE,"CES Inputs";"finmod (CES Inputs)",#N/A,FALSE,"CES Inputs";"buyout (Buyout)",#N/A,FALSE,"CES Inputs";"hillpay (CES Inputs)",#N/A,FALSE,"CES Inputs";"psc (PSC Output)",#N/A,FALSE,"PSC Output"}</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localSheetId="22" hidden="1">{"ecm (CES Inputs)",#N/A,FALSE,"CES Inputs";"finmod (CES Inputs)",#N/A,FALSE,"CES Inputs";"buyout (Buyout)",#N/A,FALSE,"CES Inputs";"hillpay (CES Inputs)",#N/A,FALSE,"CES Inputs";"psc (PSC Output)",#N/A,FALSE,"PSC Output"}</definedName>
    <definedName name="wrn.All." localSheetId="23" hidden="1">{"ecm (CES Inputs)",#N/A,FALSE,"CES Inputs";"finmod (CES Inputs)",#N/A,FALSE,"CES Inputs";"buyout (Buyout)",#N/A,FALSE,"CES Inputs";"hillpay (CES Inputs)",#N/A,FALSE,"CES Inputs";"psc (PSC Output)",#N/A,FALSE,"PSC Output"}</definedName>
    <definedName name="wrn.All." localSheetId="4" hidden="1">{"ecm (CES Inputs)",#N/A,FALSE,"CES Inputs";"finmod (CES Inputs)",#N/A,FALSE,"CES Inputs";"buyout (Buyout)",#N/A,FALSE,"CES Inputs";"hillpay (CES Inputs)",#N/A,FALSE,"CES Inputs";"psc (PSC Output)",#N/A,FALSE,"PSC Output"}</definedName>
    <definedName name="wrn.All." localSheetId="5" hidden="1">{"ecm (CES Inputs)",#N/A,FALSE,"CES Inputs";"finmod (CES Inputs)",#N/A,FALSE,"CES Inputs";"buyout (Buyout)",#N/A,FALSE,"CES Inputs";"hillpay (CES Inputs)",#N/A,FALSE,"CES Inputs";"psc (PSC Output)",#N/A,FALSE,"PSC Output"}</definedName>
    <definedName name="wrn.All." localSheetId="16" hidden="1">{"ecm (CES Inputs)",#N/A,FALSE,"CES Inputs";"finmod (CES Inputs)",#N/A,FALSE,"CES Inputs";"buyout (Buyout)",#N/A,FALSE,"CES Inputs";"hillpay (CES Inputs)",#N/A,FALSE,"CES Inputs";"psc (PSC Output)",#N/A,FALSE,"PSC Output"}</definedName>
    <definedName name="wrn.All." localSheetId="26" hidden="1">{"ecm (CES Inputs)",#N/A,FALSE,"CES Inputs";"finmod (CES Inputs)",#N/A,FALSE,"CES Inputs";"buyout (Buyout)",#N/A,FALSE,"CES Inputs";"hillpay (CES Inputs)",#N/A,FALSE,"CES Inputs";"psc (PSC Output)",#N/A,FALSE,"PSC Output"}</definedName>
    <definedName name="wrn.All." localSheetId="27" hidden="1">{"ecm (CES Inputs)",#N/A,FALSE,"CES Inputs";"finmod (CES Inputs)",#N/A,FALSE,"CES Inputs";"buyout (Buyout)",#N/A,FALSE,"CES Inputs";"hillpay (CES Inputs)",#N/A,FALSE,"CES Inputs";"psc (PSC Output)",#N/A,FALSE,"PSC Output"}</definedName>
    <definedName name="wrn.All." localSheetId="28" hidden="1">{"ecm (CES Inputs)",#N/A,FALSE,"CES Inputs";"finmod (CES Inputs)",#N/A,FALSE,"CES Inputs";"buyout (Buyout)",#N/A,FALSE,"CES Inputs";"hillpay (CES Inputs)",#N/A,FALSE,"CES Inputs";"psc (PSC Output)",#N/A,FALSE,"PSC Output"}</definedName>
    <definedName name="wrn.All." localSheetId="29" hidden="1">{"ecm (CES Inputs)",#N/A,FALSE,"CES Inputs";"finmod (CES Inputs)",#N/A,FALSE,"CES Inputs";"buyout (Buyout)",#N/A,FALSE,"CES Inputs";"hillpay (CES Inputs)",#N/A,FALSE,"CES Inputs";"psc (PSC Output)",#N/A,FALSE,"PSC Output"}</definedName>
    <definedName name="wrn.All." localSheetId="30" hidden="1">{"ecm (CES Inputs)",#N/A,FALSE,"CES Inputs";"finmod (CES Inputs)",#N/A,FALSE,"CES Inputs";"buyout (Buyout)",#N/A,FALSE,"CES Inputs";"hillpay (CES Inputs)",#N/A,FALSE,"CES Inputs";"psc (PSC Output)",#N/A,FALSE,"PSC Output"}</definedName>
    <definedName name="wrn.All." localSheetId="31" hidden="1">{"ecm (CES Inputs)",#N/A,FALSE,"CES Inputs";"finmod (CES Inputs)",#N/A,FALSE,"CES Inputs";"buyout (Buyout)",#N/A,FALSE,"CES Inputs";"hillpay (CES Inputs)",#N/A,FALSE,"CES Inputs";"psc (PSC Output)",#N/A,FALSE,"PSC Output"}</definedName>
    <definedName name="wrn.All." hidden="1">{"ecm (CES Inputs)",#N/A,FALSE,"CES Inputs";"finmod (CES Inputs)",#N/A,FALSE,"CES Inputs";"buyout (Buyout)",#N/A,FALSE,"CES Inputs";"hillpay (CES Inputs)",#N/A,FALSE,"CES Inputs";"psc (PSC Output)",#N/A,FALSE,"PSC Output"}</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2"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7" hidden="1">{#N/A,#N/A,FALSE,"trates"}</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localSheetId="22" hidden="1">{#N/A,#N/A,FALSE,"trates"}</definedName>
    <definedName name="wrn.BL." localSheetId="23" hidden="1">{#N/A,#N/A,FALSE,"trates"}</definedName>
    <definedName name="wrn.BL." localSheetId="4" hidden="1">{#N/A,#N/A,FALSE,"trates"}</definedName>
    <definedName name="wrn.BL." localSheetId="5" hidden="1">{#N/A,#N/A,FALSE,"trates"}</definedName>
    <definedName name="wrn.BL." localSheetId="16" hidden="1">{#N/A,#N/A,FALSE,"trates"}</definedName>
    <definedName name="wrn.BL." localSheetId="26" hidden="1">{#N/A,#N/A,FALSE,"trates"}</definedName>
    <definedName name="wrn.BL." localSheetId="27" hidden="1">{#N/A,#N/A,FALSE,"trates"}</definedName>
    <definedName name="wrn.BL." localSheetId="28" hidden="1">{#N/A,#N/A,FALSE,"trates"}</definedName>
    <definedName name="wrn.BL." localSheetId="29" hidden="1">{#N/A,#N/A,FALSE,"trates"}</definedName>
    <definedName name="wrn.BL." localSheetId="30" hidden="1">{#N/A,#N/A,FALSE,"trates"}</definedName>
    <definedName name="wrn.BL." localSheetId="31" hidden="1">{#N/A,#N/A,FALSE,"trates"}</definedName>
    <definedName name="wrn.BL." hidden="1">{#N/A,#N/A,FALSE,"trates"}</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1" hidden="1">{"WP_SpecDep_WorkFund",#N/A,FALSE,"Escalation";"WP_OtherReceiv",#N/A,FALSE,"Escalation";"WP_PrePayOtherAsset",#N/A,FALSE,"Escalation";"WP_DfdDebit",#N/A,FALSE,"Escalation";"WP_EmployWithhold",#N/A,FALSE,"Escalation";"WP_Curr_AccrLiab",#N/A,FALSE,"Escalation";"WP_DfdCredit",#N/A,FALSE,"Escalation"}</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7" hidden="1">{#N/A,#N/A,TRUE,"SDGE";#N/A,#N/A,TRUE,"GBU";#N/A,#N/A,TRUE,"TBU";#N/A,#N/A,TRUE,"EDBU";#N/A,#N/A,TRUE,"ExclCC"}</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localSheetId="22" hidden="1">{#N/A,#N/A,TRUE,"SDGE";#N/A,#N/A,TRUE,"GBU";#N/A,#N/A,TRUE,"TBU";#N/A,#N/A,TRUE,"EDBU";#N/A,#N/A,TRUE,"ExclCC"}</definedName>
    <definedName name="wrn.busum." localSheetId="23" hidden="1">{#N/A,#N/A,TRUE,"SDGE";#N/A,#N/A,TRUE,"GBU";#N/A,#N/A,TRUE,"TBU";#N/A,#N/A,TRUE,"EDBU";#N/A,#N/A,TRUE,"ExclCC"}</definedName>
    <definedName name="wrn.busum." localSheetId="4" hidden="1">{#N/A,#N/A,TRUE,"SDGE";#N/A,#N/A,TRUE,"GBU";#N/A,#N/A,TRUE,"TBU";#N/A,#N/A,TRUE,"EDBU";#N/A,#N/A,TRUE,"ExclCC"}</definedName>
    <definedName name="wrn.busum." localSheetId="5" hidden="1">{#N/A,#N/A,TRUE,"SDGE";#N/A,#N/A,TRUE,"GBU";#N/A,#N/A,TRUE,"TBU";#N/A,#N/A,TRUE,"EDBU";#N/A,#N/A,TRUE,"ExclCC"}</definedName>
    <definedName name="wrn.busum." localSheetId="16" hidden="1">{#N/A,#N/A,TRUE,"SDGE";#N/A,#N/A,TRUE,"GBU";#N/A,#N/A,TRUE,"TBU";#N/A,#N/A,TRUE,"EDBU";#N/A,#N/A,TRUE,"ExclCC"}</definedName>
    <definedName name="wrn.busum." localSheetId="26" hidden="1">{#N/A,#N/A,TRUE,"SDGE";#N/A,#N/A,TRUE,"GBU";#N/A,#N/A,TRUE,"TBU";#N/A,#N/A,TRUE,"EDBU";#N/A,#N/A,TRUE,"ExclCC"}</definedName>
    <definedName name="wrn.busum." localSheetId="27" hidden="1">{#N/A,#N/A,TRUE,"SDGE";#N/A,#N/A,TRUE,"GBU";#N/A,#N/A,TRUE,"TBU";#N/A,#N/A,TRUE,"EDBU";#N/A,#N/A,TRUE,"ExclCC"}</definedName>
    <definedName name="wrn.busum." localSheetId="28" hidden="1">{#N/A,#N/A,TRUE,"SDGE";#N/A,#N/A,TRUE,"GBU";#N/A,#N/A,TRUE,"TBU";#N/A,#N/A,TRUE,"EDBU";#N/A,#N/A,TRUE,"ExclCC"}</definedName>
    <definedName name="wrn.busum." localSheetId="29" hidden="1">{#N/A,#N/A,TRUE,"SDGE";#N/A,#N/A,TRUE,"GBU";#N/A,#N/A,TRUE,"TBU";#N/A,#N/A,TRUE,"EDBU";#N/A,#N/A,TRUE,"ExclCC"}</definedName>
    <definedName name="wrn.busum." localSheetId="30" hidden="1">{#N/A,#N/A,TRUE,"SDGE";#N/A,#N/A,TRUE,"GBU";#N/A,#N/A,TRUE,"TBU";#N/A,#N/A,TRUE,"EDBU";#N/A,#N/A,TRUE,"ExclCC"}</definedName>
    <definedName name="wrn.busum." localSheetId="31" hidden="1">{#N/A,#N/A,TRUE,"SDGE";#N/A,#N/A,TRUE,"GBU";#N/A,#N/A,TRUE,"TBU";#N/A,#N/A,TRUE,"EDBU";#N/A,#N/A,TRUE,"ExclCC"}</definedName>
    <definedName name="wrn.busum." hidden="1">{#N/A,#N/A,TRUE,"SDGE";#N/A,#N/A,TRUE,"GBU";#N/A,#N/A,TRUE,"TBU";#N/A,#N/A,TRUE,"EDBU";#N/A,#N/A,TRUE,"ExclCC"}</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7" hidden="1">{"Control_P1",#N/A,FALSE,"Control";"Control_P2",#N/A,FALSE,"Control";"Control_P3",#N/A,FALSE,"Control";"Control_P4",#N/A,FALSE,"Control"}</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localSheetId="22" hidden="1">{"Control_P1",#N/A,FALSE,"Control";"Control_P2",#N/A,FALSE,"Control";"Control_P3",#N/A,FALSE,"Control";"Control_P4",#N/A,FALSE,"Control"}</definedName>
    <definedName name="wrn.ControlSheets." localSheetId="23" hidden="1">{"Control_P1",#N/A,FALSE,"Control";"Control_P2",#N/A,FALSE,"Control";"Control_P3",#N/A,FALSE,"Control";"Control_P4",#N/A,FALSE,"Control"}</definedName>
    <definedName name="wrn.ControlSheets." localSheetId="4" hidden="1">{"Control_P1",#N/A,FALSE,"Control";"Control_P2",#N/A,FALSE,"Control";"Control_P3",#N/A,FALSE,"Control";"Control_P4",#N/A,FALSE,"Control"}</definedName>
    <definedName name="wrn.ControlSheets." localSheetId="5" hidden="1">{"Control_P1",#N/A,FALSE,"Control";"Control_P2",#N/A,FALSE,"Control";"Control_P3",#N/A,FALSE,"Control";"Control_P4",#N/A,FALSE,"Control"}</definedName>
    <definedName name="wrn.ControlSheets." localSheetId="16" hidden="1">{"Control_P1",#N/A,FALSE,"Control";"Control_P2",#N/A,FALSE,"Control";"Control_P3",#N/A,FALSE,"Control";"Control_P4",#N/A,FALSE,"Control"}</definedName>
    <definedName name="wrn.ControlSheets." localSheetId="26" hidden="1">{"Control_P1",#N/A,FALSE,"Control";"Control_P2",#N/A,FALSE,"Control";"Control_P3",#N/A,FALSE,"Control";"Control_P4",#N/A,FALSE,"Control"}</definedName>
    <definedName name="wrn.ControlSheets." localSheetId="27" hidden="1">{"Control_P1",#N/A,FALSE,"Control";"Control_P2",#N/A,FALSE,"Control";"Control_P3",#N/A,FALSE,"Control";"Control_P4",#N/A,FALSE,"Control"}</definedName>
    <definedName name="wrn.ControlSheets." localSheetId="28" hidden="1">{"Control_P1",#N/A,FALSE,"Control";"Control_P2",#N/A,FALSE,"Control";"Control_P3",#N/A,FALSE,"Control";"Control_P4",#N/A,FALSE,"Control"}</definedName>
    <definedName name="wrn.ControlSheets." localSheetId="29" hidden="1">{"Control_P1",#N/A,FALSE,"Control";"Control_P2",#N/A,FALSE,"Control";"Control_P3",#N/A,FALSE,"Control";"Control_P4",#N/A,FALSE,"Control"}</definedName>
    <definedName name="wrn.ControlSheets." localSheetId="30" hidden="1">{"Control_P1",#N/A,FALSE,"Control";"Control_P2",#N/A,FALSE,"Control";"Control_P3",#N/A,FALSE,"Control";"Control_P4",#N/A,FALSE,"Control"}</definedName>
    <definedName name="wrn.ControlSheets." localSheetId="31" hidden="1">{"Control_P1",#N/A,FALSE,"Control";"Control_P2",#N/A,FALSE,"Control";"Control_P3",#N/A,FALSE,"Control";"Control_P4",#N/A,FALSE,"Control"}</definedName>
    <definedName name="wrn.ControlSheets."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localSheetId="22" hidden="1">{"Control_P1",#N/A,FALSE,"Control";"Control_P2",#N/A,FALSE,"Control";"Control_P3",#N/A,FALSE,"Control";"Control_P4",#N/A,FALSE,"Control"}</definedName>
    <definedName name="wrn.ControlSheets._1" localSheetId="23" hidden="1">{"Control_P1",#N/A,FALSE,"Control";"Control_P2",#N/A,FALSE,"Control";"Control_P3",#N/A,FALSE,"Control";"Control_P4",#N/A,FALSE,"Control"}</definedName>
    <definedName name="wrn.ControlSheets._1" localSheetId="4" hidden="1">{"Control_P1",#N/A,FALSE,"Control";"Control_P2",#N/A,FALSE,"Control";"Control_P3",#N/A,FALSE,"Control";"Control_P4",#N/A,FALSE,"Control"}</definedName>
    <definedName name="wrn.ControlSheets._1" localSheetId="5"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26" hidden="1">{"Control_P1",#N/A,FALSE,"Control";"Control_P2",#N/A,FALSE,"Control";"Control_P3",#N/A,FALSE,"Control";"Control_P4",#N/A,FALSE,"Control"}</definedName>
    <definedName name="wrn.ControlSheets._1" localSheetId="27" hidden="1">{"Control_P1",#N/A,FALSE,"Control";"Control_P2",#N/A,FALSE,"Control";"Control_P3",#N/A,FALSE,"Control";"Control_P4",#N/A,FALSE,"Control"}</definedName>
    <definedName name="wrn.ControlSheets._1" localSheetId="28" hidden="1">{"Control_P1",#N/A,FALSE,"Control";"Control_P2",#N/A,FALSE,"Control";"Control_P3",#N/A,FALSE,"Control";"Control_P4",#N/A,FALSE,"Control"}</definedName>
    <definedName name="wrn.ControlSheets._1" localSheetId="29" hidden="1">{"Control_P1",#N/A,FALSE,"Control";"Control_P2",#N/A,FALSE,"Control";"Control_P3",#N/A,FALSE,"Control";"Control_P4",#N/A,FALSE,"Control"}</definedName>
    <definedName name="wrn.ControlSheets._1" localSheetId="30" hidden="1">{"Control_P1",#N/A,FALSE,"Control";"Control_P2",#N/A,FALSE,"Control";"Control_P3",#N/A,FALSE,"Control";"Control_P4",#N/A,FALSE,"Control"}</definedName>
    <definedName name="wrn.ControlSheets._1" localSheetId="31" hidden="1">{"Control_P1",#N/A,FALSE,"Control";"Control_P2",#N/A,FALSE,"Control";"Control_P3",#N/A,FALSE,"Control";"Control_P4",#N/A,FALSE,"Control"}</definedName>
    <definedName name="wrn.ControlSheets._1" hidden="1">{"Control_P1",#N/A,FALSE,"Control";"Control_P2",#N/A,FALSE,"Control";"Control_P3",#N/A,FALSE,"Control";"Control_P4",#N/A,FALSE,"Control"}</definedName>
    <definedName name="wrn.COSTOS." localSheetId="17" hidden="1">{#N/A,#N/A,FALSE,"RECAP";#N/A,#N/A,FALSE,"MATBYCLS";#N/A,#N/A,FALSE,"STATUS";#N/A,#N/A,FALSE,"OP-ACT";#N/A,#N/A,FALSE,"W_O"}</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localSheetId="22" hidden="1">{#N/A,#N/A,FALSE,"RECAP";#N/A,#N/A,FALSE,"MATBYCLS";#N/A,#N/A,FALSE,"STATUS";#N/A,#N/A,FALSE,"OP-ACT";#N/A,#N/A,FALSE,"W_O"}</definedName>
    <definedName name="wrn.COSTOS." localSheetId="23" hidden="1">{#N/A,#N/A,FALSE,"RECAP";#N/A,#N/A,FALSE,"MATBYCLS";#N/A,#N/A,FALSE,"STATUS";#N/A,#N/A,FALSE,"OP-ACT";#N/A,#N/A,FALSE,"W_O"}</definedName>
    <definedName name="wrn.COSTOS." localSheetId="4" hidden="1">{#N/A,#N/A,FALSE,"RECAP";#N/A,#N/A,FALSE,"MATBYCLS";#N/A,#N/A,FALSE,"STATUS";#N/A,#N/A,FALSE,"OP-ACT";#N/A,#N/A,FALSE,"W_O"}</definedName>
    <definedName name="wrn.COSTOS." localSheetId="5" hidden="1">{#N/A,#N/A,FALSE,"RECAP";#N/A,#N/A,FALSE,"MATBYCLS";#N/A,#N/A,FALSE,"STATUS";#N/A,#N/A,FALSE,"OP-ACT";#N/A,#N/A,FALSE,"W_O"}</definedName>
    <definedName name="wrn.COSTOS." localSheetId="16" hidden="1">{#N/A,#N/A,FALSE,"RECAP";#N/A,#N/A,FALSE,"MATBYCLS";#N/A,#N/A,FALSE,"STATUS";#N/A,#N/A,FALSE,"OP-ACT";#N/A,#N/A,FALSE,"W_O"}</definedName>
    <definedName name="wrn.COSTOS." localSheetId="26" hidden="1">{#N/A,#N/A,FALSE,"RECAP";#N/A,#N/A,FALSE,"MATBYCLS";#N/A,#N/A,FALSE,"STATUS";#N/A,#N/A,FALSE,"OP-ACT";#N/A,#N/A,FALSE,"W_O"}</definedName>
    <definedName name="wrn.COSTOS." localSheetId="27" hidden="1">{#N/A,#N/A,FALSE,"RECAP";#N/A,#N/A,FALSE,"MATBYCLS";#N/A,#N/A,FALSE,"STATUS";#N/A,#N/A,FALSE,"OP-ACT";#N/A,#N/A,FALSE,"W_O"}</definedName>
    <definedName name="wrn.COSTOS." localSheetId="28" hidden="1">{#N/A,#N/A,FALSE,"RECAP";#N/A,#N/A,FALSE,"MATBYCLS";#N/A,#N/A,FALSE,"STATUS";#N/A,#N/A,FALSE,"OP-ACT";#N/A,#N/A,FALSE,"W_O"}</definedName>
    <definedName name="wrn.COSTOS." localSheetId="29" hidden="1">{#N/A,#N/A,FALSE,"RECAP";#N/A,#N/A,FALSE,"MATBYCLS";#N/A,#N/A,FALSE,"STATUS";#N/A,#N/A,FALSE,"OP-ACT";#N/A,#N/A,FALSE,"W_O"}</definedName>
    <definedName name="wrn.COSTOS." localSheetId="30" hidden="1">{#N/A,#N/A,FALSE,"RECAP";#N/A,#N/A,FALSE,"MATBYCLS";#N/A,#N/A,FALSE,"STATUS";#N/A,#N/A,FALSE,"OP-ACT";#N/A,#N/A,FALSE,"W_O"}</definedName>
    <definedName name="wrn.COSTOS." localSheetId="31" hidden="1">{#N/A,#N/A,FALSE,"RECAP";#N/A,#N/A,FALSE,"MATBYCLS";#N/A,#N/A,FALSE,"STATUS";#N/A,#N/A,FALSE,"OP-ACT";#N/A,#N/A,FALSE,"W_O"}</definedName>
    <definedName name="wrn.COSTOS." hidden="1">{#N/A,#N/A,FALSE,"RECAP";#N/A,#N/A,FALSE,"MATBYCLS";#N/A,#N/A,FALSE,"STATUS";#N/A,#N/A,FALSE,"OP-ACT";#N/A,#N/A,FALSE,"W_O"}</definedName>
    <definedName name="wrn.Data." localSheetId="17" hidden="1">{#N/A,#N/A,FALSE,"3 Year Plan"}</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localSheetId="22" hidden="1">{#N/A,#N/A,FALSE,"3 Year Plan"}</definedName>
    <definedName name="wrn.Data." localSheetId="23" hidden="1">{#N/A,#N/A,FALSE,"3 Year Plan"}</definedName>
    <definedName name="wrn.Data." localSheetId="4" hidden="1">{#N/A,#N/A,FALSE,"3 Year Plan"}</definedName>
    <definedName name="wrn.Data." localSheetId="5" hidden="1">{#N/A,#N/A,FALSE,"3 Year Plan"}</definedName>
    <definedName name="wrn.Data." localSheetId="16" hidden="1">{#N/A,#N/A,FALSE,"3 Year Plan"}</definedName>
    <definedName name="wrn.Data." localSheetId="26" hidden="1">{#N/A,#N/A,FALSE,"3 Year Plan"}</definedName>
    <definedName name="wrn.Data." localSheetId="27" hidden="1">{#N/A,#N/A,FALSE,"3 Year Plan"}</definedName>
    <definedName name="wrn.Data." localSheetId="28" hidden="1">{#N/A,#N/A,FALSE,"3 Year Plan"}</definedName>
    <definedName name="wrn.Data." localSheetId="29" hidden="1">{#N/A,#N/A,FALSE,"3 Year Plan"}</definedName>
    <definedName name="wrn.Data." localSheetId="30" hidden="1">{#N/A,#N/A,FALSE,"3 Year Plan"}</definedName>
    <definedName name="wrn.Data." localSheetId="31" hidden="1">{#N/A,#N/A,FALSE,"3 Year Plan"}</definedName>
    <definedName name="wrn.Data." hidden="1">{#N/A,#N/A,FALSE,"3 Year Plan"}</definedName>
    <definedName name="wrn.Data_Contact." localSheetId="17" hidden="1">{"Control_DataContact",#N/A,FALSE,"Control"}</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localSheetId="22" hidden="1">{"Control_DataContact",#N/A,FALSE,"Control"}</definedName>
    <definedName name="wrn.Data_Contact." localSheetId="23" hidden="1">{"Control_DataContact",#N/A,FALSE,"Control"}</definedName>
    <definedName name="wrn.Data_Contact." localSheetId="4" hidden="1">{"Control_DataContact",#N/A,FALSE,"Control"}</definedName>
    <definedName name="wrn.Data_Contact." localSheetId="5" hidden="1">{"Control_DataContact",#N/A,FALSE,"Control"}</definedName>
    <definedName name="wrn.Data_Contact." localSheetId="16" hidden="1">{"Control_DataContact",#N/A,FALSE,"Control"}</definedName>
    <definedName name="wrn.Data_Contact." localSheetId="26" hidden="1">{"Control_DataContact",#N/A,FALSE,"Control"}</definedName>
    <definedName name="wrn.Data_Contact." localSheetId="27" hidden="1">{"Control_DataContact",#N/A,FALSE,"Control"}</definedName>
    <definedName name="wrn.Data_Contact." localSheetId="28" hidden="1">{"Control_DataContact",#N/A,FALSE,"Control"}</definedName>
    <definedName name="wrn.Data_Contact." localSheetId="29" hidden="1">{"Control_DataContact",#N/A,FALSE,"Control"}</definedName>
    <definedName name="wrn.Data_Contact." localSheetId="30" hidden="1">{"Control_DataContact",#N/A,FALSE,"Control"}</definedName>
    <definedName name="wrn.Data_Contact." localSheetId="31" hidden="1">{"Control_DataContact",#N/A,FALSE,"Control"}</definedName>
    <definedName name="wrn.Data_Contact." hidden="1">{"Control_DataContact",#N/A,FALSE,"Control"}</definedName>
    <definedName name="wrn.Data_Contact._1" localSheetId="17"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localSheetId="22" hidden="1">{"Control_DataContact",#N/A,FALSE,"Control"}</definedName>
    <definedName name="wrn.Data_Contact._1" localSheetId="23" hidden="1">{"Control_DataContact",#N/A,FALSE,"Control"}</definedName>
    <definedName name="wrn.Data_Contact._1" localSheetId="4" hidden="1">{"Control_DataContact",#N/A,FALSE,"Control"}</definedName>
    <definedName name="wrn.Data_Contact._1" localSheetId="5" hidden="1">{"Control_DataContact",#N/A,FALSE,"Control"}</definedName>
    <definedName name="wrn.Data_Contact._1" localSheetId="16" hidden="1">{"Control_DataContact",#N/A,FALSE,"Control"}</definedName>
    <definedName name="wrn.Data_Contact._1" localSheetId="26" hidden="1">{"Control_DataContact",#N/A,FALSE,"Control"}</definedName>
    <definedName name="wrn.Data_Contact._1" localSheetId="27" hidden="1">{"Control_DataContact",#N/A,FALSE,"Control"}</definedName>
    <definedName name="wrn.Data_Contact._1" localSheetId="28" hidden="1">{"Control_DataContact",#N/A,FALSE,"Control"}</definedName>
    <definedName name="wrn.Data_Contact._1" localSheetId="29" hidden="1">{"Control_DataContact",#N/A,FALSE,"Control"}</definedName>
    <definedName name="wrn.Data_Contact._1" localSheetId="30" hidden="1">{"Control_DataContact",#N/A,FALSE,"Control"}</definedName>
    <definedName name="wrn.Data_Contact._1" localSheetId="31" hidden="1">{"Control_DataContact",#N/A,FALSE,"Control"}</definedName>
    <definedName name="wrn.Data_Contact._1" hidden="1">{"Control_DataContact",#N/A,FALSE,"Control"}</definedName>
    <definedName name="wrn.Est_2003." localSheetId="17" hidden="1">{"Est_Pg1",#N/A,FALSE,"Estimate2003";"Est_Pg2",#N/A,FALSE,"Estimate2003";"Est_Pg3",#N/A,FALSE,"Estimate2003";"Escalation,",#N/A,FALSE,"Escalation"}</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localSheetId="22" hidden="1">{"Est_Pg1",#N/A,FALSE,"Estimate2003";"Est_Pg2",#N/A,FALSE,"Estimate2003";"Est_Pg3",#N/A,FALSE,"Estimate2003";"Escalation,",#N/A,FALSE,"Escalation"}</definedName>
    <definedName name="wrn.Est_2003." localSheetId="23" hidden="1">{"Est_Pg1",#N/A,FALSE,"Estimate2003";"Est_Pg2",#N/A,FALSE,"Estimate2003";"Est_Pg3",#N/A,FALSE,"Estimate2003";"Escalation,",#N/A,FALSE,"Escalation"}</definedName>
    <definedName name="wrn.Est_2003." localSheetId="4" hidden="1">{"Est_Pg1",#N/A,FALSE,"Estimate2003";"Est_Pg2",#N/A,FALSE,"Estimate2003";"Est_Pg3",#N/A,FALSE,"Estimate2003";"Escalation,",#N/A,FALSE,"Escalation"}</definedName>
    <definedName name="wrn.Est_2003." localSheetId="5" hidden="1">{"Est_Pg1",#N/A,FALSE,"Estimate2003";"Est_Pg2",#N/A,FALSE,"Estimate2003";"Est_Pg3",#N/A,FALSE,"Estimate2003";"Escalation,",#N/A,FALSE,"Escalation"}</definedName>
    <definedName name="wrn.Est_2003." localSheetId="16" hidden="1">{"Est_Pg1",#N/A,FALSE,"Estimate2003";"Est_Pg2",#N/A,FALSE,"Estimate2003";"Est_Pg3",#N/A,FALSE,"Estimate2003";"Escalation,",#N/A,FALSE,"Escalation"}</definedName>
    <definedName name="wrn.Est_2003." localSheetId="26" hidden="1">{"Est_Pg1",#N/A,FALSE,"Estimate2003";"Est_Pg2",#N/A,FALSE,"Estimate2003";"Est_Pg3",#N/A,FALSE,"Estimate2003";"Escalation,",#N/A,FALSE,"Escalation"}</definedName>
    <definedName name="wrn.Est_2003." localSheetId="27" hidden="1">{"Est_Pg1",#N/A,FALSE,"Estimate2003";"Est_Pg2",#N/A,FALSE,"Estimate2003";"Est_Pg3",#N/A,FALSE,"Estimate2003";"Escalation,",#N/A,FALSE,"Escalation"}</definedName>
    <definedName name="wrn.Est_2003." localSheetId="28" hidden="1">{"Est_Pg1",#N/A,FALSE,"Estimate2003";"Est_Pg2",#N/A,FALSE,"Estimate2003";"Est_Pg3",#N/A,FALSE,"Estimate2003";"Escalation,",#N/A,FALSE,"Escalation"}</definedName>
    <definedName name="wrn.Est_2003." localSheetId="29" hidden="1">{"Est_Pg1",#N/A,FALSE,"Estimate2003";"Est_Pg2",#N/A,FALSE,"Estimate2003";"Est_Pg3",#N/A,FALSE,"Estimate2003";"Escalation,",#N/A,FALSE,"Escalation"}</definedName>
    <definedName name="wrn.Est_2003." localSheetId="30" hidden="1">{"Est_Pg1",#N/A,FALSE,"Estimate2003";"Est_Pg2",#N/A,FALSE,"Estimate2003";"Est_Pg3",#N/A,FALSE,"Estimate2003";"Escalation,",#N/A,FALSE,"Escalation"}</definedName>
    <definedName name="wrn.Est_2003." localSheetId="31" hidden="1">{"Est_Pg1",#N/A,FALSE,"Estimate2003";"Est_Pg2",#N/A,FALSE,"Estimate2003";"Est_Pg3",#N/A,FALSE,"Estimate2003";"Escalation,",#N/A,FALSE,"Escalation"}</definedName>
    <definedName name="wrn.Est_2003."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localSheetId="22" hidden="1">{"Est_Pg1",#N/A,FALSE,"Estimate2003";"Est_Pg2",#N/A,FALSE,"Estimate2003";"Est_Pg3",#N/A,FALSE,"Estimate2003";"Escalation,",#N/A,FALSE,"Escalation"}</definedName>
    <definedName name="wrn.Est_2003._1" localSheetId="23" hidden="1">{"Est_Pg1",#N/A,FALSE,"Estimate2003";"Est_Pg2",#N/A,FALSE,"Estimate2003";"Est_Pg3",#N/A,FALSE,"Estimate2003";"Escalation,",#N/A,FALSE,"Escalation"}</definedName>
    <definedName name="wrn.Est_2003._1" localSheetId="4" hidden="1">{"Est_Pg1",#N/A,FALSE,"Estimate2003";"Est_Pg2",#N/A,FALSE,"Estimate2003";"Est_Pg3",#N/A,FALSE,"Estimate2003";"Escalation,",#N/A,FALSE,"Escalation"}</definedName>
    <definedName name="wrn.Est_2003._1" localSheetId="5"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26" hidden="1">{"Est_Pg1",#N/A,FALSE,"Estimate2003";"Est_Pg2",#N/A,FALSE,"Estimate2003";"Est_Pg3",#N/A,FALSE,"Estimate2003";"Escalation,",#N/A,FALSE,"Escalation"}</definedName>
    <definedName name="wrn.Est_2003._1" localSheetId="27" hidden="1">{"Est_Pg1",#N/A,FALSE,"Estimate2003";"Est_Pg2",#N/A,FALSE,"Estimate2003";"Est_Pg3",#N/A,FALSE,"Estimate2003";"Escalation,",#N/A,FALSE,"Escalation"}</definedName>
    <definedName name="wrn.Est_2003._1" localSheetId="28" hidden="1">{"Est_Pg1",#N/A,FALSE,"Estimate2003";"Est_Pg2",#N/A,FALSE,"Estimate2003";"Est_Pg3",#N/A,FALSE,"Estimate2003";"Escalation,",#N/A,FALSE,"Escalation"}</definedName>
    <definedName name="wrn.Est_2003._1" localSheetId="29" hidden="1">{"Est_Pg1",#N/A,FALSE,"Estimate2003";"Est_Pg2",#N/A,FALSE,"Estimate2003";"Est_Pg3",#N/A,FALSE,"Estimate2003";"Escalation,",#N/A,FALSE,"Escalation"}</definedName>
    <definedName name="wrn.Est_2003._1" localSheetId="30" hidden="1">{"Est_Pg1",#N/A,FALSE,"Estimate2003";"Est_Pg2",#N/A,FALSE,"Estimate2003";"Est_Pg3",#N/A,FALSE,"Estimate2003";"Escalation,",#N/A,FALSE,"Escalation"}</definedName>
    <definedName name="wrn.Est_2003._1" localSheetId="31" hidden="1">{"Est_Pg1",#N/A,FALSE,"Estimate2003";"Est_Pg2",#N/A,FALSE,"Estimate2003";"Est_Pg3",#N/A,FALSE,"Estimate2003";"Escalation,",#N/A,FALSE,"Escalation"}</definedName>
    <definedName name="wrn.Est_2003._1" hidden="1">{"Est_Pg1",#N/A,FALSE,"Estimate2003";"Est_Pg2",#N/A,FALSE,"Estimate2003";"Est_Pg3",#N/A,FALSE,"Estimate2003";"Escalation,",#N/A,FALSE,"Escalation"}</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2"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7" hidden="1">{"b1",#N/A,TRUE,"B-1";"b2",#N/A,TRUE,"B-2";"b3",#N/A,TRUE,"B-3";"b4",#N/A,TRUE,"B-4";"b5",#N/A,TRUE,"B-5"}</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localSheetId="22" hidden="1">{"b1",#N/A,TRUE,"B-1";"b2",#N/A,TRUE,"B-2";"b3",#N/A,TRUE,"B-3";"b4",#N/A,TRUE,"B-4";"b5",#N/A,TRUE,"B-5"}</definedName>
    <definedName name="wrn.fermie." localSheetId="23" hidden="1">{"b1",#N/A,TRUE,"B-1";"b2",#N/A,TRUE,"B-2";"b3",#N/A,TRUE,"B-3";"b4",#N/A,TRUE,"B-4";"b5",#N/A,TRUE,"B-5"}</definedName>
    <definedName name="wrn.fermie." localSheetId="4" hidden="1">{"b1",#N/A,TRUE,"B-1";"b2",#N/A,TRUE,"B-2";"b3",#N/A,TRUE,"B-3";"b4",#N/A,TRUE,"B-4";"b5",#N/A,TRUE,"B-5"}</definedName>
    <definedName name="wrn.fermie." localSheetId="5" hidden="1">{"b1",#N/A,TRUE,"B-1";"b2",#N/A,TRUE,"B-2";"b3",#N/A,TRUE,"B-3";"b4",#N/A,TRUE,"B-4";"b5",#N/A,TRUE,"B-5"}</definedName>
    <definedName name="wrn.fermie." localSheetId="16" hidden="1">{"b1",#N/A,TRUE,"B-1";"b2",#N/A,TRUE,"B-2";"b3",#N/A,TRUE,"B-3";"b4",#N/A,TRUE,"B-4";"b5",#N/A,TRUE,"B-5"}</definedName>
    <definedName name="wrn.fermie." localSheetId="26" hidden="1">{"b1",#N/A,TRUE,"B-1";"b2",#N/A,TRUE,"B-2";"b3",#N/A,TRUE,"B-3";"b4",#N/A,TRUE,"B-4";"b5",#N/A,TRUE,"B-5"}</definedName>
    <definedName name="wrn.fermie." localSheetId="27" hidden="1">{"b1",#N/A,TRUE,"B-1";"b2",#N/A,TRUE,"B-2";"b3",#N/A,TRUE,"B-3";"b4",#N/A,TRUE,"B-4";"b5",#N/A,TRUE,"B-5"}</definedName>
    <definedName name="wrn.fermie." localSheetId="28" hidden="1">{"b1",#N/A,TRUE,"B-1";"b2",#N/A,TRUE,"B-2";"b3",#N/A,TRUE,"B-3";"b4",#N/A,TRUE,"B-4";"b5",#N/A,TRUE,"B-5"}</definedName>
    <definedName name="wrn.fermie." localSheetId="29" hidden="1">{"b1",#N/A,TRUE,"B-1";"b2",#N/A,TRUE,"B-2";"b3",#N/A,TRUE,"B-3";"b4",#N/A,TRUE,"B-4";"b5",#N/A,TRUE,"B-5"}</definedName>
    <definedName name="wrn.fermie." localSheetId="30" hidden="1">{"b1",#N/A,TRUE,"B-1";"b2",#N/A,TRUE,"B-2";"b3",#N/A,TRUE,"B-3";"b4",#N/A,TRUE,"B-4";"b5",#N/A,TRUE,"B-5"}</definedName>
    <definedName name="wrn.fermie." localSheetId="31" hidden="1">{"b1",#N/A,TRUE,"B-1";"b2",#N/A,TRUE,"B-2";"b3",#N/A,TRUE,"B-3";"b4",#N/A,TRUE,"B-4";"b5",#N/A,TRUE,"B-5"}</definedName>
    <definedName name="wrn.fermie." hidden="1">{"b1",#N/A,TRUE,"B-1";"b2",#N/A,TRUE,"B-2";"b3",#N/A,TRUE,"B-3";"b4",#N/A,TRUE,"B-4";"b5",#N/A,TRUE,"B-5"}</definedName>
    <definedName name="wrn.FTEs." localSheetId="17" hidden="1">{#N/A,#N/A,FALSE,"94 FTE";#N/A,#N/A,FALSE,"95 FTE";#N/A,#N/A,FALSE,"96 FTE"}</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localSheetId="22" hidden="1">{#N/A,#N/A,FALSE,"94 FTE";#N/A,#N/A,FALSE,"95 FTE";#N/A,#N/A,FALSE,"96 FTE"}</definedName>
    <definedName name="wrn.FTEs." localSheetId="23" hidden="1">{#N/A,#N/A,FALSE,"94 FTE";#N/A,#N/A,FALSE,"95 FTE";#N/A,#N/A,FALSE,"96 FTE"}</definedName>
    <definedName name="wrn.FTEs." localSheetId="4" hidden="1">{#N/A,#N/A,FALSE,"94 FTE";#N/A,#N/A,FALSE,"95 FTE";#N/A,#N/A,FALSE,"96 FTE"}</definedName>
    <definedName name="wrn.FTEs." localSheetId="5" hidden="1">{#N/A,#N/A,FALSE,"94 FTE";#N/A,#N/A,FALSE,"95 FTE";#N/A,#N/A,FALSE,"96 FTE"}</definedName>
    <definedName name="wrn.FTEs." localSheetId="16" hidden="1">{#N/A,#N/A,FALSE,"94 FTE";#N/A,#N/A,FALSE,"95 FTE";#N/A,#N/A,FALSE,"96 FTE"}</definedName>
    <definedName name="wrn.FTEs." localSheetId="26" hidden="1">{#N/A,#N/A,FALSE,"94 FTE";#N/A,#N/A,FALSE,"95 FTE";#N/A,#N/A,FALSE,"96 FTE"}</definedName>
    <definedName name="wrn.FTEs." localSheetId="27" hidden="1">{#N/A,#N/A,FALSE,"94 FTE";#N/A,#N/A,FALSE,"95 FTE";#N/A,#N/A,FALSE,"96 FTE"}</definedName>
    <definedName name="wrn.FTEs." localSheetId="28" hidden="1">{#N/A,#N/A,FALSE,"94 FTE";#N/A,#N/A,FALSE,"95 FTE";#N/A,#N/A,FALSE,"96 FTE"}</definedName>
    <definedName name="wrn.FTEs." localSheetId="29" hidden="1">{#N/A,#N/A,FALSE,"94 FTE";#N/A,#N/A,FALSE,"95 FTE";#N/A,#N/A,FALSE,"96 FTE"}</definedName>
    <definedName name="wrn.FTEs." localSheetId="30" hidden="1">{#N/A,#N/A,FALSE,"94 FTE";#N/A,#N/A,FALSE,"95 FTE";#N/A,#N/A,FALSE,"96 FTE"}</definedName>
    <definedName name="wrn.FTEs." localSheetId="31" hidden="1">{#N/A,#N/A,FALSE,"94 FTE";#N/A,#N/A,FALSE,"95 FTE";#N/A,#N/A,FALSE,"96 FTE"}</definedName>
    <definedName name="wrn.FTEs." hidden="1">{#N/A,#N/A,FALSE,"94 FTE";#N/A,#N/A,FALSE,"95 FTE";#N/A,#N/A,FALSE,"96 FTE"}</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7" hidden="1">{#N/A,#N/A,FALSE,"A"}</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localSheetId="22" hidden="1">{#N/A,#N/A,FALSE,"A"}</definedName>
    <definedName name="wrn.input." localSheetId="23" hidden="1">{#N/A,#N/A,FALSE,"A"}</definedName>
    <definedName name="wrn.input." localSheetId="4" hidden="1">{#N/A,#N/A,FALSE,"A"}</definedName>
    <definedName name="wrn.input." localSheetId="5" hidden="1">{#N/A,#N/A,FALSE,"A"}</definedName>
    <definedName name="wrn.input." localSheetId="16" hidden="1">{#N/A,#N/A,FALSE,"A"}</definedName>
    <definedName name="wrn.input." localSheetId="26" hidden="1">{#N/A,#N/A,FALSE,"A"}</definedName>
    <definedName name="wrn.input." localSheetId="27" hidden="1">{#N/A,#N/A,FALSE,"A"}</definedName>
    <definedName name="wrn.input." localSheetId="28" hidden="1">{#N/A,#N/A,FALSE,"A"}</definedName>
    <definedName name="wrn.input." localSheetId="29" hidden="1">{#N/A,#N/A,FALSE,"A"}</definedName>
    <definedName name="wrn.input." localSheetId="30" hidden="1">{#N/A,#N/A,FALSE,"A"}</definedName>
    <definedName name="wrn.input." localSheetId="31" hidden="1">{#N/A,#N/A,FALSE,"A"}</definedName>
    <definedName name="wrn.input." hidden="1">{#N/A,#N/A,FALSE,"A"}</definedName>
    <definedName name="wrn.Inputs." localSheetId="17" hidden="1">{"[Cost of Service] COS Inputs Sch 1",#N/A,FALSE,"Cost of Service Model"}</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localSheetId="22" hidden="1">{"[Cost of Service] COS Inputs Sch 1",#N/A,FALSE,"Cost of Service Model"}</definedName>
    <definedName name="wrn.Inputs." localSheetId="23" hidden="1">{"[Cost of Service] COS Inputs Sch 1",#N/A,FALSE,"Cost of Service Model"}</definedName>
    <definedName name="wrn.Inputs." localSheetId="4" hidden="1">{"[Cost of Service] COS Inputs Sch 1",#N/A,FALSE,"Cost of Service Model"}</definedName>
    <definedName name="wrn.Inputs." localSheetId="5" hidden="1">{"[Cost of Service] COS Inputs Sch 1",#N/A,FALSE,"Cost of Service Model"}</definedName>
    <definedName name="wrn.Inputs." localSheetId="16" hidden="1">{"[Cost of Service] COS Inputs Sch 1",#N/A,FALSE,"Cost of Service Model"}</definedName>
    <definedName name="wrn.Inputs." localSheetId="26" hidden="1">{"[Cost of Service] COS Inputs Sch 1",#N/A,FALSE,"Cost of Service Model"}</definedName>
    <definedName name="wrn.Inputs." localSheetId="27" hidden="1">{"[Cost of Service] COS Inputs Sch 1",#N/A,FALSE,"Cost of Service Model"}</definedName>
    <definedName name="wrn.Inputs." localSheetId="28" hidden="1">{"[Cost of Service] COS Inputs Sch 1",#N/A,FALSE,"Cost of Service Model"}</definedName>
    <definedName name="wrn.Inputs." localSheetId="29" hidden="1">{"[Cost of Service] COS Inputs Sch 1",#N/A,FALSE,"Cost of Service Model"}</definedName>
    <definedName name="wrn.Inputs." localSheetId="30" hidden="1">{"[Cost of Service] COS Inputs Sch 1",#N/A,FALSE,"Cost of Service Model"}</definedName>
    <definedName name="wrn.Inputs." localSheetId="31" hidden="1">{"[Cost of Service] COS Inputs Sch 1",#N/A,FALSE,"Cost of Service Model"}</definedName>
    <definedName name="wrn.Inputs." hidden="1">{"[Cost of Service] COS Inputs Sch 1",#N/A,FALSE,"Cost of Service Model"}</definedName>
    <definedName name="wrn.June2002." localSheetId="17" hidden="1">{"2002Frcst","06Month",FALSE,"Frcst Format 2002"}</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localSheetId="22" hidden="1">{"2002Frcst","06Month",FALSE,"Frcst Format 2002"}</definedName>
    <definedName name="wrn.June2002." localSheetId="23" hidden="1">{"2002Frcst","06Month",FALSE,"Frcst Format 2002"}</definedName>
    <definedName name="wrn.June2002." localSheetId="4" hidden="1">{"2002Frcst","06Month",FALSE,"Frcst Format 2002"}</definedName>
    <definedName name="wrn.June2002." localSheetId="5" hidden="1">{"2002Frcst","06Month",FALSE,"Frcst Format 2002"}</definedName>
    <definedName name="wrn.June2002." localSheetId="16" hidden="1">{"2002Frcst","06Month",FALSE,"Frcst Format 2002"}</definedName>
    <definedName name="wrn.June2002." localSheetId="26" hidden="1">{"2002Frcst","06Month",FALSE,"Frcst Format 2002"}</definedName>
    <definedName name="wrn.June2002." localSheetId="27" hidden="1">{"2002Frcst","06Month",FALSE,"Frcst Format 2002"}</definedName>
    <definedName name="wrn.June2002." localSheetId="28" hidden="1">{"2002Frcst","06Month",FALSE,"Frcst Format 2002"}</definedName>
    <definedName name="wrn.June2002." localSheetId="29" hidden="1">{"2002Frcst","06Month",FALSE,"Frcst Format 2002"}</definedName>
    <definedName name="wrn.June2002." localSheetId="30" hidden="1">{"2002Frcst","06Month",FALSE,"Frcst Format 2002"}</definedName>
    <definedName name="wrn.June2002." localSheetId="31" hidden="1">{"2002Frcst","06Month",FALSE,"Frcst Format 2002"}</definedName>
    <definedName name="wrn.June2002." hidden="1">{"2002Frcst","06Month",FALSE,"Frcst Format 2002"}</definedName>
    <definedName name="wrn.JVREPORT." localSheetId="17" hidden="1">{#N/A,#N/A,FALSE,"202";#N/A,#N/A,FALSE,"203";#N/A,#N/A,FALSE,"204";#N/A,#N/A,FALSE,"205";#N/A,#N/A,FALSE,"205A"}</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localSheetId="22" hidden="1">{#N/A,#N/A,FALSE,"202";#N/A,#N/A,FALSE,"203";#N/A,#N/A,FALSE,"204";#N/A,#N/A,FALSE,"205";#N/A,#N/A,FALSE,"205A"}</definedName>
    <definedName name="wrn.JVREPORT." localSheetId="23" hidden="1">{#N/A,#N/A,FALSE,"202";#N/A,#N/A,FALSE,"203";#N/A,#N/A,FALSE,"204";#N/A,#N/A,FALSE,"205";#N/A,#N/A,FALSE,"205A"}</definedName>
    <definedName name="wrn.JVREPORT." localSheetId="4" hidden="1">{#N/A,#N/A,FALSE,"202";#N/A,#N/A,FALSE,"203";#N/A,#N/A,FALSE,"204";#N/A,#N/A,FALSE,"205";#N/A,#N/A,FALSE,"205A"}</definedName>
    <definedName name="wrn.JVREPORT." localSheetId="5" hidden="1">{#N/A,#N/A,FALSE,"202";#N/A,#N/A,FALSE,"203";#N/A,#N/A,FALSE,"204";#N/A,#N/A,FALSE,"205";#N/A,#N/A,FALSE,"205A"}</definedName>
    <definedName name="wrn.JVREPORT." localSheetId="16" hidden="1">{#N/A,#N/A,FALSE,"202";#N/A,#N/A,FALSE,"203";#N/A,#N/A,FALSE,"204";#N/A,#N/A,FALSE,"205";#N/A,#N/A,FALSE,"205A"}</definedName>
    <definedName name="wrn.JVREPORT." localSheetId="26" hidden="1">{#N/A,#N/A,FALSE,"202";#N/A,#N/A,FALSE,"203";#N/A,#N/A,FALSE,"204";#N/A,#N/A,FALSE,"205";#N/A,#N/A,FALSE,"205A"}</definedName>
    <definedName name="wrn.JVREPORT." localSheetId="27" hidden="1">{#N/A,#N/A,FALSE,"202";#N/A,#N/A,FALSE,"203";#N/A,#N/A,FALSE,"204";#N/A,#N/A,FALSE,"205";#N/A,#N/A,FALSE,"205A"}</definedName>
    <definedName name="wrn.JVREPORT." localSheetId="28" hidden="1">{#N/A,#N/A,FALSE,"202";#N/A,#N/A,FALSE,"203";#N/A,#N/A,FALSE,"204";#N/A,#N/A,FALSE,"205";#N/A,#N/A,FALSE,"205A"}</definedName>
    <definedName name="wrn.JVREPORT." localSheetId="29" hidden="1">{#N/A,#N/A,FALSE,"202";#N/A,#N/A,FALSE,"203";#N/A,#N/A,FALSE,"204";#N/A,#N/A,FALSE,"205";#N/A,#N/A,FALSE,"205A"}</definedName>
    <definedName name="wrn.JVREPORT." localSheetId="30" hidden="1">{#N/A,#N/A,FALSE,"202";#N/A,#N/A,FALSE,"203";#N/A,#N/A,FALSE,"204";#N/A,#N/A,FALSE,"205";#N/A,#N/A,FALSE,"205A"}</definedName>
    <definedName name="wrn.JVREPORT." localSheetId="31" hidden="1">{#N/A,#N/A,FALSE,"202";#N/A,#N/A,FALSE,"203";#N/A,#N/A,FALSE,"204";#N/A,#N/A,FALSE,"205";#N/A,#N/A,FALSE,"205A"}</definedName>
    <definedName name="wrn.JVREPORT." hidden="1">{#N/A,#N/A,FALSE,"202";#N/A,#N/A,FALSE,"203";#N/A,#N/A,FALSE,"204";#N/A,#N/A,FALSE,"205";#N/A,#N/A,FALSE,"205A"}</definedName>
    <definedName name="wrn.May2002." localSheetId="17" hidden="1">{"2002Frcst","05Month",FALSE,"Frcst Format 2002"}</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localSheetId="22" hidden="1">{"2002Frcst","05Month",FALSE,"Frcst Format 2002"}</definedName>
    <definedName name="wrn.May2002." localSheetId="23" hidden="1">{"2002Frcst","05Month",FALSE,"Frcst Format 2002"}</definedName>
    <definedName name="wrn.May2002." localSheetId="4" hidden="1">{"2002Frcst","05Month",FALSE,"Frcst Format 2002"}</definedName>
    <definedName name="wrn.May2002." localSheetId="5" hidden="1">{"2002Frcst","05Month",FALSE,"Frcst Format 2002"}</definedName>
    <definedName name="wrn.May2002." localSheetId="16" hidden="1">{"2002Frcst","05Month",FALSE,"Frcst Format 2002"}</definedName>
    <definedName name="wrn.May2002." localSheetId="26" hidden="1">{"2002Frcst","05Month",FALSE,"Frcst Format 2002"}</definedName>
    <definedName name="wrn.May2002." localSheetId="27" hidden="1">{"2002Frcst","05Month",FALSE,"Frcst Format 2002"}</definedName>
    <definedName name="wrn.May2002." localSheetId="28" hidden="1">{"2002Frcst","05Month",FALSE,"Frcst Format 2002"}</definedName>
    <definedName name="wrn.May2002." localSheetId="29" hidden="1">{"2002Frcst","05Month",FALSE,"Frcst Format 2002"}</definedName>
    <definedName name="wrn.May2002." localSheetId="30" hidden="1">{"2002Frcst","05Month",FALSE,"Frcst Format 2002"}</definedName>
    <definedName name="wrn.May2002." localSheetId="31" hidden="1">{"2002Frcst","05Month",FALSE,"Frcst Format 2002"}</definedName>
    <definedName name="wrn.May2002." hidden="1">{"2002Frcst","05Month",FALSE,"Frcst Format 2002"}</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7" hidden="1">{"Equipment",#N/A,FALSE,"A";"Summary",#N/A,FALSE,"B"}</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localSheetId="22" hidden="1">{"Equipment",#N/A,FALSE,"A";"Summary",#N/A,FALSE,"B"}</definedName>
    <definedName name="wrn.My._.estimate._.report." localSheetId="23" hidden="1">{"Equipment",#N/A,FALSE,"A";"Summary",#N/A,FALSE,"B"}</definedName>
    <definedName name="wrn.My._.estimate._.report." localSheetId="4" hidden="1">{"Equipment",#N/A,FALSE,"A";"Summary",#N/A,FALSE,"B"}</definedName>
    <definedName name="wrn.My._.estimate._.report." localSheetId="5" hidden="1">{"Equipment",#N/A,FALSE,"A";"Summary",#N/A,FALSE,"B"}</definedName>
    <definedName name="wrn.My._.estimate._.report." localSheetId="16" hidden="1">{"Equipment",#N/A,FALSE,"A";"Summary",#N/A,FALSE,"B"}</definedName>
    <definedName name="wrn.My._.estimate._.report." localSheetId="26" hidden="1">{"Equipment",#N/A,FALSE,"A";"Summary",#N/A,FALSE,"B"}</definedName>
    <definedName name="wrn.My._.estimate._.report." localSheetId="27" hidden="1">{"Equipment",#N/A,FALSE,"A";"Summary",#N/A,FALSE,"B"}</definedName>
    <definedName name="wrn.My._.estimate._.report." localSheetId="28" hidden="1">{"Equipment",#N/A,FALSE,"A";"Summary",#N/A,FALSE,"B"}</definedName>
    <definedName name="wrn.My._.estimate._.report." localSheetId="29" hidden="1">{"Equipment",#N/A,FALSE,"A";"Summary",#N/A,FALSE,"B"}</definedName>
    <definedName name="wrn.My._.estimate._.report." localSheetId="30" hidden="1">{"Equipment",#N/A,FALSE,"A";"Summary",#N/A,FALSE,"B"}</definedName>
    <definedName name="wrn.My._.estimate._.report." localSheetId="31" hidden="1">{"Equipment",#N/A,FALSE,"A";"Summary",#N/A,FALSE,"B"}</definedName>
    <definedName name="wrn.My._.estimate._.report." hidden="1">{"Equipment",#N/A,FALSE,"A";"Summary",#N/A,FALSE,"B"}</definedName>
    <definedName name="wrn.MyTestReport." localSheetId="17" hidden="1">{"Alberta",#N/A,FALSE,"Pivot Data";#N/A,#N/A,FALSE,"Pivot Data";"HiddenColumns",#N/A,FALSE,"Pivot Data"}</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localSheetId="22" hidden="1">{"Alberta",#N/A,FALSE,"Pivot Data";#N/A,#N/A,FALSE,"Pivot Data";"HiddenColumns",#N/A,FALSE,"Pivot Data"}</definedName>
    <definedName name="wrn.MyTestReport." localSheetId="23" hidden="1">{"Alberta",#N/A,FALSE,"Pivot Data";#N/A,#N/A,FALSE,"Pivot Data";"HiddenColumns",#N/A,FALSE,"Pivot Data"}</definedName>
    <definedName name="wrn.MyTestReport." localSheetId="4" hidden="1">{"Alberta",#N/A,FALSE,"Pivot Data";#N/A,#N/A,FALSE,"Pivot Data";"HiddenColumns",#N/A,FALSE,"Pivot Data"}</definedName>
    <definedName name="wrn.MyTestReport." localSheetId="5" hidden="1">{"Alberta",#N/A,FALSE,"Pivot Data";#N/A,#N/A,FALSE,"Pivot Data";"HiddenColumns",#N/A,FALSE,"Pivot Data"}</definedName>
    <definedName name="wrn.MyTestReport." localSheetId="16" hidden="1">{"Alberta",#N/A,FALSE,"Pivot Data";#N/A,#N/A,FALSE,"Pivot Data";"HiddenColumns",#N/A,FALSE,"Pivot Data"}</definedName>
    <definedName name="wrn.MyTestReport." localSheetId="26" hidden="1">{"Alberta",#N/A,FALSE,"Pivot Data";#N/A,#N/A,FALSE,"Pivot Data";"HiddenColumns",#N/A,FALSE,"Pivot Data"}</definedName>
    <definedName name="wrn.MyTestReport." localSheetId="27" hidden="1">{"Alberta",#N/A,FALSE,"Pivot Data";#N/A,#N/A,FALSE,"Pivot Data";"HiddenColumns",#N/A,FALSE,"Pivot Data"}</definedName>
    <definedName name="wrn.MyTestReport." localSheetId="28" hidden="1">{"Alberta",#N/A,FALSE,"Pivot Data";#N/A,#N/A,FALSE,"Pivot Data";"HiddenColumns",#N/A,FALSE,"Pivot Data"}</definedName>
    <definedName name="wrn.MyTestReport." localSheetId="29" hidden="1">{"Alberta",#N/A,FALSE,"Pivot Data";#N/A,#N/A,FALSE,"Pivot Data";"HiddenColumns",#N/A,FALSE,"Pivot Data"}</definedName>
    <definedName name="wrn.MyTestReport." localSheetId="30" hidden="1">{"Alberta",#N/A,FALSE,"Pivot Data";#N/A,#N/A,FALSE,"Pivot Data";"HiddenColumns",#N/A,FALSE,"Pivot Data"}</definedName>
    <definedName name="wrn.MyTestReport." localSheetId="31" hidden="1">{"Alberta",#N/A,FALSE,"Pivot Data";#N/A,#N/A,FALSE,"Pivot Data";"HiddenColumns",#N/A,FALSE,"Pivot Data"}</definedName>
    <definedName name="wrn.MyTestReport." hidden="1">{"Alberta",#N/A,FALSE,"Pivot Data";#N/A,#N/A,FALSE,"Pivot Data";"HiddenColumns",#N/A,FALSE,"Pivot Data"}</definedName>
    <definedName name="wrn.Overhauls." localSheetId="17" hidden="1">{"Overhauls Calculations",#N/A,FALSE,"PROFORMA"}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localSheetId="22" hidden="1">{"Overhauls Calculations",#N/A,FALSE,"PROFORMA"}</definedName>
    <definedName name="wrn.Overhauls." localSheetId="23" hidden="1">{"Overhauls Calculations",#N/A,FALSE,"PROFORMA"}</definedName>
    <definedName name="wrn.Overhauls." localSheetId="4" hidden="1">{"Overhauls Calculations",#N/A,FALSE,"PROFORMA"}</definedName>
    <definedName name="wrn.Overhauls." localSheetId="5" hidden="1">{"Overhauls Calculations",#N/A,FALSE,"PROFORMA"}</definedName>
    <definedName name="wrn.Overhauls." localSheetId="16" hidden="1">{"Overhauls Calculations",#N/A,FALSE,"PROFORMA"}</definedName>
    <definedName name="wrn.Overhauls." localSheetId="26" hidden="1">{"Overhauls Calculations",#N/A,FALSE,"PROFORMA"}</definedName>
    <definedName name="wrn.Overhauls." localSheetId="27" hidden="1">{"Overhauls Calculations",#N/A,FALSE,"PROFORMA"}</definedName>
    <definedName name="wrn.Overhauls." localSheetId="28" hidden="1">{"Overhauls Calculations",#N/A,FALSE,"PROFORMA"}</definedName>
    <definedName name="wrn.Overhauls." localSheetId="29" hidden="1">{"Overhauls Calculations",#N/A,FALSE,"PROFORMA"}</definedName>
    <definedName name="wrn.Overhauls." localSheetId="30" hidden="1">{"Overhauls Calculations",#N/A,FALSE,"PROFORMA"}</definedName>
    <definedName name="wrn.Overhauls." localSheetId="31" hidden="1">{"Overhauls Calculations",#N/A,FALSE,"PROFORMA"}</definedName>
    <definedName name="wrn.Overhauls." hidden="1">{"Overhauls Calculations",#N/A,FALSE,"PROFORMA"}</definedName>
    <definedName name="wrn.Overhaulsb." localSheetId="17"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localSheetId="22" hidden="1">{"Overhauls Calculations",#N/A,FALSE,"PROFORMA"}</definedName>
    <definedName name="wrn.Overhaulsb." localSheetId="23" hidden="1">{"Overhauls Calculations",#N/A,FALSE,"PROFORMA"}</definedName>
    <definedName name="wrn.Overhaulsb." localSheetId="4" hidden="1">{"Overhauls Calculations",#N/A,FALSE,"PROFORMA"}</definedName>
    <definedName name="wrn.Overhaulsb." localSheetId="5" hidden="1">{"Overhauls Calculations",#N/A,FALSE,"PROFORMA"}</definedName>
    <definedName name="wrn.Overhaulsb." localSheetId="16" hidden="1">{"Overhauls Calculations",#N/A,FALSE,"PROFORMA"}</definedName>
    <definedName name="wrn.Overhaulsb." localSheetId="26" hidden="1">{"Overhauls Calculations",#N/A,FALSE,"PROFORMA"}</definedName>
    <definedName name="wrn.Overhaulsb." localSheetId="27" hidden="1">{"Overhauls Calculations",#N/A,FALSE,"PROFORMA"}</definedName>
    <definedName name="wrn.Overhaulsb." localSheetId="28" hidden="1">{"Overhauls Calculations",#N/A,FALSE,"PROFORMA"}</definedName>
    <definedName name="wrn.Overhaulsb." localSheetId="29" hidden="1">{"Overhauls Calculations",#N/A,FALSE,"PROFORMA"}</definedName>
    <definedName name="wrn.Overhaulsb." localSheetId="30" hidden="1">{"Overhauls Calculations",#N/A,FALSE,"PROFORMA"}</definedName>
    <definedName name="wrn.Overhaulsb." localSheetId="31" hidden="1">{"Overhauls Calculations",#N/A,FALSE,"PROFORMA"}</definedName>
    <definedName name="wrn.Overhaulsb." hidden="1">{"Overhauls Calculations",#N/A,FALSE,"PROFORMA"}</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localSheetId="22" hidden="1">{#N/A,#N/A,TRUE,"Recommendation";#N/A,#N/A,TRUE,"Scenarios";#N/A,#N/A,TRUE,"Tax Adjusted WACC";#N/A,#N/A,TRUE,"Summary";#N/A,#N/A,TRUE,"Industrial";#N/A,#N/A,TRUE,"Apodaca &amp; Escobedo";#N/A,#N/A,TRUE,"Guadalupe";#N/A,#N/A,TRUE,"Santa Catarina";#N/A,#N/A,TRUE,"Debt Valuation"}</definedName>
    <definedName name="wrn.Package." localSheetId="23" hidden="1">{#N/A,#N/A,TRUE,"Recommendation";#N/A,#N/A,TRUE,"Scenarios";#N/A,#N/A,TRUE,"Tax Adjusted WACC";#N/A,#N/A,TRUE,"Summary";#N/A,#N/A,TRUE,"Industrial";#N/A,#N/A,TRUE,"Apodaca &amp; Escobedo";#N/A,#N/A,TRUE,"Guadalupe";#N/A,#N/A,TRUE,"Santa Catarina";#N/A,#N/A,TRUE,"Debt Valuation"}</definedName>
    <definedName name="wrn.Package." localSheetId="4" hidden="1">{#N/A,#N/A,TRUE,"Recommendation";#N/A,#N/A,TRUE,"Scenarios";#N/A,#N/A,TRUE,"Tax Adjusted WACC";#N/A,#N/A,TRUE,"Summary";#N/A,#N/A,TRUE,"Industrial";#N/A,#N/A,TRUE,"Apodaca &amp; Escobedo";#N/A,#N/A,TRUE,"Guadalupe";#N/A,#N/A,TRUE,"Santa Catarina";#N/A,#N/A,TRUE,"Debt Valuation"}</definedName>
    <definedName name="wrn.Package." localSheetId="5" hidden="1">{#N/A,#N/A,TRUE,"Recommendation";#N/A,#N/A,TRUE,"Scenarios";#N/A,#N/A,TRUE,"Tax Adjusted WACC";#N/A,#N/A,TRUE,"Summary";#N/A,#N/A,TRUE,"Industrial";#N/A,#N/A,TRUE,"Apodaca &amp; Escobedo";#N/A,#N/A,TRUE,"Guadalupe";#N/A,#N/A,TRUE,"Santa Catarina";#N/A,#N/A,TRUE,"Debt Valuation"}</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26" hidden="1">{#N/A,#N/A,TRUE,"Recommendation";#N/A,#N/A,TRUE,"Scenarios";#N/A,#N/A,TRUE,"Tax Adjusted WACC";#N/A,#N/A,TRUE,"Summary";#N/A,#N/A,TRUE,"Industrial";#N/A,#N/A,TRUE,"Apodaca &amp; Escobedo";#N/A,#N/A,TRUE,"Guadalupe";#N/A,#N/A,TRUE,"Santa Catarina";#N/A,#N/A,TRUE,"Debt Valuation"}</definedName>
    <definedName name="wrn.Package." localSheetId="27" hidden="1">{#N/A,#N/A,TRUE,"Recommendation";#N/A,#N/A,TRUE,"Scenarios";#N/A,#N/A,TRUE,"Tax Adjusted WACC";#N/A,#N/A,TRUE,"Summary";#N/A,#N/A,TRUE,"Industrial";#N/A,#N/A,TRUE,"Apodaca &amp; Escobedo";#N/A,#N/A,TRUE,"Guadalupe";#N/A,#N/A,TRUE,"Santa Catarina";#N/A,#N/A,TRUE,"Debt Valuation"}</definedName>
    <definedName name="wrn.Package." localSheetId="28" hidden="1">{#N/A,#N/A,TRUE,"Recommendation";#N/A,#N/A,TRUE,"Scenarios";#N/A,#N/A,TRUE,"Tax Adjusted WACC";#N/A,#N/A,TRUE,"Summary";#N/A,#N/A,TRUE,"Industrial";#N/A,#N/A,TRUE,"Apodaca &amp; Escobedo";#N/A,#N/A,TRUE,"Guadalupe";#N/A,#N/A,TRUE,"Santa Catarina";#N/A,#N/A,TRUE,"Debt Valuation"}</definedName>
    <definedName name="wrn.Package." localSheetId="29" hidden="1">{#N/A,#N/A,TRUE,"Recommendation";#N/A,#N/A,TRUE,"Scenarios";#N/A,#N/A,TRUE,"Tax Adjusted WACC";#N/A,#N/A,TRUE,"Summary";#N/A,#N/A,TRUE,"Industrial";#N/A,#N/A,TRUE,"Apodaca &amp; Escobedo";#N/A,#N/A,TRUE,"Guadalupe";#N/A,#N/A,TRUE,"Santa Catarina";#N/A,#N/A,TRUE,"Debt Valuation"}</definedName>
    <definedName name="wrn.Package." localSheetId="30" hidden="1">{#N/A,#N/A,TRUE,"Recommendation";#N/A,#N/A,TRUE,"Scenarios";#N/A,#N/A,TRUE,"Tax Adjusted WACC";#N/A,#N/A,TRUE,"Summary";#N/A,#N/A,TRUE,"Industrial";#N/A,#N/A,TRUE,"Apodaca &amp; Escobedo";#N/A,#N/A,TRUE,"Guadalupe";#N/A,#N/A,TRUE,"Santa Catarina";#N/A,#N/A,TRUE,"Debt Valuation"}</definedName>
    <definedName name="wrn.Package." localSheetId="31" hidden="1">{#N/A,#N/A,TRUE,"Recommendation";#N/A,#N/A,TRUE,"Scenarios";#N/A,#N/A,TRUE,"Tax Adjusted WACC";#N/A,#N/A,TRUE,"Summary";#N/A,#N/A,TRUE,"Industrial";#N/A,#N/A,TRUE,"Apodaca &amp; Escobedo";#N/A,#N/A,TRUE,"Guadalupe";#N/A,#N/A,TRUE,"Santa Catarina";#N/A,#N/A,TRUE,"Debt Valuation"}</definedName>
    <definedName name="wrn.Package."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localSheetId="22" hidden="1">{#N/A,#N/A,TRUE,"Recommendation";#N/A,#N/A,TRUE,"Scenarios";#N/A,#N/A,TRUE,"Tax Adjusted WACC";#N/A,#N/A,TRUE,"Summary";#N/A,#N/A,TRUE,"Industrial";#N/A,#N/A,TRUE,"Apodaca &amp; Escobedo";#N/A,#N/A,TRUE,"Guadalupe";#N/A,#N/A,TRUE,"Santa Catarina";#N/A,#N/A,TRUE,"Debt Valuation"}</definedName>
    <definedName name="wrn.Package2" localSheetId="23" hidden="1">{#N/A,#N/A,TRUE,"Recommendation";#N/A,#N/A,TRUE,"Scenarios";#N/A,#N/A,TRUE,"Tax Adjusted WACC";#N/A,#N/A,TRUE,"Summary";#N/A,#N/A,TRUE,"Industrial";#N/A,#N/A,TRUE,"Apodaca &amp; Escobedo";#N/A,#N/A,TRUE,"Guadalupe";#N/A,#N/A,TRUE,"Santa Catarina";#N/A,#N/A,TRUE,"Debt Valuation"}</definedName>
    <definedName name="wrn.Package2" localSheetId="4" hidden="1">{#N/A,#N/A,TRUE,"Recommendation";#N/A,#N/A,TRUE,"Scenarios";#N/A,#N/A,TRUE,"Tax Adjusted WACC";#N/A,#N/A,TRUE,"Summary";#N/A,#N/A,TRUE,"Industrial";#N/A,#N/A,TRUE,"Apodaca &amp; Escobedo";#N/A,#N/A,TRUE,"Guadalupe";#N/A,#N/A,TRUE,"Santa Catarina";#N/A,#N/A,TRUE,"Debt Valuation"}</definedName>
    <definedName name="wrn.Package2" localSheetId="5"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26" hidden="1">{#N/A,#N/A,TRUE,"Recommendation";#N/A,#N/A,TRUE,"Scenarios";#N/A,#N/A,TRUE,"Tax Adjusted WACC";#N/A,#N/A,TRUE,"Summary";#N/A,#N/A,TRUE,"Industrial";#N/A,#N/A,TRUE,"Apodaca &amp; Escobedo";#N/A,#N/A,TRUE,"Guadalupe";#N/A,#N/A,TRUE,"Santa Catarina";#N/A,#N/A,TRUE,"Debt Valuation"}</definedName>
    <definedName name="wrn.Package2" localSheetId="27" hidden="1">{#N/A,#N/A,TRUE,"Recommendation";#N/A,#N/A,TRUE,"Scenarios";#N/A,#N/A,TRUE,"Tax Adjusted WACC";#N/A,#N/A,TRUE,"Summary";#N/A,#N/A,TRUE,"Industrial";#N/A,#N/A,TRUE,"Apodaca &amp; Escobedo";#N/A,#N/A,TRUE,"Guadalupe";#N/A,#N/A,TRUE,"Santa Catarina";#N/A,#N/A,TRUE,"Debt Valuation"}</definedName>
    <definedName name="wrn.Package2" localSheetId="28" hidden="1">{#N/A,#N/A,TRUE,"Recommendation";#N/A,#N/A,TRUE,"Scenarios";#N/A,#N/A,TRUE,"Tax Adjusted WACC";#N/A,#N/A,TRUE,"Summary";#N/A,#N/A,TRUE,"Industrial";#N/A,#N/A,TRUE,"Apodaca &amp; Escobedo";#N/A,#N/A,TRUE,"Guadalupe";#N/A,#N/A,TRUE,"Santa Catarina";#N/A,#N/A,TRUE,"Debt Valuation"}</definedName>
    <definedName name="wrn.Package2" localSheetId="29" hidden="1">{#N/A,#N/A,TRUE,"Recommendation";#N/A,#N/A,TRUE,"Scenarios";#N/A,#N/A,TRUE,"Tax Adjusted WACC";#N/A,#N/A,TRUE,"Summary";#N/A,#N/A,TRUE,"Industrial";#N/A,#N/A,TRUE,"Apodaca &amp; Escobedo";#N/A,#N/A,TRUE,"Guadalupe";#N/A,#N/A,TRUE,"Santa Catarina";#N/A,#N/A,TRUE,"Debt Valuation"}</definedName>
    <definedName name="wrn.Package2" localSheetId="30" hidden="1">{#N/A,#N/A,TRUE,"Recommendation";#N/A,#N/A,TRUE,"Scenarios";#N/A,#N/A,TRUE,"Tax Adjusted WACC";#N/A,#N/A,TRUE,"Summary";#N/A,#N/A,TRUE,"Industrial";#N/A,#N/A,TRUE,"Apodaca &amp; Escobedo";#N/A,#N/A,TRUE,"Guadalupe";#N/A,#N/A,TRUE,"Santa Catarina";#N/A,#N/A,TRUE,"Debt Valuation"}</definedName>
    <definedName name="wrn.Package2" localSheetId="31" hidden="1">{#N/A,#N/A,TRUE,"Recommendation";#N/A,#N/A,TRUE,"Scenarios";#N/A,#N/A,TRUE,"Tax Adjusted WACC";#N/A,#N/A,TRUE,"Summary";#N/A,#N/A,TRUE,"Industrial";#N/A,#N/A,TRUE,"Apodaca &amp; Escobedo";#N/A,#N/A,TRUE,"Guadalupe";#N/A,#N/A,TRUE,"Santa Catarina";#N/A,#N/A,TRUE,"Debt Valuation"}</definedName>
    <definedName name="wrn.Package2" hidden="1">{#N/A,#N/A,TRUE,"Recommendation";#N/A,#N/A,TRUE,"Scenarios";#N/A,#N/A,TRUE,"Tax Adjusted WACC";#N/A,#N/A,TRUE,"Summary";#N/A,#N/A,TRUE,"Industrial";#N/A,#N/A,TRUE,"Apodaca &amp; Escobedo";#N/A,#N/A,TRUE,"Guadalupe";#N/A,#N/A,TRUE,"Santa Catarina";#N/A,#N/A,TRUE,"Debt Valuation"}</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2"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localSheetId="22" hidden="1">{#N/A,#N/A,FALSE,"Workpaper Tables 4-1 &amp; 4-2";#N/A,#N/A,FALSE,"Revenue Allocation Results";#N/A,#N/A,FALSE,"FERC Rev @ PR";#N/A,#N/A,FALSE,"Distribution Revenue Allocation";#N/A,#N/A,FALSE,"Nonallocated Revenues ";#N/A,#N/A,FALSE,"2000mixuse";#N/A,#N/A,FALSE,"MC Revenues- 00 sales, 96 MC's"}</definedName>
    <definedName name="wrn.Print._.Out." localSheetId="23" hidden="1">{#N/A,#N/A,FALSE,"Workpaper Tables 4-1 &amp; 4-2";#N/A,#N/A,FALSE,"Revenue Allocation Results";#N/A,#N/A,FALSE,"FERC Rev @ PR";#N/A,#N/A,FALSE,"Distribution Revenue Allocation";#N/A,#N/A,FALSE,"Nonallocated Revenues ";#N/A,#N/A,FALSE,"2000mixuse";#N/A,#N/A,FALSE,"MC Revenues- 00 sales, 96 MC's"}</definedName>
    <definedName name="wrn.Print._.Out." localSheetId="4" hidden="1">{#N/A,#N/A,FALSE,"Workpaper Tables 4-1 &amp; 4-2";#N/A,#N/A,FALSE,"Revenue Allocation Results";#N/A,#N/A,FALSE,"FERC Rev @ PR";#N/A,#N/A,FALSE,"Distribution Revenue Allocation";#N/A,#N/A,FALSE,"Nonallocated Revenues ";#N/A,#N/A,FALSE,"2000mixuse";#N/A,#N/A,FALSE,"MC Revenues- 00 sales, 96 MC's"}</definedName>
    <definedName name="wrn.Print._.Out." localSheetId="5" hidden="1">{#N/A,#N/A,FALSE,"Workpaper Tables 4-1 &amp; 4-2";#N/A,#N/A,FALSE,"Revenue Allocation Results";#N/A,#N/A,FALSE,"FERC Rev @ PR";#N/A,#N/A,FALSE,"Distribution Revenue Allocation";#N/A,#N/A,FALSE,"Nonallocated Revenues ";#N/A,#N/A,FALSE,"2000mixuse";#N/A,#N/A,FALSE,"MC Revenues- 00 sales, 96 MC's"}</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26" hidden="1">{#N/A,#N/A,FALSE,"Workpaper Tables 4-1 &amp; 4-2";#N/A,#N/A,FALSE,"Revenue Allocation Results";#N/A,#N/A,FALSE,"FERC Rev @ PR";#N/A,#N/A,FALSE,"Distribution Revenue Allocation";#N/A,#N/A,FALSE,"Nonallocated Revenues ";#N/A,#N/A,FALSE,"2000mixuse";#N/A,#N/A,FALSE,"MC Revenues- 00 sales, 96 MC's"}</definedName>
    <definedName name="wrn.Print._.Out." localSheetId="27" hidden="1">{#N/A,#N/A,FALSE,"Workpaper Tables 4-1 &amp; 4-2";#N/A,#N/A,FALSE,"Revenue Allocation Results";#N/A,#N/A,FALSE,"FERC Rev @ PR";#N/A,#N/A,FALSE,"Distribution Revenue Allocation";#N/A,#N/A,FALSE,"Nonallocated Revenues ";#N/A,#N/A,FALSE,"2000mixuse";#N/A,#N/A,FALSE,"MC Revenues- 00 sales, 96 MC's"}</definedName>
    <definedName name="wrn.Print._.Out." localSheetId="28" hidden="1">{#N/A,#N/A,FALSE,"Workpaper Tables 4-1 &amp; 4-2";#N/A,#N/A,FALSE,"Revenue Allocation Results";#N/A,#N/A,FALSE,"FERC Rev @ PR";#N/A,#N/A,FALSE,"Distribution Revenue Allocation";#N/A,#N/A,FALSE,"Nonallocated Revenues ";#N/A,#N/A,FALSE,"2000mixuse";#N/A,#N/A,FALSE,"MC Revenues- 00 sales, 96 MC's"}</definedName>
    <definedName name="wrn.Print._.Out." localSheetId="29" hidden="1">{#N/A,#N/A,FALSE,"Workpaper Tables 4-1 &amp; 4-2";#N/A,#N/A,FALSE,"Revenue Allocation Results";#N/A,#N/A,FALSE,"FERC Rev @ PR";#N/A,#N/A,FALSE,"Distribution Revenue Allocation";#N/A,#N/A,FALSE,"Nonallocated Revenues ";#N/A,#N/A,FALSE,"2000mixuse";#N/A,#N/A,FALSE,"MC Revenues- 00 sales, 96 MC's"}</definedName>
    <definedName name="wrn.Print._.Out." localSheetId="30" hidden="1">{#N/A,#N/A,FALSE,"Workpaper Tables 4-1 &amp; 4-2";#N/A,#N/A,FALSE,"Revenue Allocation Results";#N/A,#N/A,FALSE,"FERC Rev @ PR";#N/A,#N/A,FALSE,"Distribution Revenue Allocation";#N/A,#N/A,FALSE,"Nonallocated Revenues ";#N/A,#N/A,FALSE,"2000mixuse";#N/A,#N/A,FALSE,"MC Revenues- 00 sales, 96 MC's"}</definedName>
    <definedName name="wrn.Print._.Out." localSheetId="31"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localSheetId="22" hidden="1">{"by_month",#N/A,TRUE,"template";"Destec_month",#N/A,TRUE,"template";"by_quarter",#N/A,TRUE,"template";"destec_quarter",#N/A,TRUE,"template";"by_year",#N/A,TRUE,"template";"Destec_annual",#N/A,TRUE,"template"}</definedName>
    <definedName name="wrn.Print_earnings_template." localSheetId="23" hidden="1">{"by_month",#N/A,TRUE,"template";"Destec_month",#N/A,TRUE,"template";"by_quarter",#N/A,TRUE,"template";"destec_quarter",#N/A,TRUE,"template";"by_year",#N/A,TRUE,"template";"Destec_annual",#N/A,TRUE,"template"}</definedName>
    <definedName name="wrn.Print_earnings_template." localSheetId="4" hidden="1">{"by_month",#N/A,TRUE,"template";"Destec_month",#N/A,TRUE,"template";"by_quarter",#N/A,TRUE,"template";"destec_quarter",#N/A,TRUE,"template";"by_year",#N/A,TRUE,"template";"Destec_annual",#N/A,TRUE,"template"}</definedName>
    <definedName name="wrn.Print_earnings_template." localSheetId="5" hidden="1">{"by_month",#N/A,TRUE,"template";"Destec_month",#N/A,TRUE,"template";"by_quarter",#N/A,TRUE,"template";"destec_quarter",#N/A,TRUE,"template";"by_year",#N/A,TRUE,"template";"Destec_annual",#N/A,TRUE,"template"}</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26" hidden="1">{"by_month",#N/A,TRUE,"template";"Destec_month",#N/A,TRUE,"template";"by_quarter",#N/A,TRUE,"template";"destec_quarter",#N/A,TRUE,"template";"by_year",#N/A,TRUE,"template";"Destec_annual",#N/A,TRUE,"template"}</definedName>
    <definedName name="wrn.Print_earnings_template." localSheetId="27" hidden="1">{"by_month",#N/A,TRUE,"template";"Destec_month",#N/A,TRUE,"template";"by_quarter",#N/A,TRUE,"template";"destec_quarter",#N/A,TRUE,"template";"by_year",#N/A,TRUE,"template";"Destec_annual",#N/A,TRUE,"template"}</definedName>
    <definedName name="wrn.Print_earnings_template." localSheetId="28" hidden="1">{"by_month",#N/A,TRUE,"template";"Destec_month",#N/A,TRUE,"template";"by_quarter",#N/A,TRUE,"template";"destec_quarter",#N/A,TRUE,"template";"by_year",#N/A,TRUE,"template";"Destec_annual",#N/A,TRUE,"template"}</definedName>
    <definedName name="wrn.Print_earnings_template." localSheetId="29" hidden="1">{"by_month",#N/A,TRUE,"template";"Destec_month",#N/A,TRUE,"template";"by_quarter",#N/A,TRUE,"template";"destec_quarter",#N/A,TRUE,"template";"by_year",#N/A,TRUE,"template";"Destec_annual",#N/A,TRUE,"template"}</definedName>
    <definedName name="wrn.Print_earnings_template." localSheetId="30" hidden="1">{"by_month",#N/A,TRUE,"template";"Destec_month",#N/A,TRUE,"template";"by_quarter",#N/A,TRUE,"template";"destec_quarter",#N/A,TRUE,"template";"by_year",#N/A,TRUE,"template";"Destec_annual",#N/A,TRUE,"template"}</definedName>
    <definedName name="wrn.Print_earnings_template." localSheetId="31"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Var_Page." localSheetId="17" hidden="1">{"Var_page",#N/A,FALSE,"template"}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localSheetId="22" hidden="1">{"Var_page",#N/A,FALSE,"template"}</definedName>
    <definedName name="wrn.Print_Var_Page." localSheetId="23" hidden="1">{"Var_page",#N/A,FALSE,"template"}</definedName>
    <definedName name="wrn.Print_Var_Page." localSheetId="4" hidden="1">{"Var_page",#N/A,FALSE,"template"}</definedName>
    <definedName name="wrn.Print_Var_Page." localSheetId="5" hidden="1">{"Var_page",#N/A,FALSE,"template"}</definedName>
    <definedName name="wrn.Print_Var_Page." localSheetId="16" hidden="1">{"Var_page",#N/A,FALSE,"template"}</definedName>
    <definedName name="wrn.Print_Var_Page." localSheetId="26" hidden="1">{"Var_page",#N/A,FALSE,"template"}</definedName>
    <definedName name="wrn.Print_Var_Page." localSheetId="27" hidden="1">{"Var_page",#N/A,FALSE,"template"}</definedName>
    <definedName name="wrn.Print_Var_Page." localSheetId="28" hidden="1">{"Var_page",#N/A,FALSE,"template"}</definedName>
    <definedName name="wrn.Print_Var_Page." localSheetId="29" hidden="1">{"Var_page",#N/A,FALSE,"template"}</definedName>
    <definedName name="wrn.Print_Var_Page." localSheetId="30" hidden="1">{"Var_page",#N/A,FALSE,"template"}</definedName>
    <definedName name="wrn.Print_Var_Page." localSheetId="31" hidden="1">{"Var_page",#N/A,FALSE,"template"}</definedName>
    <definedName name="wrn.Print_Var_Page." hidden="1">{"Var_page",#N/A,FALSE,"template"}</definedName>
    <definedName name="wrn.Print_Variance." localSheetId="17" hidden="1">{"month_variance",#N/A,FALSE,"template"}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localSheetId="22" hidden="1">{"month_variance",#N/A,FALSE,"template"}</definedName>
    <definedName name="wrn.Print_Variance." localSheetId="23" hidden="1">{"month_variance",#N/A,FALSE,"template"}</definedName>
    <definedName name="wrn.Print_Variance." localSheetId="4" hidden="1">{"month_variance",#N/A,FALSE,"template"}</definedName>
    <definedName name="wrn.Print_Variance." localSheetId="5" hidden="1">{"month_variance",#N/A,FALSE,"template"}</definedName>
    <definedName name="wrn.Print_Variance." localSheetId="16" hidden="1">{"month_variance",#N/A,FALSE,"template"}</definedName>
    <definedName name="wrn.Print_Variance." localSheetId="26" hidden="1">{"month_variance",#N/A,FALSE,"template"}</definedName>
    <definedName name="wrn.Print_Variance." localSheetId="27" hidden="1">{"month_variance",#N/A,FALSE,"template"}</definedName>
    <definedName name="wrn.Print_Variance." localSheetId="28" hidden="1">{"month_variance",#N/A,FALSE,"template"}</definedName>
    <definedName name="wrn.Print_Variance." localSheetId="29" hidden="1">{"month_variance",#N/A,FALSE,"template"}</definedName>
    <definedName name="wrn.Print_Variance." localSheetId="30" hidden="1">{"month_variance",#N/A,FALSE,"template"}</definedName>
    <definedName name="wrn.Print_Variance." localSheetId="31" hidden="1">{"month_variance",#N/A,FALSE,"template"}</definedName>
    <definedName name="wrn.Print_Variance." hidden="1">{"month_variance",#N/A,FALSE,"template"}</definedName>
    <definedName name="wrn.Print_Variance_Page." localSheetId="17" hidden="1">{"variance_page",#N/A,FALSE,"template"}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localSheetId="22" hidden="1">{"variance_page",#N/A,FALSE,"template"}</definedName>
    <definedName name="wrn.Print_Variance_Page." localSheetId="23" hidden="1">{"variance_page",#N/A,FALSE,"template"}</definedName>
    <definedName name="wrn.Print_Variance_Page." localSheetId="4" hidden="1">{"variance_page",#N/A,FALSE,"template"}</definedName>
    <definedName name="wrn.Print_Variance_Page." localSheetId="5" hidden="1">{"variance_page",#N/A,FALSE,"template"}</definedName>
    <definedName name="wrn.Print_Variance_Page." localSheetId="16" hidden="1">{"variance_page",#N/A,FALSE,"template"}</definedName>
    <definedName name="wrn.Print_Variance_Page." localSheetId="26" hidden="1">{"variance_page",#N/A,FALSE,"template"}</definedName>
    <definedName name="wrn.Print_Variance_Page." localSheetId="27" hidden="1">{"variance_page",#N/A,FALSE,"template"}</definedName>
    <definedName name="wrn.Print_Variance_Page." localSheetId="28" hidden="1">{"variance_page",#N/A,FALSE,"template"}</definedName>
    <definedName name="wrn.Print_Variance_Page." localSheetId="29" hidden="1">{"variance_page",#N/A,FALSE,"template"}</definedName>
    <definedName name="wrn.Print_Variance_Page." localSheetId="30" hidden="1">{"variance_page",#N/A,FALSE,"template"}</definedName>
    <definedName name="wrn.Print_Variance_Page." localSheetId="31" hidden="1">{"variance_page",#N/A,FALSE,"template"}</definedName>
    <definedName name="wrn.Print_Variance_Page." hidden="1">{"variance_page",#N/A,FALSE,"template"}</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localSheetId="22" hidden="1">{"ID1",#N/A,FALSE,"IDIQ-I";"id2",#N/A,FALSE,"IDIQ-II";"ID3",#N/A,FALSE,"IDIQ-III";"ID4",#N/A,FALSE,"IDIQ-IV";"id5",#N/A,FALSE,"IDIQ-V";"ID6",#N/A,FALSE,"IDIQ-VI";"DO1a",#N/A,FALSE,"DO-IA";"DO1b",#N/A,FALSE,"DO-IB";"DO1C",#N/A,FALSE,"DO-IC";"DO3",#N/A,FALSE,"DO-III";"DO4",#N/A,FALSE,"DO-IV";"DO5",#N/A,FALSE,"DO-V"}</definedName>
    <definedName name="wrn.PRNREP." localSheetId="23" hidden="1">{"ID1",#N/A,FALSE,"IDIQ-I";"id2",#N/A,FALSE,"IDIQ-II";"ID3",#N/A,FALSE,"IDIQ-III";"ID4",#N/A,FALSE,"IDIQ-IV";"id5",#N/A,FALSE,"IDIQ-V";"ID6",#N/A,FALSE,"IDIQ-VI";"DO1a",#N/A,FALSE,"DO-IA";"DO1b",#N/A,FALSE,"DO-IB";"DO1C",#N/A,FALSE,"DO-IC";"DO3",#N/A,FALSE,"DO-III";"DO4",#N/A,FALSE,"DO-IV";"DO5",#N/A,FALSE,"DO-V"}</definedName>
    <definedName name="wrn.PRNREP." localSheetId="4" hidden="1">{"ID1",#N/A,FALSE,"IDIQ-I";"id2",#N/A,FALSE,"IDIQ-II";"ID3",#N/A,FALSE,"IDIQ-III";"ID4",#N/A,FALSE,"IDIQ-IV";"id5",#N/A,FALSE,"IDIQ-V";"ID6",#N/A,FALSE,"IDIQ-VI";"DO1a",#N/A,FALSE,"DO-IA";"DO1b",#N/A,FALSE,"DO-IB";"DO1C",#N/A,FALSE,"DO-IC";"DO3",#N/A,FALSE,"DO-III";"DO4",#N/A,FALSE,"DO-IV";"DO5",#N/A,FALSE,"DO-V"}</definedName>
    <definedName name="wrn.PRNREP." localSheetId="5" hidden="1">{"ID1",#N/A,FALSE,"IDIQ-I";"id2",#N/A,FALSE,"IDIQ-II";"ID3",#N/A,FALSE,"IDIQ-III";"ID4",#N/A,FALSE,"IDIQ-IV";"id5",#N/A,FALSE,"IDIQ-V";"ID6",#N/A,FALSE,"IDIQ-VI";"DO1a",#N/A,FALSE,"DO-IA";"DO1b",#N/A,FALSE,"DO-IB";"DO1C",#N/A,FALSE,"DO-IC";"DO3",#N/A,FALSE,"DO-III";"DO4",#N/A,FALSE,"DO-IV";"DO5",#N/A,FALSE,"DO-V"}</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26" hidden="1">{"ID1",#N/A,FALSE,"IDIQ-I";"id2",#N/A,FALSE,"IDIQ-II";"ID3",#N/A,FALSE,"IDIQ-III";"ID4",#N/A,FALSE,"IDIQ-IV";"id5",#N/A,FALSE,"IDIQ-V";"ID6",#N/A,FALSE,"IDIQ-VI";"DO1a",#N/A,FALSE,"DO-IA";"DO1b",#N/A,FALSE,"DO-IB";"DO1C",#N/A,FALSE,"DO-IC";"DO3",#N/A,FALSE,"DO-III";"DO4",#N/A,FALSE,"DO-IV";"DO5",#N/A,FALSE,"DO-V"}</definedName>
    <definedName name="wrn.PRNREP." localSheetId="27" hidden="1">{"ID1",#N/A,FALSE,"IDIQ-I";"id2",#N/A,FALSE,"IDIQ-II";"ID3",#N/A,FALSE,"IDIQ-III";"ID4",#N/A,FALSE,"IDIQ-IV";"id5",#N/A,FALSE,"IDIQ-V";"ID6",#N/A,FALSE,"IDIQ-VI";"DO1a",#N/A,FALSE,"DO-IA";"DO1b",#N/A,FALSE,"DO-IB";"DO1C",#N/A,FALSE,"DO-IC";"DO3",#N/A,FALSE,"DO-III";"DO4",#N/A,FALSE,"DO-IV";"DO5",#N/A,FALSE,"DO-V"}</definedName>
    <definedName name="wrn.PRNREP." localSheetId="28" hidden="1">{"ID1",#N/A,FALSE,"IDIQ-I";"id2",#N/A,FALSE,"IDIQ-II";"ID3",#N/A,FALSE,"IDIQ-III";"ID4",#N/A,FALSE,"IDIQ-IV";"id5",#N/A,FALSE,"IDIQ-V";"ID6",#N/A,FALSE,"IDIQ-VI";"DO1a",#N/A,FALSE,"DO-IA";"DO1b",#N/A,FALSE,"DO-IB";"DO1C",#N/A,FALSE,"DO-IC";"DO3",#N/A,FALSE,"DO-III";"DO4",#N/A,FALSE,"DO-IV";"DO5",#N/A,FALSE,"DO-V"}</definedName>
    <definedName name="wrn.PRNREP." localSheetId="29" hidden="1">{"ID1",#N/A,FALSE,"IDIQ-I";"id2",#N/A,FALSE,"IDIQ-II";"ID3",#N/A,FALSE,"IDIQ-III";"ID4",#N/A,FALSE,"IDIQ-IV";"id5",#N/A,FALSE,"IDIQ-V";"ID6",#N/A,FALSE,"IDIQ-VI";"DO1a",#N/A,FALSE,"DO-IA";"DO1b",#N/A,FALSE,"DO-IB";"DO1C",#N/A,FALSE,"DO-IC";"DO3",#N/A,FALSE,"DO-III";"DO4",#N/A,FALSE,"DO-IV";"DO5",#N/A,FALSE,"DO-V"}</definedName>
    <definedName name="wrn.PRNREP." localSheetId="30" hidden="1">{"ID1",#N/A,FALSE,"IDIQ-I";"id2",#N/A,FALSE,"IDIQ-II";"ID3",#N/A,FALSE,"IDIQ-III";"ID4",#N/A,FALSE,"IDIQ-IV";"id5",#N/A,FALSE,"IDIQ-V";"ID6",#N/A,FALSE,"IDIQ-VI";"DO1a",#N/A,FALSE,"DO-IA";"DO1b",#N/A,FALSE,"DO-IB";"DO1C",#N/A,FALSE,"DO-IC";"DO3",#N/A,FALSE,"DO-III";"DO4",#N/A,FALSE,"DO-IV";"DO5",#N/A,FALSE,"DO-V"}</definedName>
    <definedName name="wrn.PRNREP." localSheetId="31" hidden="1">{"ID1",#N/A,FALSE,"IDIQ-I";"id2",#N/A,FALSE,"IDIQ-II";"ID3",#N/A,FALSE,"IDIQ-III";"ID4",#N/A,FALSE,"IDIQ-IV";"id5",#N/A,FALSE,"IDIQ-V";"ID6",#N/A,FALSE,"IDIQ-VI";"DO1a",#N/A,FALSE,"DO-IA";"DO1b",#N/A,FALSE,"DO-IB";"DO1C",#N/A,FALSE,"DO-IC";"DO3",#N/A,FALSE,"DO-III";"DO4",#N/A,FALSE,"DO-IV";"DO5",#N/A,FALSE,"DO-V"}</definedName>
    <definedName name="wrn.PRNREP." hidden="1">{"ID1",#N/A,FALSE,"IDIQ-I";"id2",#N/A,FALSE,"IDIQ-II";"ID3",#N/A,FALSE,"IDIQ-III";"ID4",#N/A,FALSE,"IDIQ-IV";"id5",#N/A,FALSE,"IDIQ-V";"ID6",#N/A,FALSE,"IDIQ-VI";"DO1a",#N/A,FALSE,"DO-IA";"DO1b",#N/A,FALSE,"DO-IB";"DO1C",#N/A,FALSE,"DO-IC";"DO3",#N/A,FALSE,"DO-III";"DO4",#N/A,FALSE,"DO-IV";"DO5",#N/A,FALSE,"DO-V"}</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7" hidden="1">{"ecm",#N/A,FALSE,"CES Inputs";"FINMOD 2",#N/A,FALSE,"CES Inputs";"hillpay",#N/A,FALSE,"CES Inputs";"psc",#N/A,FALSE,"PSC Output";"buyout",#N/A,FALSE,"Buyout";"total",#N/A,FALSE,"FY93-94 Maintenance"}</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localSheetId="22" hidden="1">{"ecm",#N/A,FALSE,"CES Inputs";"FINMOD 2",#N/A,FALSE,"CES Inputs";"hillpay",#N/A,FALSE,"CES Inputs";"psc",#N/A,FALSE,"PSC Output";"buyout",#N/A,FALSE,"Buyout";"total",#N/A,FALSE,"FY93-94 Maintenance"}</definedName>
    <definedName name="wrn.rdm." localSheetId="23" hidden="1">{"ecm",#N/A,FALSE,"CES Inputs";"FINMOD 2",#N/A,FALSE,"CES Inputs";"hillpay",#N/A,FALSE,"CES Inputs";"psc",#N/A,FALSE,"PSC Output";"buyout",#N/A,FALSE,"Buyout";"total",#N/A,FALSE,"FY93-94 Maintenance"}</definedName>
    <definedName name="wrn.rdm." localSheetId="4" hidden="1">{"ecm",#N/A,FALSE,"CES Inputs";"FINMOD 2",#N/A,FALSE,"CES Inputs";"hillpay",#N/A,FALSE,"CES Inputs";"psc",#N/A,FALSE,"PSC Output";"buyout",#N/A,FALSE,"Buyout";"total",#N/A,FALSE,"FY93-94 Maintenance"}</definedName>
    <definedName name="wrn.rdm." localSheetId="5" hidden="1">{"ecm",#N/A,FALSE,"CES Inputs";"FINMOD 2",#N/A,FALSE,"CES Inputs";"hillpay",#N/A,FALSE,"CES Inputs";"psc",#N/A,FALSE,"PSC Output";"buyout",#N/A,FALSE,"Buyout";"total",#N/A,FALSE,"FY93-94 Maintenance"}</definedName>
    <definedName name="wrn.rdm." localSheetId="16" hidden="1">{"ecm",#N/A,FALSE,"CES Inputs";"FINMOD 2",#N/A,FALSE,"CES Inputs";"hillpay",#N/A,FALSE,"CES Inputs";"psc",#N/A,FALSE,"PSC Output";"buyout",#N/A,FALSE,"Buyout";"total",#N/A,FALSE,"FY93-94 Maintenance"}</definedName>
    <definedName name="wrn.rdm." localSheetId="26" hidden="1">{"ecm",#N/A,FALSE,"CES Inputs";"FINMOD 2",#N/A,FALSE,"CES Inputs";"hillpay",#N/A,FALSE,"CES Inputs";"psc",#N/A,FALSE,"PSC Output";"buyout",#N/A,FALSE,"Buyout";"total",#N/A,FALSE,"FY93-94 Maintenance"}</definedName>
    <definedName name="wrn.rdm." localSheetId="27" hidden="1">{"ecm",#N/A,FALSE,"CES Inputs";"FINMOD 2",#N/A,FALSE,"CES Inputs";"hillpay",#N/A,FALSE,"CES Inputs";"psc",#N/A,FALSE,"PSC Output";"buyout",#N/A,FALSE,"Buyout";"total",#N/A,FALSE,"FY93-94 Maintenance"}</definedName>
    <definedName name="wrn.rdm." localSheetId="28" hidden="1">{"ecm",#N/A,FALSE,"CES Inputs";"FINMOD 2",#N/A,FALSE,"CES Inputs";"hillpay",#N/A,FALSE,"CES Inputs";"psc",#N/A,FALSE,"PSC Output";"buyout",#N/A,FALSE,"Buyout";"total",#N/A,FALSE,"FY93-94 Maintenance"}</definedName>
    <definedName name="wrn.rdm." localSheetId="29" hidden="1">{"ecm",#N/A,FALSE,"CES Inputs";"FINMOD 2",#N/A,FALSE,"CES Inputs";"hillpay",#N/A,FALSE,"CES Inputs";"psc",#N/A,FALSE,"PSC Output";"buyout",#N/A,FALSE,"Buyout";"total",#N/A,FALSE,"FY93-94 Maintenance"}</definedName>
    <definedName name="wrn.rdm." localSheetId="30" hidden="1">{"ecm",#N/A,FALSE,"CES Inputs";"FINMOD 2",#N/A,FALSE,"CES Inputs";"hillpay",#N/A,FALSE,"CES Inputs";"psc",#N/A,FALSE,"PSC Output";"buyout",#N/A,FALSE,"Buyout";"total",#N/A,FALSE,"FY93-94 Maintenance"}</definedName>
    <definedName name="wrn.rdm." localSheetId="31" hidden="1">{"ecm",#N/A,FALSE,"CES Inputs";"FINMOD 2",#N/A,FALSE,"CES Inputs";"hillpay",#N/A,FALSE,"CES Inputs";"psc",#N/A,FALSE,"PSC Output";"buyout",#N/A,FALSE,"Buyout";"total",#N/A,FALSE,"FY93-94 Maintenance"}</definedName>
    <definedName name="wrn.rdm." hidden="1">{"ecm",#N/A,FALSE,"CES Inputs";"FINMOD 2",#N/A,FALSE,"CES Inputs";"hillpay",#N/A,FALSE,"CES Inputs";"psc",#N/A,FALSE,"PSC Output";"buyout",#N/A,FALSE,"Buyout";"total",#N/A,FALSE,"FY93-94 Maintenance"}</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localSheetId="22" hidden="1">{"ecm",#N/A,FALSE,"CES Inputs";"finmod",#N/A,FALSE,"CES Inputs";"hillpay",#N/A,FALSE,"CES Inputs";"psc",#N/A,FALSE,"PSC Output";"buyout",#N/A,FALSE,"Buyout";"Other Util Calcs",#N/A,FALSE,"CES Inputs";"Other Utility Calcs 2",#N/A,FALSE,"CES Inputs";"Other Utility Calcs 3",#N/A,FALSE,"CES Inputs"}</definedName>
    <definedName name="wrn.rdm.1" localSheetId="23" hidden="1">{"ecm",#N/A,FALSE,"CES Inputs";"finmod",#N/A,FALSE,"CES Inputs";"hillpay",#N/A,FALSE,"CES Inputs";"psc",#N/A,FALSE,"PSC Output";"buyout",#N/A,FALSE,"Buyout";"Other Util Calcs",#N/A,FALSE,"CES Inputs";"Other Utility Calcs 2",#N/A,FALSE,"CES Inputs";"Other Utility Calcs 3",#N/A,FALSE,"CES Inputs"}</definedName>
    <definedName name="wrn.rdm.1" localSheetId="4" hidden="1">{"ecm",#N/A,FALSE,"CES Inputs";"finmod",#N/A,FALSE,"CES Inputs";"hillpay",#N/A,FALSE,"CES Inputs";"psc",#N/A,FALSE,"PSC Output";"buyout",#N/A,FALSE,"Buyout";"Other Util Calcs",#N/A,FALSE,"CES Inputs";"Other Utility Calcs 2",#N/A,FALSE,"CES Inputs";"Other Utility Calcs 3",#N/A,FALSE,"CES Inputs"}</definedName>
    <definedName name="wrn.rdm.1" localSheetId="5" hidden="1">{"ecm",#N/A,FALSE,"CES Inputs";"finmod",#N/A,FALSE,"CES Inputs";"hillpay",#N/A,FALSE,"CES Inputs";"psc",#N/A,FALSE,"PSC Output";"buyout",#N/A,FALSE,"Buyout";"Other Util Calcs",#N/A,FALSE,"CES Inputs";"Other Utility Calcs 2",#N/A,FALSE,"CES Inputs";"Other Utility Calcs 3",#N/A,FALSE,"CES Inputs"}</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26" hidden="1">{"ecm",#N/A,FALSE,"CES Inputs";"finmod",#N/A,FALSE,"CES Inputs";"hillpay",#N/A,FALSE,"CES Inputs";"psc",#N/A,FALSE,"PSC Output";"buyout",#N/A,FALSE,"Buyout";"Other Util Calcs",#N/A,FALSE,"CES Inputs";"Other Utility Calcs 2",#N/A,FALSE,"CES Inputs";"Other Utility Calcs 3",#N/A,FALSE,"CES Inputs"}</definedName>
    <definedName name="wrn.rdm.1" localSheetId="27" hidden="1">{"ecm",#N/A,FALSE,"CES Inputs";"finmod",#N/A,FALSE,"CES Inputs";"hillpay",#N/A,FALSE,"CES Inputs";"psc",#N/A,FALSE,"PSC Output";"buyout",#N/A,FALSE,"Buyout";"Other Util Calcs",#N/A,FALSE,"CES Inputs";"Other Utility Calcs 2",#N/A,FALSE,"CES Inputs";"Other Utility Calcs 3",#N/A,FALSE,"CES Inputs"}</definedName>
    <definedName name="wrn.rdm.1" localSheetId="28" hidden="1">{"ecm",#N/A,FALSE,"CES Inputs";"finmod",#N/A,FALSE,"CES Inputs";"hillpay",#N/A,FALSE,"CES Inputs";"psc",#N/A,FALSE,"PSC Output";"buyout",#N/A,FALSE,"Buyout";"Other Util Calcs",#N/A,FALSE,"CES Inputs";"Other Utility Calcs 2",#N/A,FALSE,"CES Inputs";"Other Utility Calcs 3",#N/A,FALSE,"CES Inputs"}</definedName>
    <definedName name="wrn.rdm.1" localSheetId="29" hidden="1">{"ecm",#N/A,FALSE,"CES Inputs";"finmod",#N/A,FALSE,"CES Inputs";"hillpay",#N/A,FALSE,"CES Inputs";"psc",#N/A,FALSE,"PSC Output";"buyout",#N/A,FALSE,"Buyout";"Other Util Calcs",#N/A,FALSE,"CES Inputs";"Other Utility Calcs 2",#N/A,FALSE,"CES Inputs";"Other Utility Calcs 3",#N/A,FALSE,"CES Inputs"}</definedName>
    <definedName name="wrn.rdm.1" localSheetId="30" hidden="1">{"ecm",#N/A,FALSE,"CES Inputs";"finmod",#N/A,FALSE,"CES Inputs";"hillpay",#N/A,FALSE,"CES Inputs";"psc",#N/A,FALSE,"PSC Output";"buyout",#N/A,FALSE,"Buyout";"Other Util Calcs",#N/A,FALSE,"CES Inputs";"Other Utility Calcs 2",#N/A,FALSE,"CES Inputs";"Other Utility Calcs 3",#N/A,FALSE,"CES Inputs"}</definedName>
    <definedName name="wrn.rdm.1" localSheetId="31" hidden="1">{"ecm",#N/A,FALSE,"CES Inputs";"finmod",#N/A,FALSE,"CES Inputs";"hillpay",#N/A,FALSE,"CES Inputs";"psc",#N/A,FALSE,"PSC Output";"buyout",#N/A,FALSE,"Buyout";"Other Util Calcs",#N/A,FALSE,"CES Inputs";"Other Utility Calcs 2",#N/A,FALSE,"CES Inputs";"Other Utility Calcs 3",#N/A,FALSE,"CES Inputs"}</definedName>
    <definedName name="wrn.rdm.1" hidden="1">{"ecm",#N/A,FALSE,"CES Inputs";"finmod",#N/A,FALSE,"CES Inputs";"hillpay",#N/A,FALSE,"CES Inputs";"psc",#N/A,FALSE,"PSC Output";"buyout",#N/A,FALSE,"Buyout";"Other Util Calcs",#N/A,FALSE,"CES Inputs";"Other Utility Calcs 2",#N/A,FALSE,"CES Inputs";"Other Utility Calcs 3",#N/A,FALSE,"CES Inputs"}</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2"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localSheetId="22" hidden="1">{"Page_1",#N/A,FALSE,"BAD4Q98";"Page_2",#N/A,FALSE,"BAD4Q98";"Page_3",#N/A,FALSE,"BAD4Q98";"Page_4",#N/A,FALSE,"BAD4Q98";"Page_5",#N/A,FALSE,"BAD4Q98";"Page_6",#N/A,FALSE,"BAD4Q98";"Input_1",#N/A,FALSE,"BAD4Q98";"Input_2",#N/A,FALSE,"BAD4Q98"}</definedName>
    <definedName name="wrn.Reserve._.Analysis." localSheetId="23" hidden="1">{"Page_1",#N/A,FALSE,"BAD4Q98";"Page_2",#N/A,FALSE,"BAD4Q98";"Page_3",#N/A,FALSE,"BAD4Q98";"Page_4",#N/A,FALSE,"BAD4Q98";"Page_5",#N/A,FALSE,"BAD4Q98";"Page_6",#N/A,FALSE,"BAD4Q98";"Input_1",#N/A,FALSE,"BAD4Q98";"Input_2",#N/A,FALSE,"BAD4Q98"}</definedName>
    <definedName name="wrn.Reserve._.Analysis." localSheetId="4" hidden="1">{"Page_1",#N/A,FALSE,"BAD4Q98";"Page_2",#N/A,FALSE,"BAD4Q98";"Page_3",#N/A,FALSE,"BAD4Q98";"Page_4",#N/A,FALSE,"BAD4Q98";"Page_5",#N/A,FALSE,"BAD4Q98";"Page_6",#N/A,FALSE,"BAD4Q98";"Input_1",#N/A,FALSE,"BAD4Q98";"Input_2",#N/A,FALSE,"BAD4Q98"}</definedName>
    <definedName name="wrn.Reserve._.Analysis." localSheetId="5" hidden="1">{"Page_1",#N/A,FALSE,"BAD4Q98";"Page_2",#N/A,FALSE,"BAD4Q98";"Page_3",#N/A,FALSE,"BAD4Q98";"Page_4",#N/A,FALSE,"BAD4Q98";"Page_5",#N/A,FALSE,"BAD4Q98";"Page_6",#N/A,FALSE,"BAD4Q98";"Input_1",#N/A,FALSE,"BAD4Q98";"Input_2",#N/A,FALSE,"BAD4Q98"}</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26" hidden="1">{"Page_1",#N/A,FALSE,"BAD4Q98";"Page_2",#N/A,FALSE,"BAD4Q98";"Page_3",#N/A,FALSE,"BAD4Q98";"Page_4",#N/A,FALSE,"BAD4Q98";"Page_5",#N/A,FALSE,"BAD4Q98";"Page_6",#N/A,FALSE,"BAD4Q98";"Input_1",#N/A,FALSE,"BAD4Q98";"Input_2",#N/A,FALSE,"BAD4Q98"}</definedName>
    <definedName name="wrn.Reserve._.Analysis." localSheetId="27" hidden="1">{"Page_1",#N/A,FALSE,"BAD4Q98";"Page_2",#N/A,FALSE,"BAD4Q98";"Page_3",#N/A,FALSE,"BAD4Q98";"Page_4",#N/A,FALSE,"BAD4Q98";"Page_5",#N/A,FALSE,"BAD4Q98";"Page_6",#N/A,FALSE,"BAD4Q98";"Input_1",#N/A,FALSE,"BAD4Q98";"Input_2",#N/A,FALSE,"BAD4Q98"}</definedName>
    <definedName name="wrn.Reserve._.Analysis." localSheetId="28" hidden="1">{"Page_1",#N/A,FALSE,"BAD4Q98";"Page_2",#N/A,FALSE,"BAD4Q98";"Page_3",#N/A,FALSE,"BAD4Q98";"Page_4",#N/A,FALSE,"BAD4Q98";"Page_5",#N/A,FALSE,"BAD4Q98";"Page_6",#N/A,FALSE,"BAD4Q98";"Input_1",#N/A,FALSE,"BAD4Q98";"Input_2",#N/A,FALSE,"BAD4Q98"}</definedName>
    <definedName name="wrn.Reserve._.Analysis." localSheetId="29" hidden="1">{"Page_1",#N/A,FALSE,"BAD4Q98";"Page_2",#N/A,FALSE,"BAD4Q98";"Page_3",#N/A,FALSE,"BAD4Q98";"Page_4",#N/A,FALSE,"BAD4Q98";"Page_5",#N/A,FALSE,"BAD4Q98";"Page_6",#N/A,FALSE,"BAD4Q98";"Input_1",#N/A,FALSE,"BAD4Q98";"Input_2",#N/A,FALSE,"BAD4Q98"}</definedName>
    <definedName name="wrn.Reserve._.Analysis." localSheetId="30" hidden="1">{"Page_1",#N/A,FALSE,"BAD4Q98";"Page_2",#N/A,FALSE,"BAD4Q98";"Page_3",#N/A,FALSE,"BAD4Q98";"Page_4",#N/A,FALSE,"BAD4Q98";"Page_5",#N/A,FALSE,"BAD4Q98";"Page_6",#N/A,FALSE,"BAD4Q98";"Input_1",#N/A,FALSE,"BAD4Q98";"Input_2",#N/A,FALSE,"BAD4Q98"}</definedName>
    <definedName name="wrn.Reserve._.Analysis." localSheetId="31" hidden="1">{"Page_1",#N/A,FALSE,"BAD4Q98";"Page_2",#N/A,FALSE,"BAD4Q98";"Page_3",#N/A,FALSE,"BAD4Q98";"Page_4",#N/A,FALSE,"BAD4Q98";"Page_5",#N/A,FALSE,"BAD4Q98";"Page_6",#N/A,FALSE,"BAD4Q98";"Input_1",#N/A,FALSE,"BAD4Q98";"Input_2",#N/A,FALSE,"BAD4Q98"}</definedName>
    <definedName name="wrn.Reserve._.Analysis." hidden="1">{"Page_1",#N/A,FALSE,"BAD4Q98";"Page_2",#N/A,FALSE,"BAD4Q98";"Page_3",#N/A,FALSE,"BAD4Q98";"Page_4",#N/A,FALSE,"BAD4Q98";"Page_5",#N/A,FALSE,"BAD4Q98";"Page_6",#N/A,FALSE,"BAD4Q98";"Input_1",#N/A,FALSE,"BAD4Q98";"Input_2",#N/A,FALSE,"BAD4Q98"}</definedName>
    <definedName name="wrn.Rev._.Alloc." localSheetId="17" hidden="1">{#N/A,#N/A,FALSE,"RRQ inputs ";#N/A,#N/A,FALSE,"FERC Rev @ PR";#N/A,#N/A,FALSE,"Distribution Revenue Allocation";#N/A,#N/A,FALSE,"Nonallocated Revenues";#N/A,#N/A,FALSE,"MC Revenues-03 sales, 96 MC's";#N/A,#N/A,FALSE,"FTA"}</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localSheetId="22" hidden="1">{#N/A,#N/A,FALSE,"RRQ inputs ";#N/A,#N/A,FALSE,"FERC Rev @ PR";#N/A,#N/A,FALSE,"Distribution Revenue Allocation";#N/A,#N/A,FALSE,"Nonallocated Revenues";#N/A,#N/A,FALSE,"MC Revenues-03 sales, 96 MC's";#N/A,#N/A,FALSE,"FTA"}</definedName>
    <definedName name="wrn.Rev._.Alloc." localSheetId="23" hidden="1">{#N/A,#N/A,FALSE,"RRQ inputs ";#N/A,#N/A,FALSE,"FERC Rev @ PR";#N/A,#N/A,FALSE,"Distribution Revenue Allocation";#N/A,#N/A,FALSE,"Nonallocated Revenues";#N/A,#N/A,FALSE,"MC Revenues-03 sales, 96 MC's";#N/A,#N/A,FALSE,"FTA"}</definedName>
    <definedName name="wrn.Rev._.Alloc." localSheetId="4" hidden="1">{#N/A,#N/A,FALSE,"RRQ inputs ";#N/A,#N/A,FALSE,"FERC Rev @ PR";#N/A,#N/A,FALSE,"Distribution Revenue Allocation";#N/A,#N/A,FALSE,"Nonallocated Revenues";#N/A,#N/A,FALSE,"MC Revenues-03 sales, 96 MC's";#N/A,#N/A,FALSE,"FTA"}</definedName>
    <definedName name="wrn.Rev._.Alloc." localSheetId="5" hidden="1">{#N/A,#N/A,FALSE,"RRQ inputs ";#N/A,#N/A,FALSE,"FERC Rev @ PR";#N/A,#N/A,FALSE,"Distribution Revenue Allocation";#N/A,#N/A,FALSE,"Nonallocated Revenues";#N/A,#N/A,FALSE,"MC Revenues-03 sales, 96 MC's";#N/A,#N/A,FALSE,"FTA"}</definedName>
    <definedName name="wrn.Rev._.Alloc." localSheetId="16" hidden="1">{#N/A,#N/A,FALSE,"RRQ inputs ";#N/A,#N/A,FALSE,"FERC Rev @ PR";#N/A,#N/A,FALSE,"Distribution Revenue Allocation";#N/A,#N/A,FALSE,"Nonallocated Revenues";#N/A,#N/A,FALSE,"MC Revenues-03 sales, 96 MC's";#N/A,#N/A,FALSE,"FTA"}</definedName>
    <definedName name="wrn.Rev._.Alloc." localSheetId="26" hidden="1">{#N/A,#N/A,FALSE,"RRQ inputs ";#N/A,#N/A,FALSE,"FERC Rev @ PR";#N/A,#N/A,FALSE,"Distribution Revenue Allocation";#N/A,#N/A,FALSE,"Nonallocated Revenues";#N/A,#N/A,FALSE,"MC Revenues-03 sales, 96 MC's";#N/A,#N/A,FALSE,"FTA"}</definedName>
    <definedName name="wrn.Rev._.Alloc." localSheetId="27" hidden="1">{#N/A,#N/A,FALSE,"RRQ inputs ";#N/A,#N/A,FALSE,"FERC Rev @ PR";#N/A,#N/A,FALSE,"Distribution Revenue Allocation";#N/A,#N/A,FALSE,"Nonallocated Revenues";#N/A,#N/A,FALSE,"MC Revenues-03 sales, 96 MC's";#N/A,#N/A,FALSE,"FTA"}</definedName>
    <definedName name="wrn.Rev._.Alloc." localSheetId="28" hidden="1">{#N/A,#N/A,FALSE,"RRQ inputs ";#N/A,#N/A,FALSE,"FERC Rev @ PR";#N/A,#N/A,FALSE,"Distribution Revenue Allocation";#N/A,#N/A,FALSE,"Nonallocated Revenues";#N/A,#N/A,FALSE,"MC Revenues-03 sales, 96 MC's";#N/A,#N/A,FALSE,"FTA"}</definedName>
    <definedName name="wrn.Rev._.Alloc." localSheetId="29" hidden="1">{#N/A,#N/A,FALSE,"RRQ inputs ";#N/A,#N/A,FALSE,"FERC Rev @ PR";#N/A,#N/A,FALSE,"Distribution Revenue Allocation";#N/A,#N/A,FALSE,"Nonallocated Revenues";#N/A,#N/A,FALSE,"MC Revenues-03 sales, 96 MC's";#N/A,#N/A,FALSE,"FTA"}</definedName>
    <definedName name="wrn.Rev._.Alloc." localSheetId="30" hidden="1">{#N/A,#N/A,FALSE,"RRQ inputs ";#N/A,#N/A,FALSE,"FERC Rev @ PR";#N/A,#N/A,FALSE,"Distribution Revenue Allocation";#N/A,#N/A,FALSE,"Nonallocated Revenues";#N/A,#N/A,FALSE,"MC Revenues-03 sales, 96 MC's";#N/A,#N/A,FALSE,"FTA"}</definedName>
    <definedName name="wrn.Rev._.Alloc." localSheetId="31"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Revenue." localSheetId="17" hidden="1">{#N/A,#N/A,FALSE,"3 Year Plan";#N/A,#N/A,FALSE,"3 Year Plan"}</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localSheetId="22" hidden="1">{#N/A,#N/A,FALSE,"3 Year Plan";#N/A,#N/A,FALSE,"3 Year Plan"}</definedName>
    <definedName name="wrn.Revenue." localSheetId="23" hidden="1">{#N/A,#N/A,FALSE,"3 Year Plan";#N/A,#N/A,FALSE,"3 Year Plan"}</definedName>
    <definedName name="wrn.Revenue." localSheetId="4" hidden="1">{#N/A,#N/A,FALSE,"3 Year Plan";#N/A,#N/A,FALSE,"3 Year Plan"}</definedName>
    <definedName name="wrn.Revenue." localSheetId="5" hidden="1">{#N/A,#N/A,FALSE,"3 Year Plan";#N/A,#N/A,FALSE,"3 Year Plan"}</definedName>
    <definedName name="wrn.Revenue." localSheetId="16" hidden="1">{#N/A,#N/A,FALSE,"3 Year Plan";#N/A,#N/A,FALSE,"3 Year Plan"}</definedName>
    <definedName name="wrn.Revenue." localSheetId="26" hidden="1">{#N/A,#N/A,FALSE,"3 Year Plan";#N/A,#N/A,FALSE,"3 Year Plan"}</definedName>
    <definedName name="wrn.Revenue." localSheetId="27" hidden="1">{#N/A,#N/A,FALSE,"3 Year Plan";#N/A,#N/A,FALSE,"3 Year Plan"}</definedName>
    <definedName name="wrn.Revenue." localSheetId="28" hidden="1">{#N/A,#N/A,FALSE,"3 Year Plan";#N/A,#N/A,FALSE,"3 Year Plan"}</definedName>
    <definedName name="wrn.Revenue." localSheetId="29" hidden="1">{#N/A,#N/A,FALSE,"3 Year Plan";#N/A,#N/A,FALSE,"3 Year Plan"}</definedName>
    <definedName name="wrn.Revenue." localSheetId="30" hidden="1">{#N/A,#N/A,FALSE,"3 Year Plan";#N/A,#N/A,FALSE,"3 Year Plan"}</definedName>
    <definedName name="wrn.Revenue." localSheetId="31" hidden="1">{#N/A,#N/A,FALSE,"3 Year Plan";#N/A,#N/A,FALSE,"3 Year Plan"}</definedName>
    <definedName name="wrn.Revenue." hidden="1">{#N/A,#N/A,FALSE,"3 Year Plan";#N/A,#N/A,FALSE,"3 Year Plan"}</definedName>
    <definedName name="wrn.ROTable." localSheetId="17" hidden="1">{#N/A,#N/A,FALSE,"Table Contents";#N/A,#N/A,FALSE,"Summary";#N/A,#N/A,FALSE,"RO2-A";#N/A,#N/A,FALSE,"RO3-A";#N/A,#N/A,FALSE,"RO4-A";#N/A,#N/A,FALSE,"RO5-A";#N/A,#N/A,FALSE,"RO6-A";#N/A,#N/A,FALSE,"RO7-A";#N/A,#N/A,FALSE,"94DC ";#N/A,#N/A,FALSE,"95DC";#N/A,#N/A,FALSE,"96DC"}</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localSheetId="22" hidden="1">{#N/A,#N/A,FALSE,"Table Contents";#N/A,#N/A,FALSE,"Summary";#N/A,#N/A,FALSE,"RO2-A";#N/A,#N/A,FALSE,"RO3-A";#N/A,#N/A,FALSE,"RO4-A";#N/A,#N/A,FALSE,"RO5-A";#N/A,#N/A,FALSE,"RO6-A";#N/A,#N/A,FALSE,"RO7-A";#N/A,#N/A,FALSE,"94DC ";#N/A,#N/A,FALSE,"95DC";#N/A,#N/A,FALSE,"96DC"}</definedName>
    <definedName name="wrn.ROTable." localSheetId="23" hidden="1">{#N/A,#N/A,FALSE,"Table Contents";#N/A,#N/A,FALSE,"Summary";#N/A,#N/A,FALSE,"RO2-A";#N/A,#N/A,FALSE,"RO3-A";#N/A,#N/A,FALSE,"RO4-A";#N/A,#N/A,FALSE,"RO5-A";#N/A,#N/A,FALSE,"RO6-A";#N/A,#N/A,FALSE,"RO7-A";#N/A,#N/A,FALSE,"94DC ";#N/A,#N/A,FALSE,"95DC";#N/A,#N/A,FALSE,"96DC"}</definedName>
    <definedName name="wrn.ROTable." localSheetId="4" hidden="1">{#N/A,#N/A,FALSE,"Table Contents";#N/A,#N/A,FALSE,"Summary";#N/A,#N/A,FALSE,"RO2-A";#N/A,#N/A,FALSE,"RO3-A";#N/A,#N/A,FALSE,"RO4-A";#N/A,#N/A,FALSE,"RO5-A";#N/A,#N/A,FALSE,"RO6-A";#N/A,#N/A,FALSE,"RO7-A";#N/A,#N/A,FALSE,"94DC ";#N/A,#N/A,FALSE,"95DC";#N/A,#N/A,FALSE,"96DC"}</definedName>
    <definedName name="wrn.ROTable." localSheetId="5" hidden="1">{#N/A,#N/A,FALSE,"Table Contents";#N/A,#N/A,FALSE,"Summary";#N/A,#N/A,FALSE,"RO2-A";#N/A,#N/A,FALSE,"RO3-A";#N/A,#N/A,FALSE,"RO4-A";#N/A,#N/A,FALSE,"RO5-A";#N/A,#N/A,FALSE,"RO6-A";#N/A,#N/A,FALSE,"RO7-A";#N/A,#N/A,FALSE,"94DC ";#N/A,#N/A,FALSE,"95DC";#N/A,#N/A,FALSE,"96DC"}</definedName>
    <definedName name="wrn.ROTable." localSheetId="16" hidden="1">{#N/A,#N/A,FALSE,"Table Contents";#N/A,#N/A,FALSE,"Summary";#N/A,#N/A,FALSE,"RO2-A";#N/A,#N/A,FALSE,"RO3-A";#N/A,#N/A,FALSE,"RO4-A";#N/A,#N/A,FALSE,"RO5-A";#N/A,#N/A,FALSE,"RO6-A";#N/A,#N/A,FALSE,"RO7-A";#N/A,#N/A,FALSE,"94DC ";#N/A,#N/A,FALSE,"95DC";#N/A,#N/A,FALSE,"96DC"}</definedName>
    <definedName name="wrn.ROTable." localSheetId="26" hidden="1">{#N/A,#N/A,FALSE,"Table Contents";#N/A,#N/A,FALSE,"Summary";#N/A,#N/A,FALSE,"RO2-A";#N/A,#N/A,FALSE,"RO3-A";#N/A,#N/A,FALSE,"RO4-A";#N/A,#N/A,FALSE,"RO5-A";#N/A,#N/A,FALSE,"RO6-A";#N/A,#N/A,FALSE,"RO7-A";#N/A,#N/A,FALSE,"94DC ";#N/A,#N/A,FALSE,"95DC";#N/A,#N/A,FALSE,"96DC"}</definedName>
    <definedName name="wrn.ROTable." localSheetId="27" hidden="1">{#N/A,#N/A,FALSE,"Table Contents";#N/A,#N/A,FALSE,"Summary";#N/A,#N/A,FALSE,"RO2-A";#N/A,#N/A,FALSE,"RO3-A";#N/A,#N/A,FALSE,"RO4-A";#N/A,#N/A,FALSE,"RO5-A";#N/A,#N/A,FALSE,"RO6-A";#N/A,#N/A,FALSE,"RO7-A";#N/A,#N/A,FALSE,"94DC ";#N/A,#N/A,FALSE,"95DC";#N/A,#N/A,FALSE,"96DC"}</definedName>
    <definedName name="wrn.ROTable." localSheetId="28" hidden="1">{#N/A,#N/A,FALSE,"Table Contents";#N/A,#N/A,FALSE,"Summary";#N/A,#N/A,FALSE,"RO2-A";#N/A,#N/A,FALSE,"RO3-A";#N/A,#N/A,FALSE,"RO4-A";#N/A,#N/A,FALSE,"RO5-A";#N/A,#N/A,FALSE,"RO6-A";#N/A,#N/A,FALSE,"RO7-A";#N/A,#N/A,FALSE,"94DC ";#N/A,#N/A,FALSE,"95DC";#N/A,#N/A,FALSE,"96DC"}</definedName>
    <definedName name="wrn.ROTable." localSheetId="29" hidden="1">{#N/A,#N/A,FALSE,"Table Contents";#N/A,#N/A,FALSE,"Summary";#N/A,#N/A,FALSE,"RO2-A";#N/A,#N/A,FALSE,"RO3-A";#N/A,#N/A,FALSE,"RO4-A";#N/A,#N/A,FALSE,"RO5-A";#N/A,#N/A,FALSE,"RO6-A";#N/A,#N/A,FALSE,"RO7-A";#N/A,#N/A,FALSE,"94DC ";#N/A,#N/A,FALSE,"95DC";#N/A,#N/A,FALSE,"96DC"}</definedName>
    <definedName name="wrn.ROTable." localSheetId="30" hidden="1">{#N/A,#N/A,FALSE,"Table Contents";#N/A,#N/A,FALSE,"Summary";#N/A,#N/A,FALSE,"RO2-A";#N/A,#N/A,FALSE,"RO3-A";#N/A,#N/A,FALSE,"RO4-A";#N/A,#N/A,FALSE,"RO5-A";#N/A,#N/A,FALSE,"RO6-A";#N/A,#N/A,FALSE,"RO7-A";#N/A,#N/A,FALSE,"94DC ";#N/A,#N/A,FALSE,"95DC";#N/A,#N/A,FALSE,"96DC"}</definedName>
    <definedName name="wrn.ROTable." localSheetId="31" hidden="1">{#N/A,#N/A,FALSE,"Table Contents";#N/A,#N/A,FALSE,"Summary";#N/A,#N/A,FALSE,"RO2-A";#N/A,#N/A,FALSE,"RO3-A";#N/A,#N/A,FALSE,"RO4-A";#N/A,#N/A,FALSE,"RO5-A";#N/A,#N/A,FALSE,"RO6-A";#N/A,#N/A,FALSE,"RO7-A";#N/A,#N/A,FALSE,"94DC ";#N/A,#N/A,FALSE,"95DC";#N/A,#N/A,FALSE,"96DC"}</definedName>
    <definedName name="wrn.ROTable." hidden="1">{#N/A,#N/A,FALSE,"Table Contents";#N/A,#N/A,FALSE,"Summary";#N/A,#N/A,FALSE,"RO2-A";#N/A,#N/A,FALSE,"RO3-A";#N/A,#N/A,FALSE,"RO4-A";#N/A,#N/A,FALSE,"RO5-A";#N/A,#N/A,FALSE,"RO6-A";#N/A,#N/A,FALSE,"RO7-A";#N/A,#N/A,FALSE,"94DC ";#N/A,#N/A,FALSE,"95DC";#N/A,#N/A,FALSE,"96DC"}</definedName>
    <definedName name="wrn.RPT1." localSheetId="17" hidden="1">{"RPT1",#N/A,FALSE,"OIC650A"}</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localSheetId="22" hidden="1">{"RPT1",#N/A,FALSE,"OIC650A"}</definedName>
    <definedName name="wrn.RPT1." localSheetId="23" hidden="1">{"RPT1",#N/A,FALSE,"OIC650A"}</definedName>
    <definedName name="wrn.RPT1." localSheetId="4" hidden="1">{"RPT1",#N/A,FALSE,"OIC650A"}</definedName>
    <definedName name="wrn.RPT1." localSheetId="5" hidden="1">{"RPT1",#N/A,FALSE,"OIC650A"}</definedName>
    <definedName name="wrn.RPT1." localSheetId="16" hidden="1">{"RPT1",#N/A,FALSE,"OIC650A"}</definedName>
    <definedName name="wrn.RPT1." localSheetId="26" hidden="1">{"RPT1",#N/A,FALSE,"OIC650A"}</definedName>
    <definedName name="wrn.RPT1." localSheetId="27" hidden="1">{"RPT1",#N/A,FALSE,"OIC650A"}</definedName>
    <definedName name="wrn.RPT1." localSheetId="28" hidden="1">{"RPT1",#N/A,FALSE,"OIC650A"}</definedName>
    <definedName name="wrn.RPT1." localSheetId="29" hidden="1">{"RPT1",#N/A,FALSE,"OIC650A"}</definedName>
    <definedName name="wrn.RPT1." localSheetId="30" hidden="1">{"RPT1",#N/A,FALSE,"OIC650A"}</definedName>
    <definedName name="wrn.RPT1." localSheetId="31" hidden="1">{"RPT1",#N/A,FALSE,"OIC650A"}</definedName>
    <definedName name="wrn.RPT1." hidden="1">{"RPT1",#N/A,FALSE,"OIC650A"}</definedName>
    <definedName name="wrn.RPT610." localSheetId="17" hidden="1">{"RPT610",#N/A,FALSE,"Sheet1"}</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localSheetId="22" hidden="1">{"RPT610",#N/A,FALSE,"Sheet1"}</definedName>
    <definedName name="wrn.RPT610." localSheetId="23" hidden="1">{"RPT610",#N/A,FALSE,"Sheet1"}</definedName>
    <definedName name="wrn.RPT610." localSheetId="4" hidden="1">{"RPT610",#N/A,FALSE,"Sheet1"}</definedName>
    <definedName name="wrn.RPT610." localSheetId="5" hidden="1">{"RPT610",#N/A,FALSE,"Sheet1"}</definedName>
    <definedName name="wrn.RPT610." localSheetId="16" hidden="1">{"RPT610",#N/A,FALSE,"Sheet1"}</definedName>
    <definedName name="wrn.RPT610." localSheetId="26" hidden="1">{"RPT610",#N/A,FALSE,"Sheet1"}</definedName>
    <definedName name="wrn.RPT610." localSheetId="27" hidden="1">{"RPT610",#N/A,FALSE,"Sheet1"}</definedName>
    <definedName name="wrn.RPT610." localSheetId="28" hidden="1">{"RPT610",#N/A,FALSE,"Sheet1"}</definedName>
    <definedName name="wrn.RPT610." localSheetId="29" hidden="1">{"RPT610",#N/A,FALSE,"Sheet1"}</definedName>
    <definedName name="wrn.RPT610." localSheetId="30" hidden="1">{"RPT610",#N/A,FALSE,"Sheet1"}</definedName>
    <definedName name="wrn.RPT610." localSheetId="31" hidden="1">{"RPT610",#N/A,FALSE,"Sheet1"}</definedName>
    <definedName name="wrn.RPT610." hidden="1">{"RPT610",#N/A,FALSE,"Sheet1"}</definedName>
    <definedName name="wrn.rwc." localSheetId="17" hidden="1">{"hillpay",#N/A,FALSE,"CES Inputs";"buyout",#N/A,FALSE,"Buyout";"ecm",#N/A,FALSE,"CES Inputs";"finmod",#N/A,FALSE,"CES Inputs";"psc",#N/A,FALSE,"PSC Output";"o_m94",#N/A,FALSE,"FY94 570 Maint"}</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localSheetId="22" hidden="1">{"hillpay",#N/A,FALSE,"CES Inputs";"buyout",#N/A,FALSE,"Buyout";"ecm",#N/A,FALSE,"CES Inputs";"finmod",#N/A,FALSE,"CES Inputs";"psc",#N/A,FALSE,"PSC Output";"o_m94",#N/A,FALSE,"FY94 570 Maint"}</definedName>
    <definedName name="wrn.rwc." localSheetId="23" hidden="1">{"hillpay",#N/A,FALSE,"CES Inputs";"buyout",#N/A,FALSE,"Buyout";"ecm",#N/A,FALSE,"CES Inputs";"finmod",#N/A,FALSE,"CES Inputs";"psc",#N/A,FALSE,"PSC Output";"o_m94",#N/A,FALSE,"FY94 570 Maint"}</definedName>
    <definedName name="wrn.rwc." localSheetId="4" hidden="1">{"hillpay",#N/A,FALSE,"CES Inputs";"buyout",#N/A,FALSE,"Buyout";"ecm",#N/A,FALSE,"CES Inputs";"finmod",#N/A,FALSE,"CES Inputs";"psc",#N/A,FALSE,"PSC Output";"o_m94",#N/A,FALSE,"FY94 570 Maint"}</definedName>
    <definedName name="wrn.rwc." localSheetId="5" hidden="1">{"hillpay",#N/A,FALSE,"CES Inputs";"buyout",#N/A,FALSE,"Buyout";"ecm",#N/A,FALSE,"CES Inputs";"finmod",#N/A,FALSE,"CES Inputs";"psc",#N/A,FALSE,"PSC Output";"o_m94",#N/A,FALSE,"FY94 570 Maint"}</definedName>
    <definedName name="wrn.rwc." localSheetId="16" hidden="1">{"hillpay",#N/A,FALSE,"CES Inputs";"buyout",#N/A,FALSE,"Buyout";"ecm",#N/A,FALSE,"CES Inputs";"finmod",#N/A,FALSE,"CES Inputs";"psc",#N/A,FALSE,"PSC Output";"o_m94",#N/A,FALSE,"FY94 570 Maint"}</definedName>
    <definedName name="wrn.rwc." localSheetId="26" hidden="1">{"hillpay",#N/A,FALSE,"CES Inputs";"buyout",#N/A,FALSE,"Buyout";"ecm",#N/A,FALSE,"CES Inputs";"finmod",#N/A,FALSE,"CES Inputs";"psc",#N/A,FALSE,"PSC Output";"o_m94",#N/A,FALSE,"FY94 570 Maint"}</definedName>
    <definedName name="wrn.rwc." localSheetId="27" hidden="1">{"hillpay",#N/A,FALSE,"CES Inputs";"buyout",#N/A,FALSE,"Buyout";"ecm",#N/A,FALSE,"CES Inputs";"finmod",#N/A,FALSE,"CES Inputs";"psc",#N/A,FALSE,"PSC Output";"o_m94",#N/A,FALSE,"FY94 570 Maint"}</definedName>
    <definedName name="wrn.rwc." localSheetId="28" hidden="1">{"hillpay",#N/A,FALSE,"CES Inputs";"buyout",#N/A,FALSE,"Buyout";"ecm",#N/A,FALSE,"CES Inputs";"finmod",#N/A,FALSE,"CES Inputs";"psc",#N/A,FALSE,"PSC Output";"o_m94",#N/A,FALSE,"FY94 570 Maint"}</definedName>
    <definedName name="wrn.rwc." localSheetId="29" hidden="1">{"hillpay",#N/A,FALSE,"CES Inputs";"buyout",#N/A,FALSE,"Buyout";"ecm",#N/A,FALSE,"CES Inputs";"finmod",#N/A,FALSE,"CES Inputs";"psc",#N/A,FALSE,"PSC Output";"o_m94",#N/A,FALSE,"FY94 570 Maint"}</definedName>
    <definedName name="wrn.rwc." localSheetId="30" hidden="1">{"hillpay",#N/A,FALSE,"CES Inputs";"buyout",#N/A,FALSE,"Buyout";"ecm",#N/A,FALSE,"CES Inputs";"finmod",#N/A,FALSE,"CES Inputs";"psc",#N/A,FALSE,"PSC Output";"o_m94",#N/A,FALSE,"FY94 570 Maint"}</definedName>
    <definedName name="wrn.rwc." localSheetId="31" hidden="1">{"hillpay",#N/A,FALSE,"CES Inputs";"buyout",#N/A,FALSE,"Buyout";"ecm",#N/A,FALSE,"CES Inputs";"finmod",#N/A,FALSE,"CES Inputs";"psc",#N/A,FALSE,"PSC Output";"o_m94",#N/A,FALSE,"FY94 570 Maint"}</definedName>
    <definedName name="wrn.rwc." hidden="1">{"hillpay",#N/A,FALSE,"CES Inputs";"buyout",#N/A,FALSE,"Buyout";"ecm",#N/A,FALSE,"CES Inputs";"finmod",#N/A,FALSE,"CES Inputs";"psc",#N/A,FALSE,"PSC Output";"o_m94",#N/A,FALSE,"FY94 570 Maint"}</definedName>
    <definedName name="wrn.Sch.A._.B." localSheetId="17" hidden="1">{"Sch.A_CWC_Summary",#N/A,FALSE,"Sch.A,B";"Sch.B_LLSummary",#N/A,FALSE,"Sch.A,B"}</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localSheetId="22" hidden="1">{"Sch.A_CWC_Summary",#N/A,FALSE,"Sch.A,B";"Sch.B_LLSummary",#N/A,FALSE,"Sch.A,B"}</definedName>
    <definedName name="wrn.Sch.A._.B." localSheetId="23" hidden="1">{"Sch.A_CWC_Summary",#N/A,FALSE,"Sch.A,B";"Sch.B_LLSummary",#N/A,FALSE,"Sch.A,B"}</definedName>
    <definedName name="wrn.Sch.A._.B." localSheetId="4" hidden="1">{"Sch.A_CWC_Summary",#N/A,FALSE,"Sch.A,B";"Sch.B_LLSummary",#N/A,FALSE,"Sch.A,B"}</definedName>
    <definedName name="wrn.Sch.A._.B." localSheetId="5" hidden="1">{"Sch.A_CWC_Summary",#N/A,FALSE,"Sch.A,B";"Sch.B_LLSummary",#N/A,FALSE,"Sch.A,B"}</definedName>
    <definedName name="wrn.Sch.A._.B." localSheetId="16" hidden="1">{"Sch.A_CWC_Summary",#N/A,FALSE,"Sch.A,B";"Sch.B_LLSummary",#N/A,FALSE,"Sch.A,B"}</definedName>
    <definedName name="wrn.Sch.A._.B." localSheetId="26" hidden="1">{"Sch.A_CWC_Summary",#N/A,FALSE,"Sch.A,B";"Sch.B_LLSummary",#N/A,FALSE,"Sch.A,B"}</definedName>
    <definedName name="wrn.Sch.A._.B." localSheetId="27" hidden="1">{"Sch.A_CWC_Summary",#N/A,FALSE,"Sch.A,B";"Sch.B_LLSummary",#N/A,FALSE,"Sch.A,B"}</definedName>
    <definedName name="wrn.Sch.A._.B." localSheetId="28" hidden="1">{"Sch.A_CWC_Summary",#N/A,FALSE,"Sch.A,B";"Sch.B_LLSummary",#N/A,FALSE,"Sch.A,B"}</definedName>
    <definedName name="wrn.Sch.A._.B." localSheetId="29" hidden="1">{"Sch.A_CWC_Summary",#N/A,FALSE,"Sch.A,B";"Sch.B_LLSummary",#N/A,FALSE,"Sch.A,B"}</definedName>
    <definedName name="wrn.Sch.A._.B." localSheetId="30" hidden="1">{"Sch.A_CWC_Summary",#N/A,FALSE,"Sch.A,B";"Sch.B_LLSummary",#N/A,FALSE,"Sch.A,B"}</definedName>
    <definedName name="wrn.Sch.A._.B." localSheetId="31" hidden="1">{"Sch.A_CWC_Summary",#N/A,FALSE,"Sch.A,B";"Sch.B_LLSummary",#N/A,FALSE,"Sch.A,B"}</definedName>
    <definedName name="wrn.Sch.A._.B." hidden="1">{"Sch.A_CWC_Summary",#N/A,FALSE,"Sch.A,B";"Sch.B_LLSummary",#N/A,FALSE,"Sch.A,B"}</definedName>
    <definedName name="wrn.Sch.A._.B._1" localSheetId="17"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localSheetId="22" hidden="1">{"Sch.A_CWC_Summary",#N/A,FALSE,"Sch.A,B";"Sch.B_LLSummary",#N/A,FALSE,"Sch.A,B"}</definedName>
    <definedName name="wrn.Sch.A._.B._1" localSheetId="23" hidden="1">{"Sch.A_CWC_Summary",#N/A,FALSE,"Sch.A,B";"Sch.B_LLSummary",#N/A,FALSE,"Sch.A,B"}</definedName>
    <definedName name="wrn.Sch.A._.B._1" localSheetId="4" hidden="1">{"Sch.A_CWC_Summary",#N/A,FALSE,"Sch.A,B";"Sch.B_LLSummary",#N/A,FALSE,"Sch.A,B"}</definedName>
    <definedName name="wrn.Sch.A._.B._1" localSheetId="5" hidden="1">{"Sch.A_CWC_Summary",#N/A,FALSE,"Sch.A,B";"Sch.B_LLSummary",#N/A,FALSE,"Sch.A,B"}</definedName>
    <definedName name="wrn.Sch.A._.B._1" localSheetId="16" hidden="1">{"Sch.A_CWC_Summary",#N/A,FALSE,"Sch.A,B";"Sch.B_LLSummary",#N/A,FALSE,"Sch.A,B"}</definedName>
    <definedName name="wrn.Sch.A._.B._1" localSheetId="26" hidden="1">{"Sch.A_CWC_Summary",#N/A,FALSE,"Sch.A,B";"Sch.B_LLSummary",#N/A,FALSE,"Sch.A,B"}</definedName>
    <definedName name="wrn.Sch.A._.B._1" localSheetId="27" hidden="1">{"Sch.A_CWC_Summary",#N/A,FALSE,"Sch.A,B";"Sch.B_LLSummary",#N/A,FALSE,"Sch.A,B"}</definedName>
    <definedName name="wrn.Sch.A._.B._1" localSheetId="28" hidden="1">{"Sch.A_CWC_Summary",#N/A,FALSE,"Sch.A,B";"Sch.B_LLSummary",#N/A,FALSE,"Sch.A,B"}</definedName>
    <definedName name="wrn.Sch.A._.B._1" localSheetId="29" hidden="1">{"Sch.A_CWC_Summary",#N/A,FALSE,"Sch.A,B";"Sch.B_LLSummary",#N/A,FALSE,"Sch.A,B"}</definedName>
    <definedName name="wrn.Sch.A._.B._1" localSheetId="30" hidden="1">{"Sch.A_CWC_Summary",#N/A,FALSE,"Sch.A,B";"Sch.B_LLSummary",#N/A,FALSE,"Sch.A,B"}</definedName>
    <definedName name="wrn.Sch.A._.B._1" localSheetId="31" hidden="1">{"Sch.A_CWC_Summary",#N/A,FALSE,"Sch.A,B";"Sch.B_LLSummary",#N/A,FALSE,"Sch.A,B"}</definedName>
    <definedName name="wrn.Sch.A._.B._1" hidden="1">{"Sch.A_CWC_Summary",#N/A,FALSE,"Sch.A,B";"Sch.B_LLSummary",#N/A,FALSE,"Sch.A,B"}</definedName>
    <definedName name="wrn.Sch.C." localSheetId="17" hidden="1">{"Sch.C_Rev_lag",#N/A,FALSE,"Sch.C"}</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localSheetId="22" hidden="1">{"Sch.C_Rev_lag",#N/A,FALSE,"Sch.C"}</definedName>
    <definedName name="wrn.Sch.C." localSheetId="23" hidden="1">{"Sch.C_Rev_lag",#N/A,FALSE,"Sch.C"}</definedName>
    <definedName name="wrn.Sch.C." localSheetId="4" hidden="1">{"Sch.C_Rev_lag",#N/A,FALSE,"Sch.C"}</definedName>
    <definedName name="wrn.Sch.C." localSheetId="5" hidden="1">{"Sch.C_Rev_lag",#N/A,FALSE,"Sch.C"}</definedName>
    <definedName name="wrn.Sch.C." localSheetId="16" hidden="1">{"Sch.C_Rev_lag",#N/A,FALSE,"Sch.C"}</definedName>
    <definedName name="wrn.Sch.C." localSheetId="26" hidden="1">{"Sch.C_Rev_lag",#N/A,FALSE,"Sch.C"}</definedName>
    <definedName name="wrn.Sch.C." localSheetId="27" hidden="1">{"Sch.C_Rev_lag",#N/A,FALSE,"Sch.C"}</definedName>
    <definedName name="wrn.Sch.C." localSheetId="28" hidden="1">{"Sch.C_Rev_lag",#N/A,FALSE,"Sch.C"}</definedName>
    <definedName name="wrn.Sch.C." localSheetId="29" hidden="1">{"Sch.C_Rev_lag",#N/A,FALSE,"Sch.C"}</definedName>
    <definedName name="wrn.Sch.C." localSheetId="30" hidden="1">{"Sch.C_Rev_lag",#N/A,FALSE,"Sch.C"}</definedName>
    <definedName name="wrn.Sch.C." localSheetId="31" hidden="1">{"Sch.C_Rev_lag",#N/A,FALSE,"Sch.C"}</definedName>
    <definedName name="wrn.Sch.C." hidden="1">{"Sch.C_Rev_lag",#N/A,FALSE,"Sch.C"}</definedName>
    <definedName name="wrn.Sch.C._1" localSheetId="17"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localSheetId="22" hidden="1">{"Sch.C_Rev_lag",#N/A,FALSE,"Sch.C"}</definedName>
    <definedName name="wrn.Sch.C._1" localSheetId="23" hidden="1">{"Sch.C_Rev_lag",#N/A,FALSE,"Sch.C"}</definedName>
    <definedName name="wrn.Sch.C._1" localSheetId="4" hidden="1">{"Sch.C_Rev_lag",#N/A,FALSE,"Sch.C"}</definedName>
    <definedName name="wrn.Sch.C._1" localSheetId="5" hidden="1">{"Sch.C_Rev_lag",#N/A,FALSE,"Sch.C"}</definedName>
    <definedName name="wrn.Sch.C._1" localSheetId="16" hidden="1">{"Sch.C_Rev_lag",#N/A,FALSE,"Sch.C"}</definedName>
    <definedName name="wrn.Sch.C._1" localSheetId="26" hidden="1">{"Sch.C_Rev_lag",#N/A,FALSE,"Sch.C"}</definedName>
    <definedName name="wrn.Sch.C._1" localSheetId="27" hidden="1">{"Sch.C_Rev_lag",#N/A,FALSE,"Sch.C"}</definedName>
    <definedName name="wrn.Sch.C._1" localSheetId="28" hidden="1">{"Sch.C_Rev_lag",#N/A,FALSE,"Sch.C"}</definedName>
    <definedName name="wrn.Sch.C._1" localSheetId="29" hidden="1">{"Sch.C_Rev_lag",#N/A,FALSE,"Sch.C"}</definedName>
    <definedName name="wrn.Sch.C._1" localSheetId="30" hidden="1">{"Sch.C_Rev_lag",#N/A,FALSE,"Sch.C"}</definedName>
    <definedName name="wrn.Sch.C._1" localSheetId="31" hidden="1">{"Sch.C_Rev_lag",#N/A,FALSE,"Sch.C"}</definedName>
    <definedName name="wrn.Sch.C._1" hidden="1">{"Sch.C_Rev_lag",#N/A,FALSE,"Sch.C"}</definedName>
    <definedName name="wrn.Sch.D." localSheetId="17" hidden="1">{"Sch.D1_GasPurch",#N/A,FALSE,"Sch.D";"Sch.D2_ElecPurch",#N/A,FALSE,"Sch.D"}</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localSheetId="22" hidden="1">{"Sch.D1_GasPurch",#N/A,FALSE,"Sch.D";"Sch.D2_ElecPurch",#N/A,FALSE,"Sch.D"}</definedName>
    <definedName name="wrn.Sch.D." localSheetId="23" hidden="1">{"Sch.D1_GasPurch",#N/A,FALSE,"Sch.D";"Sch.D2_ElecPurch",#N/A,FALSE,"Sch.D"}</definedName>
    <definedName name="wrn.Sch.D." localSheetId="4" hidden="1">{"Sch.D1_GasPurch",#N/A,FALSE,"Sch.D";"Sch.D2_ElecPurch",#N/A,FALSE,"Sch.D"}</definedName>
    <definedName name="wrn.Sch.D." localSheetId="5" hidden="1">{"Sch.D1_GasPurch",#N/A,FALSE,"Sch.D";"Sch.D2_ElecPurch",#N/A,FALSE,"Sch.D"}</definedName>
    <definedName name="wrn.Sch.D." localSheetId="16" hidden="1">{"Sch.D1_GasPurch",#N/A,FALSE,"Sch.D";"Sch.D2_ElecPurch",#N/A,FALSE,"Sch.D"}</definedName>
    <definedName name="wrn.Sch.D." localSheetId="26" hidden="1">{"Sch.D1_GasPurch",#N/A,FALSE,"Sch.D";"Sch.D2_ElecPurch",#N/A,FALSE,"Sch.D"}</definedName>
    <definedName name="wrn.Sch.D." localSheetId="27" hidden="1">{"Sch.D1_GasPurch",#N/A,FALSE,"Sch.D";"Sch.D2_ElecPurch",#N/A,FALSE,"Sch.D"}</definedName>
    <definedName name="wrn.Sch.D." localSheetId="28" hidden="1">{"Sch.D1_GasPurch",#N/A,FALSE,"Sch.D";"Sch.D2_ElecPurch",#N/A,FALSE,"Sch.D"}</definedName>
    <definedName name="wrn.Sch.D." localSheetId="29" hidden="1">{"Sch.D1_GasPurch",#N/A,FALSE,"Sch.D";"Sch.D2_ElecPurch",#N/A,FALSE,"Sch.D"}</definedName>
    <definedName name="wrn.Sch.D." localSheetId="30" hidden="1">{"Sch.D1_GasPurch",#N/A,FALSE,"Sch.D";"Sch.D2_ElecPurch",#N/A,FALSE,"Sch.D"}</definedName>
    <definedName name="wrn.Sch.D." localSheetId="31" hidden="1">{"Sch.D1_GasPurch",#N/A,FALSE,"Sch.D";"Sch.D2_ElecPurch",#N/A,FALSE,"Sch.D"}</definedName>
    <definedName name="wrn.Sch.D." hidden="1">{"Sch.D1_GasPurch",#N/A,FALSE,"Sch.D";"Sch.D2_ElecPurch",#N/A,FALSE,"Sch.D"}</definedName>
    <definedName name="wrn.Sch.D._1" localSheetId="17"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localSheetId="22" hidden="1">{"Sch.D1_GasPurch",#N/A,FALSE,"Sch.D";"Sch.D2_ElecPurch",#N/A,FALSE,"Sch.D"}</definedName>
    <definedName name="wrn.Sch.D._1" localSheetId="23" hidden="1">{"Sch.D1_GasPurch",#N/A,FALSE,"Sch.D";"Sch.D2_ElecPurch",#N/A,FALSE,"Sch.D"}</definedName>
    <definedName name="wrn.Sch.D._1" localSheetId="4" hidden="1">{"Sch.D1_GasPurch",#N/A,FALSE,"Sch.D";"Sch.D2_ElecPurch",#N/A,FALSE,"Sch.D"}</definedName>
    <definedName name="wrn.Sch.D._1" localSheetId="5" hidden="1">{"Sch.D1_GasPurch",#N/A,FALSE,"Sch.D";"Sch.D2_ElecPurch",#N/A,FALSE,"Sch.D"}</definedName>
    <definedName name="wrn.Sch.D._1" localSheetId="16" hidden="1">{"Sch.D1_GasPurch",#N/A,FALSE,"Sch.D";"Sch.D2_ElecPurch",#N/A,FALSE,"Sch.D"}</definedName>
    <definedName name="wrn.Sch.D._1" localSheetId="26" hidden="1">{"Sch.D1_GasPurch",#N/A,FALSE,"Sch.D";"Sch.D2_ElecPurch",#N/A,FALSE,"Sch.D"}</definedName>
    <definedName name="wrn.Sch.D._1" localSheetId="27" hidden="1">{"Sch.D1_GasPurch",#N/A,FALSE,"Sch.D";"Sch.D2_ElecPurch",#N/A,FALSE,"Sch.D"}</definedName>
    <definedName name="wrn.Sch.D._1" localSheetId="28" hidden="1">{"Sch.D1_GasPurch",#N/A,FALSE,"Sch.D";"Sch.D2_ElecPurch",#N/A,FALSE,"Sch.D"}</definedName>
    <definedName name="wrn.Sch.D._1" localSheetId="29" hidden="1">{"Sch.D1_GasPurch",#N/A,FALSE,"Sch.D";"Sch.D2_ElecPurch",#N/A,FALSE,"Sch.D"}</definedName>
    <definedName name="wrn.Sch.D._1" localSheetId="30" hidden="1">{"Sch.D1_GasPurch",#N/A,FALSE,"Sch.D";"Sch.D2_ElecPurch",#N/A,FALSE,"Sch.D"}</definedName>
    <definedName name="wrn.Sch.D._1" localSheetId="31" hidden="1">{"Sch.D1_GasPurch",#N/A,FALSE,"Sch.D";"Sch.D2_ElecPurch",#N/A,FALSE,"Sch.D"}</definedName>
    <definedName name="wrn.Sch.D._1" hidden="1">{"Sch.D1_GasPurch",#N/A,FALSE,"Sch.D";"Sch.D2_ElecPurch",#N/A,FALSE,"Sch.D"}</definedName>
    <definedName name="wrn.Sch.E._.F." localSheetId="17" hidden="1">{"Sch.E_PayrollExp",#N/A,TRUE,"Sch.E,F";"Sch.F_FICA",#N/A,TRUE,"Sch.E,F"}</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localSheetId="22" hidden="1">{"Sch.E_PayrollExp",#N/A,TRUE,"Sch.E,F";"Sch.F_FICA",#N/A,TRUE,"Sch.E,F"}</definedName>
    <definedName name="wrn.Sch.E._.F." localSheetId="23" hidden="1">{"Sch.E_PayrollExp",#N/A,TRUE,"Sch.E,F";"Sch.F_FICA",#N/A,TRUE,"Sch.E,F"}</definedName>
    <definedName name="wrn.Sch.E._.F." localSheetId="4" hidden="1">{"Sch.E_PayrollExp",#N/A,TRUE,"Sch.E,F";"Sch.F_FICA",#N/A,TRUE,"Sch.E,F"}</definedName>
    <definedName name="wrn.Sch.E._.F." localSheetId="5" hidden="1">{"Sch.E_PayrollExp",#N/A,TRUE,"Sch.E,F";"Sch.F_FICA",#N/A,TRUE,"Sch.E,F"}</definedName>
    <definedName name="wrn.Sch.E._.F." localSheetId="16" hidden="1">{"Sch.E_PayrollExp",#N/A,TRUE,"Sch.E,F";"Sch.F_FICA",#N/A,TRUE,"Sch.E,F"}</definedName>
    <definedName name="wrn.Sch.E._.F." localSheetId="26" hidden="1">{"Sch.E_PayrollExp",#N/A,TRUE,"Sch.E,F";"Sch.F_FICA",#N/A,TRUE,"Sch.E,F"}</definedName>
    <definedName name="wrn.Sch.E._.F." localSheetId="27" hidden="1">{"Sch.E_PayrollExp",#N/A,TRUE,"Sch.E,F";"Sch.F_FICA",#N/A,TRUE,"Sch.E,F"}</definedName>
    <definedName name="wrn.Sch.E._.F." localSheetId="28" hidden="1">{"Sch.E_PayrollExp",#N/A,TRUE,"Sch.E,F";"Sch.F_FICA",#N/A,TRUE,"Sch.E,F"}</definedName>
    <definedName name="wrn.Sch.E._.F." localSheetId="29" hidden="1">{"Sch.E_PayrollExp",#N/A,TRUE,"Sch.E,F";"Sch.F_FICA",#N/A,TRUE,"Sch.E,F"}</definedName>
    <definedName name="wrn.Sch.E._.F." localSheetId="30" hidden="1">{"Sch.E_PayrollExp",#N/A,TRUE,"Sch.E,F";"Sch.F_FICA",#N/A,TRUE,"Sch.E,F"}</definedName>
    <definedName name="wrn.Sch.E._.F." localSheetId="31" hidden="1">{"Sch.E_PayrollExp",#N/A,TRUE,"Sch.E,F";"Sch.F_FICA",#N/A,TRUE,"Sch.E,F"}</definedName>
    <definedName name="wrn.Sch.E._.F." hidden="1">{"Sch.E_PayrollExp",#N/A,TRUE,"Sch.E,F";"Sch.F_FICA",#N/A,TRUE,"Sch.E,F"}</definedName>
    <definedName name="wrn.Sch.E._.F._1" localSheetId="17"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localSheetId="22" hidden="1">{"Sch.E_PayrollExp",#N/A,TRUE,"Sch.E,F";"Sch.F_FICA",#N/A,TRUE,"Sch.E,F"}</definedName>
    <definedName name="wrn.Sch.E._.F._1" localSheetId="23" hidden="1">{"Sch.E_PayrollExp",#N/A,TRUE,"Sch.E,F";"Sch.F_FICA",#N/A,TRUE,"Sch.E,F"}</definedName>
    <definedName name="wrn.Sch.E._.F._1" localSheetId="4" hidden="1">{"Sch.E_PayrollExp",#N/A,TRUE,"Sch.E,F";"Sch.F_FICA",#N/A,TRUE,"Sch.E,F"}</definedName>
    <definedName name="wrn.Sch.E._.F._1" localSheetId="5" hidden="1">{"Sch.E_PayrollExp",#N/A,TRUE,"Sch.E,F";"Sch.F_FICA",#N/A,TRUE,"Sch.E,F"}</definedName>
    <definedName name="wrn.Sch.E._.F._1" localSheetId="16" hidden="1">{"Sch.E_PayrollExp",#N/A,TRUE,"Sch.E,F";"Sch.F_FICA",#N/A,TRUE,"Sch.E,F"}</definedName>
    <definedName name="wrn.Sch.E._.F._1" localSheetId="26" hidden="1">{"Sch.E_PayrollExp",#N/A,TRUE,"Sch.E,F";"Sch.F_FICA",#N/A,TRUE,"Sch.E,F"}</definedName>
    <definedName name="wrn.Sch.E._.F._1" localSheetId="27" hidden="1">{"Sch.E_PayrollExp",#N/A,TRUE,"Sch.E,F";"Sch.F_FICA",#N/A,TRUE,"Sch.E,F"}</definedName>
    <definedName name="wrn.Sch.E._.F._1" localSheetId="28" hidden="1">{"Sch.E_PayrollExp",#N/A,TRUE,"Sch.E,F";"Sch.F_FICA",#N/A,TRUE,"Sch.E,F"}</definedName>
    <definedName name="wrn.Sch.E._.F._1" localSheetId="29" hidden="1">{"Sch.E_PayrollExp",#N/A,TRUE,"Sch.E,F";"Sch.F_FICA",#N/A,TRUE,"Sch.E,F"}</definedName>
    <definedName name="wrn.Sch.E._.F._1" localSheetId="30" hidden="1">{"Sch.E_PayrollExp",#N/A,TRUE,"Sch.E,F";"Sch.F_FICA",#N/A,TRUE,"Sch.E,F"}</definedName>
    <definedName name="wrn.Sch.E._.F._1" localSheetId="31" hidden="1">{"Sch.E_PayrollExp",#N/A,TRUE,"Sch.E,F";"Sch.F_FICA",#N/A,TRUE,"Sch.E,F"}</definedName>
    <definedName name="wrn.Sch.E._.F._1" hidden="1">{"Sch.E_PayrollExp",#N/A,TRUE,"Sch.E,F";"Sch.F_FICA",#N/A,TRUE,"Sch.E,F"}</definedName>
    <definedName name="wrn.Sch.G." localSheetId="17" hidden="1">{"Sch.G_ICP",#N/A,FALSE,"Sch.G"}</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localSheetId="22" hidden="1">{"Sch.G_ICP",#N/A,FALSE,"Sch.G"}</definedName>
    <definedName name="wrn.Sch.G." localSheetId="23" hidden="1">{"Sch.G_ICP",#N/A,FALSE,"Sch.G"}</definedName>
    <definedName name="wrn.Sch.G." localSheetId="4" hidden="1">{"Sch.G_ICP",#N/A,FALSE,"Sch.G"}</definedName>
    <definedName name="wrn.Sch.G." localSheetId="5" hidden="1">{"Sch.G_ICP",#N/A,FALSE,"Sch.G"}</definedName>
    <definedName name="wrn.Sch.G." localSheetId="16" hidden="1">{"Sch.G_ICP",#N/A,FALSE,"Sch.G"}</definedName>
    <definedName name="wrn.Sch.G." localSheetId="26" hidden="1">{"Sch.G_ICP",#N/A,FALSE,"Sch.G"}</definedName>
    <definedName name="wrn.Sch.G." localSheetId="27" hidden="1">{"Sch.G_ICP",#N/A,FALSE,"Sch.G"}</definedName>
    <definedName name="wrn.Sch.G." localSheetId="28" hidden="1">{"Sch.G_ICP",#N/A,FALSE,"Sch.G"}</definedName>
    <definedName name="wrn.Sch.G." localSheetId="29" hidden="1">{"Sch.G_ICP",#N/A,FALSE,"Sch.G"}</definedName>
    <definedName name="wrn.Sch.G." localSheetId="30" hidden="1">{"Sch.G_ICP",#N/A,FALSE,"Sch.G"}</definedName>
    <definedName name="wrn.Sch.G." localSheetId="31" hidden="1">{"Sch.G_ICP",#N/A,FALSE,"Sch.G"}</definedName>
    <definedName name="wrn.Sch.G." hidden="1">{"Sch.G_ICP",#N/A,FALSE,"Sch.G"}</definedName>
    <definedName name="wrn.Sch.G._1" localSheetId="17"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localSheetId="22" hidden="1">{"Sch.G_ICP",#N/A,FALSE,"Sch.G"}</definedName>
    <definedName name="wrn.Sch.G._1" localSheetId="23" hidden="1">{"Sch.G_ICP",#N/A,FALSE,"Sch.G"}</definedName>
    <definedName name="wrn.Sch.G._1" localSheetId="4" hidden="1">{"Sch.G_ICP",#N/A,FALSE,"Sch.G"}</definedName>
    <definedName name="wrn.Sch.G._1" localSheetId="5" hidden="1">{"Sch.G_ICP",#N/A,FALSE,"Sch.G"}</definedName>
    <definedName name="wrn.Sch.G._1" localSheetId="16" hidden="1">{"Sch.G_ICP",#N/A,FALSE,"Sch.G"}</definedName>
    <definedName name="wrn.Sch.G._1" localSheetId="26" hidden="1">{"Sch.G_ICP",#N/A,FALSE,"Sch.G"}</definedName>
    <definedName name="wrn.Sch.G._1" localSheetId="27" hidden="1">{"Sch.G_ICP",#N/A,FALSE,"Sch.G"}</definedName>
    <definedName name="wrn.Sch.G._1" localSheetId="28" hidden="1">{"Sch.G_ICP",#N/A,FALSE,"Sch.G"}</definedName>
    <definedName name="wrn.Sch.G._1" localSheetId="29" hidden="1">{"Sch.G_ICP",#N/A,FALSE,"Sch.G"}</definedName>
    <definedName name="wrn.Sch.G._1" localSheetId="30" hidden="1">{"Sch.G_ICP",#N/A,FALSE,"Sch.G"}</definedName>
    <definedName name="wrn.Sch.G._1" localSheetId="31" hidden="1">{"Sch.G_ICP",#N/A,FALSE,"Sch.G"}</definedName>
    <definedName name="wrn.Sch.G._1" hidden="1">{"Sch.G_ICP",#N/A,FALSE,"Sch.G"}</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7" hidden="1">{"Sch.I_Goods&amp;Svcs",#N/A,FALSE,"Sch.I"}</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localSheetId="22" hidden="1">{"Sch.I_Goods&amp;Svcs",#N/A,FALSE,"Sch.I"}</definedName>
    <definedName name="wrn.Sch.I." localSheetId="23" hidden="1">{"Sch.I_Goods&amp;Svcs",#N/A,FALSE,"Sch.I"}</definedName>
    <definedName name="wrn.Sch.I." localSheetId="4" hidden="1">{"Sch.I_Goods&amp;Svcs",#N/A,FALSE,"Sch.I"}</definedName>
    <definedName name="wrn.Sch.I." localSheetId="5" hidden="1">{"Sch.I_Goods&amp;Svcs",#N/A,FALSE,"Sch.I"}</definedName>
    <definedName name="wrn.Sch.I." localSheetId="16" hidden="1">{"Sch.I_Goods&amp;Svcs",#N/A,FALSE,"Sch.I"}</definedName>
    <definedName name="wrn.Sch.I." localSheetId="26" hidden="1">{"Sch.I_Goods&amp;Svcs",#N/A,FALSE,"Sch.I"}</definedName>
    <definedName name="wrn.Sch.I." localSheetId="27" hidden="1">{"Sch.I_Goods&amp;Svcs",#N/A,FALSE,"Sch.I"}</definedName>
    <definedName name="wrn.Sch.I." localSheetId="28" hidden="1">{"Sch.I_Goods&amp;Svcs",#N/A,FALSE,"Sch.I"}</definedName>
    <definedName name="wrn.Sch.I." localSheetId="29" hidden="1">{"Sch.I_Goods&amp;Svcs",#N/A,FALSE,"Sch.I"}</definedName>
    <definedName name="wrn.Sch.I." localSheetId="30" hidden="1">{"Sch.I_Goods&amp;Svcs",#N/A,FALSE,"Sch.I"}</definedName>
    <definedName name="wrn.Sch.I." localSheetId="31" hidden="1">{"Sch.I_Goods&amp;Svcs",#N/A,FALSE,"Sch.I"}</definedName>
    <definedName name="wrn.Sch.I." hidden="1">{"Sch.I_Goods&amp;Svcs",#N/A,FALSE,"Sch.I"}</definedName>
    <definedName name="wrn.Sch.I._1" localSheetId="17"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localSheetId="22" hidden="1">{"Sch.I_Goods&amp;Svcs",#N/A,FALSE,"Sch.I"}</definedName>
    <definedName name="wrn.Sch.I._1" localSheetId="23" hidden="1">{"Sch.I_Goods&amp;Svcs",#N/A,FALSE,"Sch.I"}</definedName>
    <definedName name="wrn.Sch.I._1" localSheetId="4" hidden="1">{"Sch.I_Goods&amp;Svcs",#N/A,FALSE,"Sch.I"}</definedName>
    <definedName name="wrn.Sch.I._1" localSheetId="5" hidden="1">{"Sch.I_Goods&amp;Svcs",#N/A,FALSE,"Sch.I"}</definedName>
    <definedName name="wrn.Sch.I._1" localSheetId="16" hidden="1">{"Sch.I_Goods&amp;Svcs",#N/A,FALSE,"Sch.I"}</definedName>
    <definedName name="wrn.Sch.I._1" localSheetId="26" hidden="1">{"Sch.I_Goods&amp;Svcs",#N/A,FALSE,"Sch.I"}</definedName>
    <definedName name="wrn.Sch.I._1" localSheetId="27" hidden="1">{"Sch.I_Goods&amp;Svcs",#N/A,FALSE,"Sch.I"}</definedName>
    <definedName name="wrn.Sch.I._1" localSheetId="28" hidden="1">{"Sch.I_Goods&amp;Svcs",#N/A,FALSE,"Sch.I"}</definedName>
    <definedName name="wrn.Sch.I._1" localSheetId="29" hidden="1">{"Sch.I_Goods&amp;Svcs",#N/A,FALSE,"Sch.I"}</definedName>
    <definedName name="wrn.Sch.I._1" localSheetId="30" hidden="1">{"Sch.I_Goods&amp;Svcs",#N/A,FALSE,"Sch.I"}</definedName>
    <definedName name="wrn.Sch.I._1" localSheetId="31" hidden="1">{"Sch.I_Goods&amp;Svcs",#N/A,FALSE,"Sch.I"}</definedName>
    <definedName name="wrn.Sch.I._1" hidden="1">{"Sch.I_Goods&amp;Svcs",#N/A,FALSE,"Sch.I"}</definedName>
    <definedName name="wrn.Sch.J." localSheetId="17" hidden="1">{"Sch.J_CorpChgs",#N/A,FALSE,"Sch.J"}</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localSheetId="22" hidden="1">{"Sch.J_CorpChgs",#N/A,FALSE,"Sch.J"}</definedName>
    <definedName name="wrn.Sch.J." localSheetId="23" hidden="1">{"Sch.J_CorpChgs",#N/A,FALSE,"Sch.J"}</definedName>
    <definedName name="wrn.Sch.J." localSheetId="4" hidden="1">{"Sch.J_CorpChgs",#N/A,FALSE,"Sch.J"}</definedName>
    <definedName name="wrn.Sch.J." localSheetId="5" hidden="1">{"Sch.J_CorpChgs",#N/A,FALSE,"Sch.J"}</definedName>
    <definedName name="wrn.Sch.J." localSheetId="16" hidden="1">{"Sch.J_CorpChgs",#N/A,FALSE,"Sch.J"}</definedName>
    <definedName name="wrn.Sch.J." localSheetId="26" hidden="1">{"Sch.J_CorpChgs",#N/A,FALSE,"Sch.J"}</definedName>
    <definedName name="wrn.Sch.J." localSheetId="27" hidden="1">{"Sch.J_CorpChgs",#N/A,FALSE,"Sch.J"}</definedName>
    <definedName name="wrn.Sch.J." localSheetId="28" hidden="1">{"Sch.J_CorpChgs",#N/A,FALSE,"Sch.J"}</definedName>
    <definedName name="wrn.Sch.J." localSheetId="29" hidden="1">{"Sch.J_CorpChgs",#N/A,FALSE,"Sch.J"}</definedName>
    <definedName name="wrn.Sch.J." localSheetId="30" hidden="1">{"Sch.J_CorpChgs",#N/A,FALSE,"Sch.J"}</definedName>
    <definedName name="wrn.Sch.J." localSheetId="31" hidden="1">{"Sch.J_CorpChgs",#N/A,FALSE,"Sch.J"}</definedName>
    <definedName name="wrn.Sch.J." hidden="1">{"Sch.J_CorpChgs",#N/A,FALSE,"Sch.J"}</definedName>
    <definedName name="wrn.Sch.J._1" localSheetId="17"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localSheetId="22" hidden="1">{"Sch.J_CorpChgs",#N/A,FALSE,"Sch.J"}</definedName>
    <definedName name="wrn.Sch.J._1" localSheetId="23" hidden="1">{"Sch.J_CorpChgs",#N/A,FALSE,"Sch.J"}</definedName>
    <definedName name="wrn.Sch.J._1" localSheetId="4" hidden="1">{"Sch.J_CorpChgs",#N/A,FALSE,"Sch.J"}</definedName>
    <definedName name="wrn.Sch.J._1" localSheetId="5" hidden="1">{"Sch.J_CorpChgs",#N/A,FALSE,"Sch.J"}</definedName>
    <definedName name="wrn.Sch.J._1" localSheetId="16" hidden="1">{"Sch.J_CorpChgs",#N/A,FALSE,"Sch.J"}</definedName>
    <definedName name="wrn.Sch.J._1" localSheetId="26" hidden="1">{"Sch.J_CorpChgs",#N/A,FALSE,"Sch.J"}</definedName>
    <definedName name="wrn.Sch.J._1" localSheetId="27" hidden="1">{"Sch.J_CorpChgs",#N/A,FALSE,"Sch.J"}</definedName>
    <definedName name="wrn.Sch.J._1" localSheetId="28" hidden="1">{"Sch.J_CorpChgs",#N/A,FALSE,"Sch.J"}</definedName>
    <definedName name="wrn.Sch.J._1" localSheetId="29" hidden="1">{"Sch.J_CorpChgs",#N/A,FALSE,"Sch.J"}</definedName>
    <definedName name="wrn.Sch.J._1" localSheetId="30" hidden="1">{"Sch.J_CorpChgs",#N/A,FALSE,"Sch.J"}</definedName>
    <definedName name="wrn.Sch.J._1" localSheetId="31" hidden="1">{"Sch.J_CorpChgs",#N/A,FALSE,"Sch.J"}</definedName>
    <definedName name="wrn.Sch.J._1" hidden="1">{"Sch.J_CorpChgs",#N/A,FALSE,"Sch.J"}</definedName>
    <definedName name="wrn.Sch.K." localSheetId="17" hidden="1">{"Sch.K_P1_PropLease",#N/A,FALSE,"Sch.K";"Sch.K_P2_PropLease",#N/A,FALSE,"Sch.K"}</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localSheetId="22" hidden="1">{"Sch.K_P1_PropLease",#N/A,FALSE,"Sch.K";"Sch.K_P2_PropLease",#N/A,FALSE,"Sch.K"}</definedName>
    <definedName name="wrn.Sch.K." localSheetId="23" hidden="1">{"Sch.K_P1_PropLease",#N/A,FALSE,"Sch.K";"Sch.K_P2_PropLease",#N/A,FALSE,"Sch.K"}</definedName>
    <definedName name="wrn.Sch.K." localSheetId="4" hidden="1">{"Sch.K_P1_PropLease",#N/A,FALSE,"Sch.K";"Sch.K_P2_PropLease",#N/A,FALSE,"Sch.K"}</definedName>
    <definedName name="wrn.Sch.K." localSheetId="5" hidden="1">{"Sch.K_P1_PropLease",#N/A,FALSE,"Sch.K";"Sch.K_P2_PropLease",#N/A,FALSE,"Sch.K"}</definedName>
    <definedName name="wrn.Sch.K." localSheetId="16" hidden="1">{"Sch.K_P1_PropLease",#N/A,FALSE,"Sch.K";"Sch.K_P2_PropLease",#N/A,FALSE,"Sch.K"}</definedName>
    <definedName name="wrn.Sch.K." localSheetId="26" hidden="1">{"Sch.K_P1_PropLease",#N/A,FALSE,"Sch.K";"Sch.K_P2_PropLease",#N/A,FALSE,"Sch.K"}</definedName>
    <definedName name="wrn.Sch.K." localSheetId="27" hidden="1">{"Sch.K_P1_PropLease",#N/A,FALSE,"Sch.K";"Sch.K_P2_PropLease",#N/A,FALSE,"Sch.K"}</definedName>
    <definedName name="wrn.Sch.K." localSheetId="28" hidden="1">{"Sch.K_P1_PropLease",#N/A,FALSE,"Sch.K";"Sch.K_P2_PropLease",#N/A,FALSE,"Sch.K"}</definedName>
    <definedName name="wrn.Sch.K." localSheetId="29" hidden="1">{"Sch.K_P1_PropLease",#N/A,FALSE,"Sch.K";"Sch.K_P2_PropLease",#N/A,FALSE,"Sch.K"}</definedName>
    <definedName name="wrn.Sch.K." localSheetId="30" hidden="1">{"Sch.K_P1_PropLease",#N/A,FALSE,"Sch.K";"Sch.K_P2_PropLease",#N/A,FALSE,"Sch.K"}</definedName>
    <definedName name="wrn.Sch.K." localSheetId="31" hidden="1">{"Sch.K_P1_PropLease",#N/A,FALSE,"Sch.K";"Sch.K_P2_PropLease",#N/A,FALSE,"Sch.K"}</definedName>
    <definedName name="wrn.Sch.K." hidden="1">{"Sch.K_P1_PropLease",#N/A,FALSE,"Sch.K";"Sch.K_P2_PropLease",#N/A,FALSE,"Sch.K"}</definedName>
    <definedName name="wrn.Sch.K._1" localSheetId="17"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localSheetId="22" hidden="1">{"Sch.K_P1_PropLease",#N/A,FALSE,"Sch.K";"Sch.K_P2_PropLease",#N/A,FALSE,"Sch.K"}</definedName>
    <definedName name="wrn.Sch.K._1" localSheetId="23" hidden="1">{"Sch.K_P1_PropLease",#N/A,FALSE,"Sch.K";"Sch.K_P2_PropLease",#N/A,FALSE,"Sch.K"}</definedName>
    <definedName name="wrn.Sch.K._1" localSheetId="4" hidden="1">{"Sch.K_P1_PropLease",#N/A,FALSE,"Sch.K";"Sch.K_P2_PropLease",#N/A,FALSE,"Sch.K"}</definedName>
    <definedName name="wrn.Sch.K._1" localSheetId="5" hidden="1">{"Sch.K_P1_PropLease",#N/A,FALSE,"Sch.K";"Sch.K_P2_PropLease",#N/A,FALSE,"Sch.K"}</definedName>
    <definedName name="wrn.Sch.K._1" localSheetId="16" hidden="1">{"Sch.K_P1_PropLease",#N/A,FALSE,"Sch.K";"Sch.K_P2_PropLease",#N/A,FALSE,"Sch.K"}</definedName>
    <definedName name="wrn.Sch.K._1" localSheetId="26" hidden="1">{"Sch.K_P1_PropLease",#N/A,FALSE,"Sch.K";"Sch.K_P2_PropLease",#N/A,FALSE,"Sch.K"}</definedName>
    <definedName name="wrn.Sch.K._1" localSheetId="27" hidden="1">{"Sch.K_P1_PropLease",#N/A,FALSE,"Sch.K";"Sch.K_P2_PropLease",#N/A,FALSE,"Sch.K"}</definedName>
    <definedName name="wrn.Sch.K._1" localSheetId="28" hidden="1">{"Sch.K_P1_PropLease",#N/A,FALSE,"Sch.K";"Sch.K_P2_PropLease",#N/A,FALSE,"Sch.K"}</definedName>
    <definedName name="wrn.Sch.K._1" localSheetId="29" hidden="1">{"Sch.K_P1_PropLease",#N/A,FALSE,"Sch.K";"Sch.K_P2_PropLease",#N/A,FALSE,"Sch.K"}</definedName>
    <definedName name="wrn.Sch.K._1" localSheetId="30" hidden="1">{"Sch.K_P1_PropLease",#N/A,FALSE,"Sch.K";"Sch.K_P2_PropLease",#N/A,FALSE,"Sch.K"}</definedName>
    <definedName name="wrn.Sch.K._1" localSheetId="31" hidden="1">{"Sch.K_P1_PropLease",#N/A,FALSE,"Sch.K";"Sch.K_P2_PropLease",#N/A,FALSE,"Sch.K"}</definedName>
    <definedName name="wrn.Sch.K._1" hidden="1">{"Sch.K_P1_PropLease",#N/A,FALSE,"Sch.K";"Sch.K_P2_PropLease",#N/A,FALSE,"Sch.K"}</definedName>
    <definedName name="wrn.Sch.L." localSheetId="17" hidden="1">{"Sch.L_MaterialIssue",#N/A,FALSE,"Sch.L"}</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localSheetId="22" hidden="1">{"Sch.L_MaterialIssue",#N/A,FALSE,"Sch.L"}</definedName>
    <definedName name="wrn.Sch.L." localSheetId="23" hidden="1">{"Sch.L_MaterialIssue",#N/A,FALSE,"Sch.L"}</definedName>
    <definedName name="wrn.Sch.L." localSheetId="4" hidden="1">{"Sch.L_MaterialIssue",#N/A,FALSE,"Sch.L"}</definedName>
    <definedName name="wrn.Sch.L." localSheetId="5" hidden="1">{"Sch.L_MaterialIssue",#N/A,FALSE,"Sch.L"}</definedName>
    <definedName name="wrn.Sch.L." localSheetId="16" hidden="1">{"Sch.L_MaterialIssue",#N/A,FALSE,"Sch.L"}</definedName>
    <definedName name="wrn.Sch.L." localSheetId="26" hidden="1">{"Sch.L_MaterialIssue",#N/A,FALSE,"Sch.L"}</definedName>
    <definedName name="wrn.Sch.L." localSheetId="27" hidden="1">{"Sch.L_MaterialIssue",#N/A,FALSE,"Sch.L"}</definedName>
    <definedName name="wrn.Sch.L." localSheetId="28" hidden="1">{"Sch.L_MaterialIssue",#N/A,FALSE,"Sch.L"}</definedName>
    <definedName name="wrn.Sch.L." localSheetId="29" hidden="1">{"Sch.L_MaterialIssue",#N/A,FALSE,"Sch.L"}</definedName>
    <definedName name="wrn.Sch.L." localSheetId="30" hidden="1">{"Sch.L_MaterialIssue",#N/A,FALSE,"Sch.L"}</definedName>
    <definedName name="wrn.Sch.L." localSheetId="31" hidden="1">{"Sch.L_MaterialIssue",#N/A,FALSE,"Sch.L"}</definedName>
    <definedName name="wrn.Sch.L." hidden="1">{"Sch.L_MaterialIssue",#N/A,FALSE,"Sch.L"}</definedName>
    <definedName name="wrn.Sch.L._1" localSheetId="17"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localSheetId="22" hidden="1">{"Sch.L_MaterialIssue",#N/A,FALSE,"Sch.L"}</definedName>
    <definedName name="wrn.Sch.L._1" localSheetId="23" hidden="1">{"Sch.L_MaterialIssue",#N/A,FALSE,"Sch.L"}</definedName>
    <definedName name="wrn.Sch.L._1" localSheetId="4" hidden="1">{"Sch.L_MaterialIssue",#N/A,FALSE,"Sch.L"}</definedName>
    <definedName name="wrn.Sch.L._1" localSheetId="5" hidden="1">{"Sch.L_MaterialIssue",#N/A,FALSE,"Sch.L"}</definedName>
    <definedName name="wrn.Sch.L._1" localSheetId="16" hidden="1">{"Sch.L_MaterialIssue",#N/A,FALSE,"Sch.L"}</definedName>
    <definedName name="wrn.Sch.L._1" localSheetId="26" hidden="1">{"Sch.L_MaterialIssue",#N/A,FALSE,"Sch.L"}</definedName>
    <definedName name="wrn.Sch.L._1" localSheetId="27" hidden="1">{"Sch.L_MaterialIssue",#N/A,FALSE,"Sch.L"}</definedName>
    <definedName name="wrn.Sch.L._1" localSheetId="28" hidden="1">{"Sch.L_MaterialIssue",#N/A,FALSE,"Sch.L"}</definedName>
    <definedName name="wrn.Sch.L._1" localSheetId="29" hidden="1">{"Sch.L_MaterialIssue",#N/A,FALSE,"Sch.L"}</definedName>
    <definedName name="wrn.Sch.L._1" localSheetId="30" hidden="1">{"Sch.L_MaterialIssue",#N/A,FALSE,"Sch.L"}</definedName>
    <definedName name="wrn.Sch.L._1" localSheetId="31" hidden="1">{"Sch.L_MaterialIssue",#N/A,FALSE,"Sch.L"}</definedName>
    <definedName name="wrn.Sch.L._1" hidden="1">{"Sch.L_MaterialIssue",#N/A,FALSE,"Sch.L"}</definedName>
    <definedName name="wrn.Sch.M." localSheetId="17" hidden="1">{"Sch.M_Prop&amp;FFTaxes",#N/A,FALSE,"Sch.M"}</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localSheetId="22" hidden="1">{"Sch.M_Prop&amp;FFTaxes",#N/A,FALSE,"Sch.M"}</definedName>
    <definedName name="wrn.Sch.M." localSheetId="23" hidden="1">{"Sch.M_Prop&amp;FFTaxes",#N/A,FALSE,"Sch.M"}</definedName>
    <definedName name="wrn.Sch.M." localSheetId="4" hidden="1">{"Sch.M_Prop&amp;FFTaxes",#N/A,FALSE,"Sch.M"}</definedName>
    <definedName name="wrn.Sch.M." localSheetId="5" hidden="1">{"Sch.M_Prop&amp;FFTaxes",#N/A,FALSE,"Sch.M"}</definedName>
    <definedName name="wrn.Sch.M." localSheetId="16" hidden="1">{"Sch.M_Prop&amp;FFTaxes",#N/A,FALSE,"Sch.M"}</definedName>
    <definedName name="wrn.Sch.M." localSheetId="26" hidden="1">{"Sch.M_Prop&amp;FFTaxes",#N/A,FALSE,"Sch.M"}</definedName>
    <definedName name="wrn.Sch.M." localSheetId="27" hidden="1">{"Sch.M_Prop&amp;FFTaxes",#N/A,FALSE,"Sch.M"}</definedName>
    <definedName name="wrn.Sch.M." localSheetId="28" hidden="1">{"Sch.M_Prop&amp;FFTaxes",#N/A,FALSE,"Sch.M"}</definedName>
    <definedName name="wrn.Sch.M." localSheetId="29" hidden="1">{"Sch.M_Prop&amp;FFTaxes",#N/A,FALSE,"Sch.M"}</definedName>
    <definedName name="wrn.Sch.M." localSheetId="30" hidden="1">{"Sch.M_Prop&amp;FFTaxes",#N/A,FALSE,"Sch.M"}</definedName>
    <definedName name="wrn.Sch.M." localSheetId="31" hidden="1">{"Sch.M_Prop&amp;FFTaxes",#N/A,FALSE,"Sch.M"}</definedName>
    <definedName name="wrn.Sch.M." hidden="1">{"Sch.M_Prop&amp;FFTaxes",#N/A,FALSE,"Sch.M"}</definedName>
    <definedName name="wrn.Sch.M._1" localSheetId="17"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localSheetId="22" hidden="1">{"Sch.M_Prop&amp;FFTaxes",#N/A,FALSE,"Sch.M"}</definedName>
    <definedName name="wrn.Sch.M._1" localSheetId="23" hidden="1">{"Sch.M_Prop&amp;FFTaxes",#N/A,FALSE,"Sch.M"}</definedName>
    <definedName name="wrn.Sch.M._1" localSheetId="4" hidden="1">{"Sch.M_Prop&amp;FFTaxes",#N/A,FALSE,"Sch.M"}</definedName>
    <definedName name="wrn.Sch.M._1" localSheetId="5" hidden="1">{"Sch.M_Prop&amp;FFTaxes",#N/A,FALSE,"Sch.M"}</definedName>
    <definedName name="wrn.Sch.M._1" localSheetId="16" hidden="1">{"Sch.M_Prop&amp;FFTaxes",#N/A,FALSE,"Sch.M"}</definedName>
    <definedName name="wrn.Sch.M._1" localSheetId="26" hidden="1">{"Sch.M_Prop&amp;FFTaxes",#N/A,FALSE,"Sch.M"}</definedName>
    <definedName name="wrn.Sch.M._1" localSheetId="27" hidden="1">{"Sch.M_Prop&amp;FFTaxes",#N/A,FALSE,"Sch.M"}</definedName>
    <definedName name="wrn.Sch.M._1" localSheetId="28" hidden="1">{"Sch.M_Prop&amp;FFTaxes",#N/A,FALSE,"Sch.M"}</definedName>
    <definedName name="wrn.Sch.M._1" localSheetId="29" hidden="1">{"Sch.M_Prop&amp;FFTaxes",#N/A,FALSE,"Sch.M"}</definedName>
    <definedName name="wrn.Sch.M._1" localSheetId="30" hidden="1">{"Sch.M_Prop&amp;FFTaxes",#N/A,FALSE,"Sch.M"}</definedName>
    <definedName name="wrn.Sch.M._1" localSheetId="31" hidden="1">{"Sch.M_Prop&amp;FFTaxes",#N/A,FALSE,"Sch.M"}</definedName>
    <definedName name="wrn.Sch.M._1" hidden="1">{"Sch.M_Prop&amp;FFTaxes",#N/A,FALSE,"Sch.M"}</definedName>
    <definedName name="wrn.Sch.N." localSheetId="17" hidden="1">{"Sch.N_IncTaxes",#N/A,FALSE,"Sch. N, O"}</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localSheetId="22" hidden="1">{"Sch.N_IncTaxes",#N/A,FALSE,"Sch. N, O"}</definedName>
    <definedName name="wrn.Sch.N." localSheetId="23" hidden="1">{"Sch.N_IncTaxes",#N/A,FALSE,"Sch. N, O"}</definedName>
    <definedName name="wrn.Sch.N." localSheetId="4" hidden="1">{"Sch.N_IncTaxes",#N/A,FALSE,"Sch. N, O"}</definedName>
    <definedName name="wrn.Sch.N." localSheetId="5" hidden="1">{"Sch.N_IncTaxes",#N/A,FALSE,"Sch. N, O"}</definedName>
    <definedName name="wrn.Sch.N." localSheetId="16" hidden="1">{"Sch.N_IncTaxes",#N/A,FALSE,"Sch. N, O"}</definedName>
    <definedName name="wrn.Sch.N." localSheetId="26" hidden="1">{"Sch.N_IncTaxes",#N/A,FALSE,"Sch. N, O"}</definedName>
    <definedName name="wrn.Sch.N." localSheetId="27" hidden="1">{"Sch.N_IncTaxes",#N/A,FALSE,"Sch. N, O"}</definedName>
    <definedName name="wrn.Sch.N." localSheetId="28" hidden="1">{"Sch.N_IncTaxes",#N/A,FALSE,"Sch. N, O"}</definedName>
    <definedName name="wrn.Sch.N." localSheetId="29" hidden="1">{"Sch.N_IncTaxes",#N/A,FALSE,"Sch. N, O"}</definedName>
    <definedName name="wrn.Sch.N." localSheetId="30" hidden="1">{"Sch.N_IncTaxes",#N/A,FALSE,"Sch. N, O"}</definedName>
    <definedName name="wrn.Sch.N." localSheetId="31" hidden="1">{"Sch.N_IncTaxes",#N/A,FALSE,"Sch. N, O"}</definedName>
    <definedName name="wrn.Sch.N." hidden="1">{"Sch.N_IncTaxes",#N/A,FALSE,"Sch. N, O"}</definedName>
    <definedName name="wrn.Sch.N._1" localSheetId="17"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localSheetId="22" hidden="1">{"Sch.N_IncTaxes",#N/A,FALSE,"Sch. N, O"}</definedName>
    <definedName name="wrn.Sch.N._1" localSheetId="23" hidden="1">{"Sch.N_IncTaxes",#N/A,FALSE,"Sch. N, O"}</definedName>
    <definedName name="wrn.Sch.N._1" localSheetId="4" hidden="1">{"Sch.N_IncTaxes",#N/A,FALSE,"Sch. N, O"}</definedName>
    <definedName name="wrn.Sch.N._1" localSheetId="5" hidden="1">{"Sch.N_IncTaxes",#N/A,FALSE,"Sch. N, O"}</definedName>
    <definedName name="wrn.Sch.N._1" localSheetId="16" hidden="1">{"Sch.N_IncTaxes",#N/A,FALSE,"Sch. N, O"}</definedName>
    <definedName name="wrn.Sch.N._1" localSheetId="26" hidden="1">{"Sch.N_IncTaxes",#N/A,FALSE,"Sch. N, O"}</definedName>
    <definedName name="wrn.Sch.N._1" localSheetId="27" hidden="1">{"Sch.N_IncTaxes",#N/A,FALSE,"Sch. N, O"}</definedName>
    <definedName name="wrn.Sch.N._1" localSheetId="28" hidden="1">{"Sch.N_IncTaxes",#N/A,FALSE,"Sch. N, O"}</definedName>
    <definedName name="wrn.Sch.N._1" localSheetId="29" hidden="1">{"Sch.N_IncTaxes",#N/A,FALSE,"Sch. N, O"}</definedName>
    <definedName name="wrn.Sch.N._1" localSheetId="30" hidden="1">{"Sch.N_IncTaxes",#N/A,FALSE,"Sch. N, O"}</definedName>
    <definedName name="wrn.Sch.N._1" localSheetId="31" hidden="1">{"Sch.N_IncTaxes",#N/A,FALSE,"Sch. N, O"}</definedName>
    <definedName name="wrn.Sch.N._1" hidden="1">{"Sch.N_IncTaxes",#N/A,FALSE,"Sch. N, O"}</definedName>
    <definedName name="wrn.Sch.O." localSheetId="17" hidden="1">{"Sch.O1_FedITDeferred",#N/A,FALSE,"Sch. N, O";"Sch_O2_Depreciation",#N/A,FALSE,"Sch. N, O";"Sch_O3_AmortInsurance",#N/A,FALSE,"Sch.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localSheetId="22" hidden="1">{"Sch.O1_FedITDeferred",#N/A,FALSE,"Sch. N, O";"Sch_O2_Depreciation",#N/A,FALSE,"Sch. N, O";"Sch_O3_AmortInsurance",#N/A,FALSE,"Sch. N, O"}</definedName>
    <definedName name="wrn.Sch.O." localSheetId="23" hidden="1">{"Sch.O1_FedITDeferred",#N/A,FALSE,"Sch. N, O";"Sch_O2_Depreciation",#N/A,FALSE,"Sch. N, O";"Sch_O3_AmortInsurance",#N/A,FALSE,"Sch. N, O"}</definedName>
    <definedName name="wrn.Sch.O." localSheetId="4" hidden="1">{"Sch.O1_FedITDeferred",#N/A,FALSE,"Sch. N, O";"Sch_O2_Depreciation",#N/A,FALSE,"Sch. N, O";"Sch_O3_AmortInsurance",#N/A,FALSE,"Sch. N, O"}</definedName>
    <definedName name="wrn.Sch.O." localSheetId="5" hidden="1">{"Sch.O1_FedITDeferred",#N/A,FALSE,"Sch. N, O";"Sch_O2_Depreciation",#N/A,FALSE,"Sch. N, O";"Sch_O3_AmortInsurance",#N/A,FALSE,"Sch. N, O"}</definedName>
    <definedName name="wrn.Sch.O." localSheetId="16" hidden="1">{"Sch.O1_FedITDeferred",#N/A,FALSE,"Sch. N, O";"Sch_O2_Depreciation",#N/A,FALSE,"Sch. N, O";"Sch_O3_AmortInsurance",#N/A,FALSE,"Sch. N, O"}</definedName>
    <definedName name="wrn.Sch.O." localSheetId="26" hidden="1">{"Sch.O1_FedITDeferred",#N/A,FALSE,"Sch. N, O";"Sch_O2_Depreciation",#N/A,FALSE,"Sch. N, O";"Sch_O3_AmortInsurance",#N/A,FALSE,"Sch. N, O"}</definedName>
    <definedName name="wrn.Sch.O." localSheetId="27" hidden="1">{"Sch.O1_FedITDeferred",#N/A,FALSE,"Sch. N, O";"Sch_O2_Depreciation",#N/A,FALSE,"Sch. N, O";"Sch_O3_AmortInsurance",#N/A,FALSE,"Sch. N, O"}</definedName>
    <definedName name="wrn.Sch.O." localSheetId="28" hidden="1">{"Sch.O1_FedITDeferred",#N/A,FALSE,"Sch. N, O";"Sch_O2_Depreciation",#N/A,FALSE,"Sch. N, O";"Sch_O3_AmortInsurance",#N/A,FALSE,"Sch. N, O"}</definedName>
    <definedName name="wrn.Sch.O." localSheetId="29" hidden="1">{"Sch.O1_FedITDeferred",#N/A,FALSE,"Sch. N, O";"Sch_O2_Depreciation",#N/A,FALSE,"Sch. N, O";"Sch_O3_AmortInsurance",#N/A,FALSE,"Sch. N, O"}</definedName>
    <definedName name="wrn.Sch.O." localSheetId="30" hidden="1">{"Sch.O1_FedITDeferred",#N/A,FALSE,"Sch. N, O";"Sch_O2_Depreciation",#N/A,FALSE,"Sch. N, O";"Sch_O3_AmortInsurance",#N/A,FALSE,"Sch. N, O"}</definedName>
    <definedName name="wrn.Sch.O." localSheetId="31" hidden="1">{"Sch.O1_FedITDeferred",#N/A,FALSE,"Sch. N, O";"Sch_O2_Depreciation",#N/A,FALSE,"Sch. N, O";"Sch_O3_AmortInsurance",#N/A,FALSE,"Sch. N, O"}</definedName>
    <definedName name="wrn.Sch.O."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localSheetId="22" hidden="1">{"Sch.O1_FedITDeferred",#N/A,FALSE,"Sch. N, O";"Sch_O2_Depreciation",#N/A,FALSE,"Sch. N, O";"Sch_O3_AmortInsurance",#N/A,FALSE,"Sch. N, O"}</definedName>
    <definedName name="wrn.Sch.O._1" localSheetId="23" hidden="1">{"Sch.O1_FedITDeferred",#N/A,FALSE,"Sch. N, O";"Sch_O2_Depreciation",#N/A,FALSE,"Sch. N, O";"Sch_O3_AmortInsurance",#N/A,FALSE,"Sch. N, O"}</definedName>
    <definedName name="wrn.Sch.O._1" localSheetId="4" hidden="1">{"Sch.O1_FedITDeferred",#N/A,FALSE,"Sch. N, O";"Sch_O2_Depreciation",#N/A,FALSE,"Sch. N, O";"Sch_O3_AmortInsurance",#N/A,FALSE,"Sch. N, O"}</definedName>
    <definedName name="wrn.Sch.O._1" localSheetId="5"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26" hidden="1">{"Sch.O1_FedITDeferred",#N/A,FALSE,"Sch. N, O";"Sch_O2_Depreciation",#N/A,FALSE,"Sch. N, O";"Sch_O3_AmortInsurance",#N/A,FALSE,"Sch. N, O"}</definedName>
    <definedName name="wrn.Sch.O._1" localSheetId="27" hidden="1">{"Sch.O1_FedITDeferred",#N/A,FALSE,"Sch. N, O";"Sch_O2_Depreciation",#N/A,FALSE,"Sch. N, O";"Sch_O3_AmortInsurance",#N/A,FALSE,"Sch. N, O"}</definedName>
    <definedName name="wrn.Sch.O._1" localSheetId="28" hidden="1">{"Sch.O1_FedITDeferred",#N/A,FALSE,"Sch. N, O";"Sch_O2_Depreciation",#N/A,FALSE,"Sch. N, O";"Sch_O3_AmortInsurance",#N/A,FALSE,"Sch. N, O"}</definedName>
    <definedName name="wrn.Sch.O._1" localSheetId="29" hidden="1">{"Sch.O1_FedITDeferred",#N/A,FALSE,"Sch. N, O";"Sch_O2_Depreciation",#N/A,FALSE,"Sch. N, O";"Sch_O3_AmortInsurance",#N/A,FALSE,"Sch. N, O"}</definedName>
    <definedName name="wrn.Sch.O._1" localSheetId="30" hidden="1">{"Sch.O1_FedITDeferred",#N/A,FALSE,"Sch. N, O";"Sch_O2_Depreciation",#N/A,FALSE,"Sch. N, O";"Sch_O3_AmortInsurance",#N/A,FALSE,"Sch. N, O"}</definedName>
    <definedName name="wrn.Sch.O._1" localSheetId="31" hidden="1">{"Sch.O1_FedITDeferred",#N/A,FALSE,"Sch. N, O";"Sch_O2_Depreciation",#N/A,FALSE,"Sch. N, O";"Sch_O3_AmortInsurance",#N/A,FALSE,"Sch. N, O"}</definedName>
    <definedName name="wrn.Sch.O._1" hidden="1">{"Sch.O1_FedITDeferred",#N/A,FALSE,"Sch. N, O";"Sch_O2_Depreciation",#N/A,FALSE,"Sch. N, O";"Sch_O3_AmortInsurance",#N/A,FALSE,"Sch. N, O"}</definedName>
    <definedName name="wrn.Sch.P." localSheetId="17" hidden="1">{"Sch.P_BS_Bal",#N/A,FALSE,"WP-BS Elem"}</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localSheetId="22" hidden="1">{"Sch.P_BS_Bal",#N/A,FALSE,"WP-BS Elem"}</definedName>
    <definedName name="wrn.Sch.P." localSheetId="23" hidden="1">{"Sch.P_BS_Bal",#N/A,FALSE,"WP-BS Elem"}</definedName>
    <definedName name="wrn.Sch.P." localSheetId="4" hidden="1">{"Sch.P_BS_Bal",#N/A,FALSE,"WP-BS Elem"}</definedName>
    <definedName name="wrn.Sch.P." localSheetId="5" hidden="1">{"Sch.P_BS_Bal",#N/A,FALSE,"WP-BS Elem"}</definedName>
    <definedName name="wrn.Sch.P." localSheetId="16" hidden="1">{"Sch.P_BS_Bal",#N/A,FALSE,"WP-BS Elem"}</definedName>
    <definedName name="wrn.Sch.P." localSheetId="26" hidden="1">{"Sch.P_BS_Bal",#N/A,FALSE,"WP-BS Elem"}</definedName>
    <definedName name="wrn.Sch.P." localSheetId="27" hidden="1">{"Sch.P_BS_Bal",#N/A,FALSE,"WP-BS Elem"}</definedName>
    <definedName name="wrn.Sch.P." localSheetId="28" hidden="1">{"Sch.P_BS_Bal",#N/A,FALSE,"WP-BS Elem"}</definedName>
    <definedName name="wrn.Sch.P." localSheetId="29" hidden="1">{"Sch.P_BS_Bal",#N/A,FALSE,"WP-BS Elem"}</definedName>
    <definedName name="wrn.Sch.P." localSheetId="30" hidden="1">{"Sch.P_BS_Bal",#N/A,FALSE,"WP-BS Elem"}</definedName>
    <definedName name="wrn.Sch.P." localSheetId="31" hidden="1">{"Sch.P_BS_Bal",#N/A,FALSE,"WP-BS Elem"}</definedName>
    <definedName name="wrn.Sch.P." hidden="1">{"Sch.P_BS_Bal",#N/A,FALSE,"WP-BS Elem"}</definedName>
    <definedName name="wrn.Sch.P._.Accts." localSheetId="17" hidden="1">{"Sch.P_BS_Accts",#N/A,FALSE,"WP-BS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localSheetId="22" hidden="1">{"Sch.P_BS_Accts",#N/A,FALSE,"WP-BS Elem"}</definedName>
    <definedName name="wrn.Sch.P._.Accts." localSheetId="23" hidden="1">{"Sch.P_BS_Accts",#N/A,FALSE,"WP-BS Elem"}</definedName>
    <definedName name="wrn.Sch.P._.Accts." localSheetId="4" hidden="1">{"Sch.P_BS_Accts",#N/A,FALSE,"WP-BS Elem"}</definedName>
    <definedName name="wrn.Sch.P._.Accts." localSheetId="5" hidden="1">{"Sch.P_BS_Accts",#N/A,FALSE,"WP-BS Elem"}</definedName>
    <definedName name="wrn.Sch.P._.Accts." localSheetId="16" hidden="1">{"Sch.P_BS_Accts",#N/A,FALSE,"WP-BS Elem"}</definedName>
    <definedName name="wrn.Sch.P._.Accts." localSheetId="26" hidden="1">{"Sch.P_BS_Accts",#N/A,FALSE,"WP-BS Elem"}</definedName>
    <definedName name="wrn.Sch.P._.Accts." localSheetId="27" hidden="1">{"Sch.P_BS_Accts",#N/A,FALSE,"WP-BS Elem"}</definedName>
    <definedName name="wrn.Sch.P._.Accts." localSheetId="28" hidden="1">{"Sch.P_BS_Accts",#N/A,FALSE,"WP-BS Elem"}</definedName>
    <definedName name="wrn.Sch.P._.Accts." localSheetId="29" hidden="1">{"Sch.P_BS_Accts",#N/A,FALSE,"WP-BS Elem"}</definedName>
    <definedName name="wrn.Sch.P._.Accts." localSheetId="30" hidden="1">{"Sch.P_BS_Accts",#N/A,FALSE,"WP-BS Elem"}</definedName>
    <definedName name="wrn.Sch.P._.Accts." localSheetId="31" hidden="1">{"Sch.P_BS_Accts",#N/A,FALSE,"WP-BS Elem"}</definedName>
    <definedName name="wrn.Sch.P._.Accts." hidden="1">{"Sch.P_BS_Accts",#N/A,FALSE,"WP-BS Elem"}</definedName>
    <definedName name="wrn.Sch.P._.Accts._1" localSheetId="17"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localSheetId="22" hidden="1">{"Sch.P_BS_Accts",#N/A,FALSE,"WP-BS Elem"}</definedName>
    <definedName name="wrn.Sch.P._.Accts._1" localSheetId="23" hidden="1">{"Sch.P_BS_Accts",#N/A,FALSE,"WP-BS Elem"}</definedName>
    <definedName name="wrn.Sch.P._.Accts._1" localSheetId="4" hidden="1">{"Sch.P_BS_Accts",#N/A,FALSE,"WP-BS Elem"}</definedName>
    <definedName name="wrn.Sch.P._.Accts._1" localSheetId="5" hidden="1">{"Sch.P_BS_Accts",#N/A,FALSE,"WP-BS Elem"}</definedName>
    <definedName name="wrn.Sch.P._.Accts._1" localSheetId="16" hidden="1">{"Sch.P_BS_Accts",#N/A,FALSE,"WP-BS Elem"}</definedName>
    <definedName name="wrn.Sch.P._.Accts._1" localSheetId="26" hidden="1">{"Sch.P_BS_Accts",#N/A,FALSE,"WP-BS Elem"}</definedName>
    <definedName name="wrn.Sch.P._.Accts._1" localSheetId="27" hidden="1">{"Sch.P_BS_Accts",#N/A,FALSE,"WP-BS Elem"}</definedName>
    <definedName name="wrn.Sch.P._.Accts._1" localSheetId="28" hidden="1">{"Sch.P_BS_Accts",#N/A,FALSE,"WP-BS Elem"}</definedName>
    <definedName name="wrn.Sch.P._.Accts._1" localSheetId="29" hidden="1">{"Sch.P_BS_Accts",#N/A,FALSE,"WP-BS Elem"}</definedName>
    <definedName name="wrn.Sch.P._.Accts._1" localSheetId="30" hidden="1">{"Sch.P_BS_Accts",#N/A,FALSE,"WP-BS Elem"}</definedName>
    <definedName name="wrn.Sch.P._.Accts._1" localSheetId="31" hidden="1">{"Sch.P_BS_Accts",#N/A,FALSE,"WP-BS Elem"}</definedName>
    <definedName name="wrn.Sch.P._.Accts._1" hidden="1">{"Sch.P_BS_Accts",#N/A,FALSE,"WP-BS Elem"}</definedName>
    <definedName name="wrn.Sch.P._1" localSheetId="17" hidden="1">{"Sch.P_BS_Bal",#N/A,FALSE,"WP-BS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localSheetId="22" hidden="1">{"Sch.P_BS_Bal",#N/A,FALSE,"WP-BS Elem"}</definedName>
    <definedName name="wrn.Sch.P._1" localSheetId="23" hidden="1">{"Sch.P_BS_Bal",#N/A,FALSE,"WP-BS Elem"}</definedName>
    <definedName name="wrn.Sch.P._1" localSheetId="4" hidden="1">{"Sch.P_BS_Bal",#N/A,FALSE,"WP-BS Elem"}</definedName>
    <definedName name="wrn.Sch.P._1" localSheetId="5" hidden="1">{"Sch.P_BS_Bal",#N/A,FALSE,"WP-BS Elem"}</definedName>
    <definedName name="wrn.Sch.P._1" localSheetId="16" hidden="1">{"Sch.P_BS_Bal",#N/A,FALSE,"WP-BS Elem"}</definedName>
    <definedName name="wrn.Sch.P._1" localSheetId="26" hidden="1">{"Sch.P_BS_Bal",#N/A,FALSE,"WP-BS Elem"}</definedName>
    <definedName name="wrn.Sch.P._1" localSheetId="27" hidden="1">{"Sch.P_BS_Bal",#N/A,FALSE,"WP-BS Elem"}</definedName>
    <definedName name="wrn.Sch.P._1" localSheetId="28" hidden="1">{"Sch.P_BS_Bal",#N/A,FALSE,"WP-BS Elem"}</definedName>
    <definedName name="wrn.Sch.P._1" localSheetId="29" hidden="1">{"Sch.P_BS_Bal",#N/A,FALSE,"WP-BS Elem"}</definedName>
    <definedName name="wrn.Sch.P._1" localSheetId="30" hidden="1">{"Sch.P_BS_Bal",#N/A,FALSE,"WP-BS Elem"}</definedName>
    <definedName name="wrn.Sch.P._1" localSheetId="31" hidden="1">{"Sch.P_BS_Bal",#N/A,FALSE,"WP-BS Elem"}</definedName>
    <definedName name="wrn.Sch.P._1" hidden="1">{"Sch.P_BS_Bal",#N/A,FALSE,"WP-BS Elem"}</definedName>
    <definedName name="wrn.Statement._.AD." localSheetId="17" hidden="1">{#N/A,#N/A,FALSE,"AD PG 1 OF 2";#N/A,#N/A,FALSE,"AD PG 2 OF 2"}</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localSheetId="22" hidden="1">{#N/A,#N/A,FALSE,"AD PG 1 OF 2";#N/A,#N/A,FALSE,"AD PG 2 OF 2"}</definedName>
    <definedName name="wrn.Statement._.AD." localSheetId="23" hidden="1">{#N/A,#N/A,FALSE,"AD PG 1 OF 2";#N/A,#N/A,FALSE,"AD PG 2 OF 2"}</definedName>
    <definedName name="wrn.Statement._.AD." localSheetId="4" hidden="1">{#N/A,#N/A,FALSE,"AD PG 1 OF 2";#N/A,#N/A,FALSE,"AD PG 2 OF 2"}</definedName>
    <definedName name="wrn.Statement._.AD." localSheetId="5" hidden="1">{#N/A,#N/A,FALSE,"AD PG 1 OF 2";#N/A,#N/A,FALSE,"AD PG 2 OF 2"}</definedName>
    <definedName name="wrn.Statement._.AD." localSheetId="16" hidden="1">{#N/A,#N/A,FALSE,"AD PG 1 OF 2";#N/A,#N/A,FALSE,"AD PG 2 OF 2"}</definedName>
    <definedName name="wrn.Statement._.AD." localSheetId="26" hidden="1">{#N/A,#N/A,FALSE,"AD PG 1 OF 2";#N/A,#N/A,FALSE,"AD PG 2 OF 2"}</definedName>
    <definedName name="wrn.Statement._.AD." localSheetId="27" hidden="1">{#N/A,#N/A,FALSE,"AD PG 1 OF 2";#N/A,#N/A,FALSE,"AD PG 2 OF 2"}</definedName>
    <definedName name="wrn.Statement._.AD." localSheetId="28" hidden="1">{#N/A,#N/A,FALSE,"AD PG 1 OF 2";#N/A,#N/A,FALSE,"AD PG 2 OF 2"}</definedName>
    <definedName name="wrn.Statement._.AD." localSheetId="29" hidden="1">{#N/A,#N/A,FALSE,"AD PG 1 OF 2";#N/A,#N/A,FALSE,"AD PG 2 OF 2"}</definedName>
    <definedName name="wrn.Statement._.AD." localSheetId="30" hidden="1">{#N/A,#N/A,FALSE,"AD PG 1 OF 2";#N/A,#N/A,FALSE,"AD PG 2 OF 2"}</definedName>
    <definedName name="wrn.Statement._.AD." localSheetId="31" hidden="1">{#N/A,#N/A,FALSE,"AD PG 1 OF 2";#N/A,#N/A,FALSE,"AD PG 2 OF 2"}</definedName>
    <definedName name="wrn.Statement._.AD." hidden="1">{#N/A,#N/A,FALSE,"AD PG 1 OF 2";#N/A,#N/A,FALSE,"AD PG 2 OF 2"}</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2"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7" hidden="1">{"page1",#N/A,TRUE,"2";"page2",#N/A,TRUE,"2"}</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localSheetId="22" hidden="1">{"page1",#N/A,TRUE,"2";"page2",#N/A,TRUE,"2"}</definedName>
    <definedName name="wrn.test." localSheetId="23" hidden="1">{"page1",#N/A,TRUE,"2";"page2",#N/A,TRUE,"2"}</definedName>
    <definedName name="wrn.test." localSheetId="4" hidden="1">{"page1",#N/A,TRUE,"2";"page2",#N/A,TRUE,"2"}</definedName>
    <definedName name="wrn.test." localSheetId="5" hidden="1">{"page1",#N/A,TRUE,"2";"page2",#N/A,TRUE,"2"}</definedName>
    <definedName name="wrn.test." localSheetId="16" hidden="1">{"page1",#N/A,TRUE,"2";"page2",#N/A,TRUE,"2"}</definedName>
    <definedName name="wrn.test." localSheetId="26" hidden="1">{"page1",#N/A,TRUE,"2";"page2",#N/A,TRUE,"2"}</definedName>
    <definedName name="wrn.test." localSheetId="27" hidden="1">{"page1",#N/A,TRUE,"2";"page2",#N/A,TRUE,"2"}</definedName>
    <definedName name="wrn.test." localSheetId="28" hidden="1">{"page1",#N/A,TRUE,"2";"page2",#N/A,TRUE,"2"}</definedName>
    <definedName name="wrn.test." localSheetId="29" hidden="1">{"page1",#N/A,TRUE,"2";"page2",#N/A,TRUE,"2"}</definedName>
    <definedName name="wrn.test." localSheetId="30" hidden="1">{"page1",#N/A,TRUE,"2";"page2",#N/A,TRUE,"2"}</definedName>
    <definedName name="wrn.test." localSheetId="31" hidden="1">{"page1",#N/A,TRUE,"2";"page2",#N/A,TRUE,"2"}</definedName>
    <definedName name="wrn.test." hidden="1">{"page1",#N/A,TRUE,"2";"page2",#N/A,TRUE,"2"}</definedName>
    <definedName name="wrn.test.1" localSheetId="17"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localSheetId="22" hidden="1">{"page1",#N/A,TRUE,"2";"page2",#N/A,TRUE,"2"}</definedName>
    <definedName name="wrn.test.1" localSheetId="23" hidden="1">{"page1",#N/A,TRUE,"2";"page2",#N/A,TRUE,"2"}</definedName>
    <definedName name="wrn.test.1" localSheetId="4" hidden="1">{"page1",#N/A,TRUE,"2";"page2",#N/A,TRUE,"2"}</definedName>
    <definedName name="wrn.test.1" localSheetId="5" hidden="1">{"page1",#N/A,TRUE,"2";"page2",#N/A,TRUE,"2"}</definedName>
    <definedName name="wrn.test.1" localSheetId="16" hidden="1">{"page1",#N/A,TRUE,"2";"page2",#N/A,TRUE,"2"}</definedName>
    <definedName name="wrn.test.1" localSheetId="26" hidden="1">{"page1",#N/A,TRUE,"2";"page2",#N/A,TRUE,"2"}</definedName>
    <definedName name="wrn.test.1" localSheetId="27" hidden="1">{"page1",#N/A,TRUE,"2";"page2",#N/A,TRUE,"2"}</definedName>
    <definedName name="wrn.test.1" localSheetId="28" hidden="1">{"page1",#N/A,TRUE,"2";"page2",#N/A,TRUE,"2"}</definedName>
    <definedName name="wrn.test.1" localSheetId="29" hidden="1">{"page1",#N/A,TRUE,"2";"page2",#N/A,TRUE,"2"}</definedName>
    <definedName name="wrn.test.1" localSheetId="30" hidden="1">{"page1",#N/A,TRUE,"2";"page2",#N/A,TRUE,"2"}</definedName>
    <definedName name="wrn.test.1" localSheetId="31" hidden="1">{"page1",#N/A,TRUE,"2";"page2",#N/A,TRUE,"2"}</definedName>
    <definedName name="wrn.test.1" hidden="1">{"page1",#N/A,TRUE,"2";"page2",#N/A,TRUE,"2"}</definedName>
    <definedName name="wrn.test1." localSheetId="17" hidden="1">{"Income Statement",#N/A,FALSE,"CFMODEL";"Balance Sheet",#N/A,FALSE,"CFMODEL"}</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localSheetId="22" hidden="1">{"Income Statement",#N/A,FALSE,"CFMODEL";"Balance Sheet",#N/A,FALSE,"CFMODEL"}</definedName>
    <definedName name="wrn.test1." localSheetId="23" hidden="1">{"Income Statement",#N/A,FALSE,"CFMODEL";"Balance Sheet",#N/A,FALSE,"CFMODEL"}</definedName>
    <definedName name="wrn.test1." localSheetId="4" hidden="1">{"Income Statement",#N/A,FALSE,"CFMODEL";"Balance Sheet",#N/A,FALSE,"CFMODEL"}</definedName>
    <definedName name="wrn.test1." localSheetId="5" hidden="1">{"Income Statement",#N/A,FALSE,"CFMODEL";"Balance Sheet",#N/A,FALSE,"CFMODEL"}</definedName>
    <definedName name="wrn.test1." localSheetId="16" hidden="1">{"Income Statement",#N/A,FALSE,"CFMODEL";"Balance Sheet",#N/A,FALSE,"CFMODEL"}</definedName>
    <definedName name="wrn.test1." localSheetId="26" hidden="1">{"Income Statement",#N/A,FALSE,"CFMODEL";"Balance Sheet",#N/A,FALSE,"CFMODEL"}</definedName>
    <definedName name="wrn.test1." localSheetId="27" hidden="1">{"Income Statement",#N/A,FALSE,"CFMODEL";"Balance Sheet",#N/A,FALSE,"CFMODEL"}</definedName>
    <definedName name="wrn.test1." localSheetId="28" hidden="1">{"Income Statement",#N/A,FALSE,"CFMODEL";"Balance Sheet",#N/A,FALSE,"CFMODEL"}</definedName>
    <definedName name="wrn.test1." localSheetId="29" hidden="1">{"Income Statement",#N/A,FALSE,"CFMODEL";"Balance Sheet",#N/A,FALSE,"CFMODEL"}</definedName>
    <definedName name="wrn.test1." localSheetId="30" hidden="1">{"Income Statement",#N/A,FALSE,"CFMODEL";"Balance Sheet",#N/A,FALSE,"CFMODEL"}</definedName>
    <definedName name="wrn.test1." localSheetId="31" hidden="1">{"Income Statement",#N/A,FALSE,"CFMODEL";"Balance Sheet",#N/A,FALSE,"CFMODEL"}</definedName>
    <definedName name="wrn.test1." hidden="1">{"Income Statement",#N/A,FALSE,"CFMODEL";"Balance Sheet",#N/A,FALSE,"CFMODEL"}</definedName>
    <definedName name="wrn.test2." localSheetId="17" hidden="1">{"SourcesUses",#N/A,TRUE,"CFMODEL";"TransOverview",#N/A,TRUE,"CFMODEL"}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localSheetId="22" hidden="1">{"SourcesUses",#N/A,TRUE,"CFMODEL";"TransOverview",#N/A,TRUE,"CFMODEL"}</definedName>
    <definedName name="wrn.test2." localSheetId="23" hidden="1">{"SourcesUses",#N/A,TRUE,"CFMODEL";"TransOverview",#N/A,TRUE,"CFMODEL"}</definedName>
    <definedName name="wrn.test2." localSheetId="4" hidden="1">{"SourcesUses",#N/A,TRUE,"CFMODEL";"TransOverview",#N/A,TRUE,"CFMODEL"}</definedName>
    <definedName name="wrn.test2." localSheetId="5" hidden="1">{"SourcesUses",#N/A,TRUE,"CFMODEL";"TransOverview",#N/A,TRUE,"CFMODEL"}</definedName>
    <definedName name="wrn.test2." localSheetId="16" hidden="1">{"SourcesUses",#N/A,TRUE,"CFMODEL";"TransOverview",#N/A,TRUE,"CFMODEL"}</definedName>
    <definedName name="wrn.test2." localSheetId="26" hidden="1">{"SourcesUses",#N/A,TRUE,"CFMODEL";"TransOverview",#N/A,TRUE,"CFMODEL"}</definedName>
    <definedName name="wrn.test2." localSheetId="27" hidden="1">{"SourcesUses",#N/A,TRUE,"CFMODEL";"TransOverview",#N/A,TRUE,"CFMODEL"}</definedName>
    <definedName name="wrn.test2." localSheetId="28" hidden="1">{"SourcesUses",#N/A,TRUE,"CFMODEL";"TransOverview",#N/A,TRUE,"CFMODEL"}</definedName>
    <definedName name="wrn.test2." localSheetId="29" hidden="1">{"SourcesUses",#N/A,TRUE,"CFMODEL";"TransOverview",#N/A,TRUE,"CFMODEL"}</definedName>
    <definedName name="wrn.test2." localSheetId="30" hidden="1">{"SourcesUses",#N/A,TRUE,"CFMODEL";"TransOverview",#N/A,TRUE,"CFMODEL"}</definedName>
    <definedName name="wrn.test2." localSheetId="31" hidden="1">{"SourcesUses",#N/A,TRUE,"CFMODEL";"TransOverview",#N/A,TRUE,"CFMODEL"}</definedName>
    <definedName name="wrn.test2." hidden="1">{"SourcesUses",#N/A,TRUE,"CFMODEL";"TransOverview",#N/A,TRUE,"CFMODEL"}</definedName>
    <definedName name="wrn.test3." localSheetId="17" hidden="1">{"SourcesUses",#N/A,TRUE,#N/A;"TransOverview",#N/A,TRUE,"CFMODEL"}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localSheetId="22" hidden="1">{"SourcesUses",#N/A,TRUE,#N/A;"TransOverview",#N/A,TRUE,"CFMODEL"}</definedName>
    <definedName name="wrn.test3." localSheetId="23" hidden="1">{"SourcesUses",#N/A,TRUE,#N/A;"TransOverview",#N/A,TRUE,"CFMODEL"}</definedName>
    <definedName name="wrn.test3." localSheetId="4" hidden="1">{"SourcesUses",#N/A,TRUE,#N/A;"TransOverview",#N/A,TRUE,"CFMODEL"}</definedName>
    <definedName name="wrn.test3." localSheetId="5" hidden="1">{"SourcesUses",#N/A,TRUE,#N/A;"TransOverview",#N/A,TRUE,"CFMODEL"}</definedName>
    <definedName name="wrn.test3." localSheetId="16" hidden="1">{"SourcesUses",#N/A,TRUE,#N/A;"TransOverview",#N/A,TRUE,"CFMODEL"}</definedName>
    <definedName name="wrn.test3." localSheetId="26" hidden="1">{"SourcesUses",#N/A,TRUE,#N/A;"TransOverview",#N/A,TRUE,"CFMODEL"}</definedName>
    <definedName name="wrn.test3." localSheetId="27" hidden="1">{"SourcesUses",#N/A,TRUE,#N/A;"TransOverview",#N/A,TRUE,"CFMODEL"}</definedName>
    <definedName name="wrn.test3." localSheetId="28" hidden="1">{"SourcesUses",#N/A,TRUE,#N/A;"TransOverview",#N/A,TRUE,"CFMODEL"}</definedName>
    <definedName name="wrn.test3." localSheetId="29" hidden="1">{"SourcesUses",#N/A,TRUE,#N/A;"TransOverview",#N/A,TRUE,"CFMODEL"}</definedName>
    <definedName name="wrn.test3." localSheetId="30" hidden="1">{"SourcesUses",#N/A,TRUE,#N/A;"TransOverview",#N/A,TRUE,"CFMODEL"}</definedName>
    <definedName name="wrn.test3." localSheetId="31" hidden="1">{"SourcesUses",#N/A,TRUE,#N/A;"TransOverview",#N/A,TRUE,"CFMODEL"}</definedName>
    <definedName name="wrn.test3." hidden="1">{"SourcesUses",#N/A,TRUE,#N/A;"TransOverview",#N/A,TRUE,"CFMODEL"}</definedName>
    <definedName name="wrn.test3.2" localSheetId="17"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localSheetId="22" hidden="1">{"SourcesUses",#N/A,TRUE,#N/A;"TransOverview",#N/A,TRUE,"CFMODEL"}</definedName>
    <definedName name="wrn.test3.2" localSheetId="23" hidden="1">{"SourcesUses",#N/A,TRUE,#N/A;"TransOverview",#N/A,TRUE,"CFMODEL"}</definedName>
    <definedName name="wrn.test3.2" localSheetId="4" hidden="1">{"SourcesUses",#N/A,TRUE,#N/A;"TransOverview",#N/A,TRUE,"CFMODEL"}</definedName>
    <definedName name="wrn.test3.2" localSheetId="5" hidden="1">{"SourcesUses",#N/A,TRUE,#N/A;"TransOverview",#N/A,TRUE,"CFMODEL"}</definedName>
    <definedName name="wrn.test3.2" localSheetId="16" hidden="1">{"SourcesUses",#N/A,TRUE,#N/A;"TransOverview",#N/A,TRUE,"CFMODEL"}</definedName>
    <definedName name="wrn.test3.2" localSheetId="26" hidden="1">{"SourcesUses",#N/A,TRUE,#N/A;"TransOverview",#N/A,TRUE,"CFMODEL"}</definedName>
    <definedName name="wrn.test3.2" localSheetId="27" hidden="1">{"SourcesUses",#N/A,TRUE,#N/A;"TransOverview",#N/A,TRUE,"CFMODEL"}</definedName>
    <definedName name="wrn.test3.2" localSheetId="28" hidden="1">{"SourcesUses",#N/A,TRUE,#N/A;"TransOverview",#N/A,TRUE,"CFMODEL"}</definedName>
    <definedName name="wrn.test3.2" localSheetId="29" hidden="1">{"SourcesUses",#N/A,TRUE,#N/A;"TransOverview",#N/A,TRUE,"CFMODEL"}</definedName>
    <definedName name="wrn.test3.2" localSheetId="30" hidden="1">{"SourcesUses",#N/A,TRUE,#N/A;"TransOverview",#N/A,TRUE,"CFMODEL"}</definedName>
    <definedName name="wrn.test3.2" localSheetId="31" hidden="1">{"SourcesUses",#N/A,TRUE,#N/A;"TransOverview",#N/A,TRUE,"CFMODEL"}</definedName>
    <definedName name="wrn.test3.2" hidden="1">{"SourcesUses",#N/A,TRUE,#N/A;"TransOverview",#N/A,TRUE,"CFMODEL"}</definedName>
    <definedName name="wrn.test4." localSheetId="17" hidden="1">{"SourcesUses",#N/A,TRUE,"FundsFlow";"TransOverview",#N/A,TRUE,"FundsFlow"}</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localSheetId="22" hidden="1">{"SourcesUses",#N/A,TRUE,"FundsFlow";"TransOverview",#N/A,TRUE,"FundsFlow"}</definedName>
    <definedName name="wrn.test4." localSheetId="23" hidden="1">{"SourcesUses",#N/A,TRUE,"FundsFlow";"TransOverview",#N/A,TRUE,"FundsFlow"}</definedName>
    <definedName name="wrn.test4." localSheetId="4" hidden="1">{"SourcesUses",#N/A,TRUE,"FundsFlow";"TransOverview",#N/A,TRUE,"FundsFlow"}</definedName>
    <definedName name="wrn.test4." localSheetId="5" hidden="1">{"SourcesUses",#N/A,TRUE,"FundsFlow";"TransOverview",#N/A,TRUE,"FundsFlow"}</definedName>
    <definedName name="wrn.test4." localSheetId="16" hidden="1">{"SourcesUses",#N/A,TRUE,"FundsFlow";"TransOverview",#N/A,TRUE,"FundsFlow"}</definedName>
    <definedName name="wrn.test4." localSheetId="26" hidden="1">{"SourcesUses",#N/A,TRUE,"FundsFlow";"TransOverview",#N/A,TRUE,"FundsFlow"}</definedName>
    <definedName name="wrn.test4." localSheetId="27" hidden="1">{"SourcesUses",#N/A,TRUE,"FundsFlow";"TransOverview",#N/A,TRUE,"FundsFlow"}</definedName>
    <definedName name="wrn.test4." localSheetId="28" hidden="1">{"SourcesUses",#N/A,TRUE,"FundsFlow";"TransOverview",#N/A,TRUE,"FundsFlow"}</definedName>
    <definedName name="wrn.test4." localSheetId="29" hidden="1">{"SourcesUses",#N/A,TRUE,"FundsFlow";"TransOverview",#N/A,TRUE,"FundsFlow"}</definedName>
    <definedName name="wrn.test4." localSheetId="30" hidden="1">{"SourcesUses",#N/A,TRUE,"FundsFlow";"TransOverview",#N/A,TRUE,"FundsFlow"}</definedName>
    <definedName name="wrn.test4." localSheetId="31" hidden="1">{"SourcesUses",#N/A,TRUE,"FundsFlow";"TransOverview",#N/A,TRUE,"FundsFlow"}</definedName>
    <definedName name="wrn.test4." hidden="1">{"SourcesUses",#N/A,TRUE,"FundsFlow";"TransOverview",#N/A,TRUE,"FundsFlow"}</definedName>
    <definedName name="wrn.test42." localSheetId="17"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localSheetId="22" hidden="1">{"SourcesUses",#N/A,TRUE,"FundsFlow";"TransOverview",#N/A,TRUE,"FundsFlow"}</definedName>
    <definedName name="wrn.test42." localSheetId="23" hidden="1">{"SourcesUses",#N/A,TRUE,"FundsFlow";"TransOverview",#N/A,TRUE,"FundsFlow"}</definedName>
    <definedName name="wrn.test42." localSheetId="4" hidden="1">{"SourcesUses",#N/A,TRUE,"FundsFlow";"TransOverview",#N/A,TRUE,"FundsFlow"}</definedName>
    <definedName name="wrn.test42." localSheetId="5" hidden="1">{"SourcesUses",#N/A,TRUE,"FundsFlow";"TransOverview",#N/A,TRUE,"FundsFlow"}</definedName>
    <definedName name="wrn.test42." localSheetId="16" hidden="1">{"SourcesUses",#N/A,TRUE,"FundsFlow";"TransOverview",#N/A,TRUE,"FundsFlow"}</definedName>
    <definedName name="wrn.test42." localSheetId="26" hidden="1">{"SourcesUses",#N/A,TRUE,"FundsFlow";"TransOverview",#N/A,TRUE,"FundsFlow"}</definedName>
    <definedName name="wrn.test42." localSheetId="27" hidden="1">{"SourcesUses",#N/A,TRUE,"FundsFlow";"TransOverview",#N/A,TRUE,"FundsFlow"}</definedName>
    <definedName name="wrn.test42." localSheetId="28" hidden="1">{"SourcesUses",#N/A,TRUE,"FundsFlow";"TransOverview",#N/A,TRUE,"FundsFlow"}</definedName>
    <definedName name="wrn.test42." localSheetId="29" hidden="1">{"SourcesUses",#N/A,TRUE,"FundsFlow";"TransOverview",#N/A,TRUE,"FundsFlow"}</definedName>
    <definedName name="wrn.test42." localSheetId="30" hidden="1">{"SourcesUses",#N/A,TRUE,"FundsFlow";"TransOverview",#N/A,TRUE,"FundsFlow"}</definedName>
    <definedName name="wrn.test42." localSheetId="31" hidden="1">{"SourcesUses",#N/A,TRUE,"FundsFlow";"TransOverview",#N/A,TRUE,"FundsFlow"}</definedName>
    <definedName name="wrn.test42." hidden="1">{"SourcesUses",#N/A,TRUE,"FundsFlow";"TransOverview",#N/A,TRUE,"FundsFlow"}</definedName>
    <definedName name="wrn.TEST610." localSheetId="17" hidden="1">{"TEST610",#N/A,FALSE,"Sheet1"}</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localSheetId="22" hidden="1">{"TEST610",#N/A,FALSE,"Sheet1"}</definedName>
    <definedName name="wrn.TEST610." localSheetId="23" hidden="1">{"TEST610",#N/A,FALSE,"Sheet1"}</definedName>
    <definedName name="wrn.TEST610." localSheetId="4" hidden="1">{"TEST610",#N/A,FALSE,"Sheet1"}</definedName>
    <definedName name="wrn.TEST610." localSheetId="5" hidden="1">{"TEST610",#N/A,FALSE,"Sheet1"}</definedName>
    <definedName name="wrn.TEST610." localSheetId="16" hidden="1">{"TEST610",#N/A,FALSE,"Sheet1"}</definedName>
    <definedName name="wrn.TEST610." localSheetId="26" hidden="1">{"TEST610",#N/A,FALSE,"Sheet1"}</definedName>
    <definedName name="wrn.TEST610." localSheetId="27" hidden="1">{"TEST610",#N/A,FALSE,"Sheet1"}</definedName>
    <definedName name="wrn.TEST610." localSheetId="28" hidden="1">{"TEST610",#N/A,FALSE,"Sheet1"}</definedName>
    <definedName name="wrn.TEST610." localSheetId="29" hidden="1">{"TEST610",#N/A,FALSE,"Sheet1"}</definedName>
    <definedName name="wrn.TEST610." localSheetId="30" hidden="1">{"TEST610",#N/A,FALSE,"Sheet1"}</definedName>
    <definedName name="wrn.TEST610." localSheetId="31" hidden="1">{"TEST610",#N/A,FALSE,"Sheet1"}</definedName>
    <definedName name="wrn.TEST610." hidden="1">{"TEST610",#N/A,FALSE,"Sheet1"}</definedName>
    <definedName name="wrn.TEST611." localSheetId="17" hidden="1">{"TEST611",#N/A,FALSE,"Sheet1"}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localSheetId="22" hidden="1">{"TEST611",#N/A,FALSE,"Sheet1"}</definedName>
    <definedName name="wrn.TEST611." localSheetId="23" hidden="1">{"TEST611",#N/A,FALSE,"Sheet1"}</definedName>
    <definedName name="wrn.TEST611." localSheetId="4" hidden="1">{"TEST611",#N/A,FALSE,"Sheet1"}</definedName>
    <definedName name="wrn.TEST611." localSheetId="5" hidden="1">{"TEST611",#N/A,FALSE,"Sheet1"}</definedName>
    <definedName name="wrn.TEST611." localSheetId="16" hidden="1">{"TEST611",#N/A,FALSE,"Sheet1"}</definedName>
    <definedName name="wrn.TEST611." localSheetId="26" hidden="1">{"TEST611",#N/A,FALSE,"Sheet1"}</definedName>
    <definedName name="wrn.TEST611." localSheetId="27" hidden="1">{"TEST611",#N/A,FALSE,"Sheet1"}</definedName>
    <definedName name="wrn.TEST611." localSheetId="28" hidden="1">{"TEST611",#N/A,FALSE,"Sheet1"}</definedName>
    <definedName name="wrn.TEST611." localSheetId="29" hidden="1">{"TEST611",#N/A,FALSE,"Sheet1"}</definedName>
    <definedName name="wrn.TEST611." localSheetId="30" hidden="1">{"TEST611",#N/A,FALSE,"Sheet1"}</definedName>
    <definedName name="wrn.TEST611." localSheetId="31" hidden="1">{"TEST611",#N/A,FALSE,"Sheet1"}</definedName>
    <definedName name="wrn.TEST611." hidden="1">{"TEST611",#N/A,FALSE,"Sheet1"}</definedName>
    <definedName name="wrn.Total." localSheetId="17" hidden="1">{"schedh3a",#N/A,TRUE,"H-3";"schedh3b",#N/A,TRUE,"H-3"}</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localSheetId="22" hidden="1">{"schedh3a",#N/A,TRUE,"H-3";"schedh3b",#N/A,TRUE,"H-3"}</definedName>
    <definedName name="wrn.Total." localSheetId="23" hidden="1">{"schedh3a",#N/A,TRUE,"H-3";"schedh3b",#N/A,TRUE,"H-3"}</definedName>
    <definedName name="wrn.Total." localSheetId="4" hidden="1">{"schedh3a",#N/A,TRUE,"H-3";"schedh3b",#N/A,TRUE,"H-3"}</definedName>
    <definedName name="wrn.Total." localSheetId="5" hidden="1">{"schedh3a",#N/A,TRUE,"H-3";"schedh3b",#N/A,TRUE,"H-3"}</definedName>
    <definedName name="wrn.Total." localSheetId="16" hidden="1">{"schedh3a",#N/A,TRUE,"H-3";"schedh3b",#N/A,TRUE,"H-3"}</definedName>
    <definedName name="wrn.Total." localSheetId="26" hidden="1">{"schedh3a",#N/A,TRUE,"H-3";"schedh3b",#N/A,TRUE,"H-3"}</definedName>
    <definedName name="wrn.Total." localSheetId="27" hidden="1">{"schedh3a",#N/A,TRUE,"H-3";"schedh3b",#N/A,TRUE,"H-3"}</definedName>
    <definedName name="wrn.Total." localSheetId="28" hidden="1">{"schedh3a",#N/A,TRUE,"H-3";"schedh3b",#N/A,TRUE,"H-3"}</definedName>
    <definedName name="wrn.Total." localSheetId="29" hidden="1">{"schedh3a",#N/A,TRUE,"H-3";"schedh3b",#N/A,TRUE,"H-3"}</definedName>
    <definedName name="wrn.Total." localSheetId="30" hidden="1">{"schedh3a",#N/A,TRUE,"H-3";"schedh3b",#N/A,TRUE,"H-3"}</definedName>
    <definedName name="wrn.Total." localSheetId="31" hidden="1">{"schedh3a",#N/A,TRUE,"H-3";"schedh3b",#N/A,TRUE,"H-3"}</definedName>
    <definedName name="wrn.Total." hidden="1">{"schedh3a",#N/A,TRUE,"H-3";"schedh3b",#N/A,TRUE,"H-3"}</definedName>
    <definedName name="wrn.XX." localSheetId="17" hidden="1">{#N/A,#N/A,FALSE,"337"}</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localSheetId="22" hidden="1">{#N/A,#N/A,FALSE,"337"}</definedName>
    <definedName name="wrn.XX." localSheetId="23" hidden="1">{#N/A,#N/A,FALSE,"337"}</definedName>
    <definedName name="wrn.XX." localSheetId="4" hidden="1">{#N/A,#N/A,FALSE,"337"}</definedName>
    <definedName name="wrn.XX." localSheetId="5" hidden="1">{#N/A,#N/A,FALSE,"337"}</definedName>
    <definedName name="wrn.XX." localSheetId="16" hidden="1">{#N/A,#N/A,FALSE,"337"}</definedName>
    <definedName name="wrn.XX." localSheetId="26" hidden="1">{#N/A,#N/A,FALSE,"337"}</definedName>
    <definedName name="wrn.XX." localSheetId="27" hidden="1">{#N/A,#N/A,FALSE,"337"}</definedName>
    <definedName name="wrn.XX." localSheetId="28" hidden="1">{#N/A,#N/A,FALSE,"337"}</definedName>
    <definedName name="wrn.XX." localSheetId="29" hidden="1">{#N/A,#N/A,FALSE,"337"}</definedName>
    <definedName name="wrn.XX." localSheetId="30" hidden="1">{#N/A,#N/A,FALSE,"337"}</definedName>
    <definedName name="wrn.XX." localSheetId="31" hidden="1">{#N/A,#N/A,FALSE,"337"}</definedName>
    <definedName name="wrn.XX." hidden="1">{#N/A,#N/A,FALSE,"337"}</definedName>
    <definedName name="wtf" localSheetId="17" hidden="1">#REF!</definedName>
    <definedName name="wtf" localSheetId="18" hidden="1">#REF!</definedName>
    <definedName name="wtf" localSheetId="19" hidden="1">#REF!</definedName>
    <definedName name="wtf" localSheetId="20" hidden="1">#REF!</definedName>
    <definedName name="wtf" localSheetId="21" hidden="1">#REF!</definedName>
    <definedName name="wtf" localSheetId="22" hidden="1">#REF!</definedName>
    <definedName name="wtf" localSheetId="26" hidden="1">#REF!</definedName>
    <definedName name="wtf" localSheetId="27" hidden="1">#REF!</definedName>
    <definedName name="wtf" localSheetId="28" hidden="1">#REF!</definedName>
    <definedName name="wtf" localSheetId="29" hidden="1">#REF!</definedName>
    <definedName name="wtf" localSheetId="30" hidden="1">#REF!</definedName>
    <definedName name="wtf" localSheetId="31" hidden="1">#REF!</definedName>
    <definedName name="wtf" hidden="1">#REF!</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2"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2"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2"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2"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2"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2"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7" hidden="1">{"2002Frcst","05Month",FALSE,"Frcst Format 2002"}</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localSheetId="22" hidden="1">{"2002Frcst","05Month",FALSE,"Frcst Format 2002"}</definedName>
    <definedName name="wwwwwwww" localSheetId="23" hidden="1">{"2002Frcst","05Month",FALSE,"Frcst Format 2002"}</definedName>
    <definedName name="wwwwwwww" localSheetId="4" hidden="1">{"2002Frcst","05Month",FALSE,"Frcst Format 2002"}</definedName>
    <definedName name="wwwwwwww" localSheetId="5" hidden="1">{"2002Frcst","05Month",FALSE,"Frcst Format 2002"}</definedName>
    <definedName name="wwwwwwww" localSheetId="16" hidden="1">{"2002Frcst","05Month",FALSE,"Frcst Format 2002"}</definedName>
    <definedName name="wwwwwwww" localSheetId="26" hidden="1">{"2002Frcst","05Month",FALSE,"Frcst Format 2002"}</definedName>
    <definedName name="wwwwwwww" localSheetId="27" hidden="1">{"2002Frcst","05Month",FALSE,"Frcst Format 2002"}</definedName>
    <definedName name="wwwwwwww" localSheetId="28" hidden="1">{"2002Frcst","05Month",FALSE,"Frcst Format 2002"}</definedName>
    <definedName name="wwwwwwww" localSheetId="29" hidden="1">{"2002Frcst","05Month",FALSE,"Frcst Format 2002"}</definedName>
    <definedName name="wwwwwwww" localSheetId="30" hidden="1">{"2002Frcst","05Month",FALSE,"Frcst Format 2002"}</definedName>
    <definedName name="wwwwwwww" localSheetId="31" hidden="1">{"2002Frcst","05Month",FALSE,"Frcst Format 2002"}</definedName>
    <definedName name="wwwwwwww" hidden="1">{"2002Frcst","05Month",FALSE,"Frcst Format 2002"}</definedName>
    <definedName name="x" localSheetId="17" hidden="1">{"Page_1",#N/A,FALSE,"BAD4Q98";"Page_2",#N/A,FALSE,"BAD4Q98";"Page_3",#N/A,FALSE,"BAD4Q98";"Page_4",#N/A,FALSE,"BAD4Q98";"Page_5",#N/A,FALSE,"BAD4Q98";"Page_6",#N/A,FALSE,"BAD4Q98";"Input_1",#N/A,FALSE,"BAD4Q98";"Input_2",#N/A,FALSE,"BAD4Q98"}</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localSheetId="22" hidden="1">{"Page_1",#N/A,FALSE,"BAD4Q98";"Page_2",#N/A,FALSE,"BAD4Q98";"Page_3",#N/A,FALSE,"BAD4Q98";"Page_4",#N/A,FALSE,"BAD4Q98";"Page_5",#N/A,FALSE,"BAD4Q98";"Page_6",#N/A,FALSE,"BAD4Q98";"Input_1",#N/A,FALSE,"BAD4Q98";"Input_2",#N/A,FALSE,"BAD4Q98"}</definedName>
    <definedName name="x" localSheetId="23" hidden="1">{"Page_1",#N/A,FALSE,"BAD4Q98";"Page_2",#N/A,FALSE,"BAD4Q98";"Page_3",#N/A,FALSE,"BAD4Q98";"Page_4",#N/A,FALSE,"BAD4Q98";"Page_5",#N/A,FALSE,"BAD4Q98";"Page_6",#N/A,FALSE,"BAD4Q98";"Input_1",#N/A,FALSE,"BAD4Q98";"Input_2",#N/A,FALSE,"BAD4Q98"}</definedName>
    <definedName name="x" localSheetId="4" hidden="1">{"Page_1",#N/A,FALSE,"BAD4Q98";"Page_2",#N/A,FALSE,"BAD4Q98";"Page_3",#N/A,FALSE,"BAD4Q98";"Page_4",#N/A,FALSE,"BAD4Q98";"Page_5",#N/A,FALSE,"BAD4Q98";"Page_6",#N/A,FALSE,"BAD4Q98";"Input_1",#N/A,FALSE,"BAD4Q98";"Input_2",#N/A,FALSE,"BAD4Q98"}</definedName>
    <definedName name="x" localSheetId="5" hidden="1">{"Page_1",#N/A,FALSE,"BAD4Q98";"Page_2",#N/A,FALSE,"BAD4Q98";"Page_3",#N/A,FALSE,"BAD4Q98";"Page_4",#N/A,FALSE,"BAD4Q98";"Page_5",#N/A,FALSE,"BAD4Q98";"Page_6",#N/A,FALSE,"BAD4Q98";"Input_1",#N/A,FALSE,"BAD4Q98";"Input_2",#N/A,FALSE,"BAD4Q98"}</definedName>
    <definedName name="x" localSheetId="16" hidden="1">{"Page_1",#N/A,FALSE,"BAD4Q98";"Page_2",#N/A,FALSE,"BAD4Q98";"Page_3",#N/A,FALSE,"BAD4Q98";"Page_4",#N/A,FALSE,"BAD4Q98";"Page_5",#N/A,FALSE,"BAD4Q98";"Page_6",#N/A,FALSE,"BAD4Q98";"Input_1",#N/A,FALSE,"BAD4Q98";"Input_2",#N/A,FALSE,"BAD4Q98"}</definedName>
    <definedName name="x" localSheetId="26" hidden="1">{"Page_1",#N/A,FALSE,"BAD4Q98";"Page_2",#N/A,FALSE,"BAD4Q98";"Page_3",#N/A,FALSE,"BAD4Q98";"Page_4",#N/A,FALSE,"BAD4Q98";"Page_5",#N/A,FALSE,"BAD4Q98";"Page_6",#N/A,FALSE,"BAD4Q98";"Input_1",#N/A,FALSE,"BAD4Q98";"Input_2",#N/A,FALSE,"BAD4Q98"}</definedName>
    <definedName name="x" localSheetId="27" hidden="1">{"Page_1",#N/A,FALSE,"BAD4Q98";"Page_2",#N/A,FALSE,"BAD4Q98";"Page_3",#N/A,FALSE,"BAD4Q98";"Page_4",#N/A,FALSE,"BAD4Q98";"Page_5",#N/A,FALSE,"BAD4Q98";"Page_6",#N/A,FALSE,"BAD4Q98";"Input_1",#N/A,FALSE,"BAD4Q98";"Input_2",#N/A,FALSE,"BAD4Q98"}</definedName>
    <definedName name="x" localSheetId="28" hidden="1">{"Page_1",#N/A,FALSE,"BAD4Q98";"Page_2",#N/A,FALSE,"BAD4Q98";"Page_3",#N/A,FALSE,"BAD4Q98";"Page_4",#N/A,FALSE,"BAD4Q98";"Page_5",#N/A,FALSE,"BAD4Q98";"Page_6",#N/A,FALSE,"BAD4Q98";"Input_1",#N/A,FALSE,"BAD4Q98";"Input_2",#N/A,FALSE,"BAD4Q98"}</definedName>
    <definedName name="x" localSheetId="29" hidden="1">{"Page_1",#N/A,FALSE,"BAD4Q98";"Page_2",#N/A,FALSE,"BAD4Q98";"Page_3",#N/A,FALSE,"BAD4Q98";"Page_4",#N/A,FALSE,"BAD4Q98";"Page_5",#N/A,FALSE,"BAD4Q98";"Page_6",#N/A,FALSE,"BAD4Q98";"Input_1",#N/A,FALSE,"BAD4Q98";"Input_2",#N/A,FALSE,"BAD4Q98"}</definedName>
    <definedName name="x" localSheetId="30" hidden="1">{"Page_1",#N/A,FALSE,"BAD4Q98";"Page_2",#N/A,FALSE,"BAD4Q98";"Page_3",#N/A,FALSE,"BAD4Q98";"Page_4",#N/A,FALSE,"BAD4Q98";"Page_5",#N/A,FALSE,"BAD4Q98";"Page_6",#N/A,FALSE,"BAD4Q98";"Input_1",#N/A,FALSE,"BAD4Q98";"Input_2",#N/A,FALSE,"BAD4Q98"}</definedName>
    <definedName name="x" localSheetId="31" hidden="1">{"Page_1",#N/A,FALSE,"BAD4Q98";"Page_2",#N/A,FALSE,"BAD4Q98";"Page_3",#N/A,FALSE,"BAD4Q98";"Page_4",#N/A,FALSE,"BAD4Q98";"Page_5",#N/A,FALSE,"BAD4Q98";"Page_6",#N/A,FALSE,"BAD4Q98";"Input_1",#N/A,FALSE,"BAD4Q98";"Input_2",#N/A,FALSE,"BAD4Q98"}</definedName>
    <definedName name="x" hidden="1">{"Page_1",#N/A,FALSE,"BAD4Q98";"Page_2",#N/A,FALSE,"BAD4Q98";"Page_3",#N/A,FALSE,"BAD4Q98";"Page_4",#N/A,FALSE,"BAD4Q98";"Page_5",#N/A,FALSE,"BAD4Q98";"Page_6",#N/A,FALSE,"BAD4Q98";"Input_1",#N/A,FALSE,"BAD4Q98";"Input_2",#N/A,FALSE,"BAD4Q98"}</definedName>
    <definedName name="X_Amortization" localSheetId="17">#REF!,#REF!,#REF!,#REF!,#REF!,#REF!</definedName>
    <definedName name="X_Amortization" localSheetId="18">#REF!,#REF!,#REF!,#REF!,#REF!,#REF!</definedName>
    <definedName name="X_Amortization" localSheetId="19">#REF!,#REF!,#REF!,#REF!,#REF!,#REF!</definedName>
    <definedName name="X_Amortization" localSheetId="20">#REF!,#REF!,#REF!,#REF!,#REF!,#REF!</definedName>
    <definedName name="X_Amortization" localSheetId="21">#REF!,#REF!,#REF!,#REF!,#REF!,#REF!</definedName>
    <definedName name="X_Amortization" localSheetId="22">#REF!,#REF!,#REF!,#REF!,#REF!,#REF!</definedName>
    <definedName name="X_Amortization" localSheetId="26">#REF!,#REF!,#REF!,#REF!,#REF!,#REF!</definedName>
    <definedName name="X_Amortization" localSheetId="27">#REF!,#REF!,#REF!,#REF!,#REF!,#REF!</definedName>
    <definedName name="X_Amortization" localSheetId="28">#REF!,#REF!,#REF!,#REF!,#REF!,#REF!</definedName>
    <definedName name="X_Amortization" localSheetId="29">#REF!,#REF!,#REF!,#REF!,#REF!,#REF!</definedName>
    <definedName name="X_Amortization" localSheetId="30">#REF!,#REF!,#REF!,#REF!,#REF!,#REF!</definedName>
    <definedName name="X_Amortization" localSheetId="31">#REF!,#REF!,#REF!,#REF!,#REF!,#REF!</definedName>
    <definedName name="X_Amortization">#REF!,#REF!,#REF!,#REF!,#REF!,#REF!</definedName>
    <definedName name="X_Vld_Amort" localSheetId="17">#REF!</definedName>
    <definedName name="X_Vld_Amort" localSheetId="18">#REF!</definedName>
    <definedName name="X_Vld_Amort" localSheetId="19">#REF!</definedName>
    <definedName name="X_Vld_Amort" localSheetId="20">#REF!</definedName>
    <definedName name="X_Vld_Amort" localSheetId="21">#REF!</definedName>
    <definedName name="X_Vld_Amort" localSheetId="22">#REF!</definedName>
    <definedName name="X_Vld_Amort" localSheetId="26">#REF!</definedName>
    <definedName name="X_Vld_Amort" localSheetId="27">#REF!</definedName>
    <definedName name="X_Vld_Amort" localSheetId="28">#REF!</definedName>
    <definedName name="X_Vld_Amort" localSheetId="29">#REF!</definedName>
    <definedName name="X_Vld_Amort" localSheetId="30">#REF!</definedName>
    <definedName name="X_Vld_Amort" localSheetId="31">#REF!</definedName>
    <definedName name="X_Vld_Amort">#REF!</definedName>
    <definedName name="X_Vld_APIC" localSheetId="17">#REF!</definedName>
    <definedName name="X_Vld_APIC" localSheetId="18">#REF!</definedName>
    <definedName name="X_Vld_APIC" localSheetId="19">#REF!</definedName>
    <definedName name="X_Vld_APIC" localSheetId="20">#REF!</definedName>
    <definedName name="X_Vld_APIC" localSheetId="21">#REF!</definedName>
    <definedName name="X_Vld_APIC" localSheetId="22">#REF!</definedName>
    <definedName name="X_Vld_APIC" localSheetId="26">#REF!</definedName>
    <definedName name="X_Vld_APIC" localSheetId="27">#REF!</definedName>
    <definedName name="X_Vld_APIC" localSheetId="28">#REF!</definedName>
    <definedName name="X_Vld_APIC" localSheetId="29">#REF!</definedName>
    <definedName name="X_Vld_APIC" localSheetId="30">#REF!</definedName>
    <definedName name="X_Vld_APIC" localSheetId="31">#REF!</definedName>
    <definedName name="X_Vld_APIC">#REF!</definedName>
    <definedName name="X_Vld_ChgCash">'[12]CF Report'!$C$65</definedName>
    <definedName name="X_Vld_CStk" localSheetId="17">#REF!</definedName>
    <definedName name="X_Vld_CStk" localSheetId="18">#REF!</definedName>
    <definedName name="X_Vld_CStk" localSheetId="19">#REF!</definedName>
    <definedName name="X_Vld_CStk" localSheetId="20">#REF!</definedName>
    <definedName name="X_Vld_CStk" localSheetId="21">#REF!</definedName>
    <definedName name="X_Vld_CStk" localSheetId="22">#REF!</definedName>
    <definedName name="X_Vld_CStk" localSheetId="26">#REF!</definedName>
    <definedName name="X_Vld_CStk" localSheetId="27">#REF!</definedName>
    <definedName name="X_Vld_CStk" localSheetId="28">#REF!</definedName>
    <definedName name="X_Vld_CStk" localSheetId="29">#REF!</definedName>
    <definedName name="X_Vld_CStk" localSheetId="30">#REF!</definedName>
    <definedName name="X_Vld_CStk" localSheetId="31">#REF!</definedName>
    <definedName name="X_Vld_CStk">#REF!</definedName>
    <definedName name="X_Vld_DefCr" localSheetId="17">#REF!</definedName>
    <definedName name="X_Vld_DefCr" localSheetId="18">#REF!</definedName>
    <definedName name="X_Vld_DefCr" localSheetId="19">#REF!</definedName>
    <definedName name="X_Vld_DefCr" localSheetId="20">#REF!</definedName>
    <definedName name="X_Vld_DefCr" localSheetId="21">#REF!</definedName>
    <definedName name="X_Vld_DefCr" localSheetId="22">#REF!</definedName>
    <definedName name="X_Vld_DefCr" localSheetId="26">#REF!</definedName>
    <definedName name="X_Vld_DefCr" localSheetId="27">#REF!</definedName>
    <definedName name="X_Vld_DefCr" localSheetId="28">#REF!</definedName>
    <definedName name="X_Vld_DefCr" localSheetId="29">#REF!</definedName>
    <definedName name="X_Vld_DefCr" localSheetId="30">#REF!</definedName>
    <definedName name="X_Vld_DefCr" localSheetId="31">#REF!</definedName>
    <definedName name="X_Vld_DefCr">#REF!</definedName>
    <definedName name="X_Vld_Depr" localSheetId="17">#REF!</definedName>
    <definedName name="X_Vld_Depr" localSheetId="18">#REF!</definedName>
    <definedName name="X_Vld_Depr" localSheetId="19">#REF!</definedName>
    <definedName name="X_Vld_Depr" localSheetId="20">#REF!</definedName>
    <definedName name="X_Vld_Depr" localSheetId="21">#REF!</definedName>
    <definedName name="X_Vld_Depr" localSheetId="22">#REF!</definedName>
    <definedName name="X_Vld_Depr" localSheetId="26">#REF!</definedName>
    <definedName name="X_Vld_Depr" localSheetId="27">#REF!</definedName>
    <definedName name="X_Vld_Depr" localSheetId="28">#REF!</definedName>
    <definedName name="X_Vld_Depr" localSheetId="29">#REF!</definedName>
    <definedName name="X_Vld_Depr" localSheetId="30">#REF!</definedName>
    <definedName name="X_Vld_Depr" localSheetId="31">#REF!</definedName>
    <definedName name="X_Vld_Depr">#REF!</definedName>
    <definedName name="X_Vld_ESOP" localSheetId="17">#REF!</definedName>
    <definedName name="X_Vld_ESOP" localSheetId="18">#REF!</definedName>
    <definedName name="X_Vld_ESOP" localSheetId="19">#REF!</definedName>
    <definedName name="X_Vld_ESOP" localSheetId="20">#REF!</definedName>
    <definedName name="X_Vld_ESOP" localSheetId="21">#REF!</definedName>
    <definedName name="X_Vld_ESOP" localSheetId="22">#REF!</definedName>
    <definedName name="X_Vld_ESOP" localSheetId="26">#REF!</definedName>
    <definedName name="X_Vld_ESOP" localSheetId="27">#REF!</definedName>
    <definedName name="X_Vld_ESOP" localSheetId="28">#REF!</definedName>
    <definedName name="X_Vld_ESOP" localSheetId="29">#REF!</definedName>
    <definedName name="X_Vld_ESOP" localSheetId="30">#REF!</definedName>
    <definedName name="X_Vld_ESOP" localSheetId="31">#REF!</definedName>
    <definedName name="X_Vld_ESOP">#REF!</definedName>
    <definedName name="X_Vld_GdWl" localSheetId="17">#REF!</definedName>
    <definedName name="X_Vld_GdWl" localSheetId="18">#REF!</definedName>
    <definedName name="X_Vld_GdWl" localSheetId="19">#REF!</definedName>
    <definedName name="X_Vld_GdWl" localSheetId="20">#REF!</definedName>
    <definedName name="X_Vld_GdWl" localSheetId="21">#REF!</definedName>
    <definedName name="X_Vld_GdWl" localSheetId="22">#REF!</definedName>
    <definedName name="X_Vld_GdWl" localSheetId="26">#REF!</definedName>
    <definedName name="X_Vld_GdWl" localSheetId="27">#REF!</definedName>
    <definedName name="X_Vld_GdWl" localSheetId="28">#REF!</definedName>
    <definedName name="X_Vld_GdWl" localSheetId="29">#REF!</definedName>
    <definedName name="X_Vld_GdWl" localSheetId="30">#REF!</definedName>
    <definedName name="X_Vld_GdWl" localSheetId="31">#REF!</definedName>
    <definedName name="X_Vld_GdWl">#REF!</definedName>
    <definedName name="X_Vld_Inv" localSheetId="17">#REF!</definedName>
    <definedName name="X_Vld_Inv" localSheetId="18">#REF!</definedName>
    <definedName name="X_Vld_Inv" localSheetId="19">#REF!</definedName>
    <definedName name="X_Vld_Inv" localSheetId="20">#REF!</definedName>
    <definedName name="X_Vld_Inv" localSheetId="21">#REF!</definedName>
    <definedName name="X_Vld_Inv" localSheetId="22">#REF!</definedName>
    <definedName name="X_Vld_Inv" localSheetId="26">#REF!</definedName>
    <definedName name="X_Vld_Inv" localSheetId="27">#REF!</definedName>
    <definedName name="X_Vld_Inv" localSheetId="28">#REF!</definedName>
    <definedName name="X_Vld_Inv" localSheetId="29">#REF!</definedName>
    <definedName name="X_Vld_Inv" localSheetId="30">#REF!</definedName>
    <definedName name="X_Vld_Inv" localSheetId="31">#REF!</definedName>
    <definedName name="X_Vld_Inv">#REF!</definedName>
    <definedName name="X_Vld_LTAst" localSheetId="17">#REF!</definedName>
    <definedName name="X_Vld_LTAst" localSheetId="18">#REF!</definedName>
    <definedName name="X_Vld_LTAst" localSheetId="19">#REF!</definedName>
    <definedName name="X_Vld_LTAst" localSheetId="20">#REF!</definedName>
    <definedName name="X_Vld_LTAst" localSheetId="21">#REF!</definedName>
    <definedName name="X_Vld_LTAst" localSheetId="22">#REF!</definedName>
    <definedName name="X_Vld_LTAst" localSheetId="26">#REF!</definedName>
    <definedName name="X_Vld_LTAst" localSheetId="27">#REF!</definedName>
    <definedName name="X_Vld_LTAst" localSheetId="28">#REF!</definedName>
    <definedName name="X_Vld_LTAst" localSheetId="29">#REF!</definedName>
    <definedName name="X_Vld_LTAst" localSheetId="30">#REF!</definedName>
    <definedName name="X_Vld_LTAst" localSheetId="31">#REF!</definedName>
    <definedName name="X_Vld_LTAst">#REF!</definedName>
    <definedName name="X_Vld_LTDebt" localSheetId="17">#REF!</definedName>
    <definedName name="X_Vld_LTDebt" localSheetId="18">#REF!</definedName>
    <definedName name="X_Vld_LTDebt" localSheetId="19">#REF!</definedName>
    <definedName name="X_Vld_LTDebt" localSheetId="20">#REF!</definedName>
    <definedName name="X_Vld_LTDebt" localSheetId="21">#REF!</definedName>
    <definedName name="X_Vld_LTDebt" localSheetId="22">#REF!</definedName>
    <definedName name="X_Vld_LTDebt" localSheetId="26">#REF!</definedName>
    <definedName name="X_Vld_LTDebt" localSheetId="27">#REF!</definedName>
    <definedName name="X_Vld_LTDebt" localSheetId="28">#REF!</definedName>
    <definedName name="X_Vld_LTDebt" localSheetId="29">#REF!</definedName>
    <definedName name="X_Vld_LTDebt" localSheetId="30">#REF!</definedName>
    <definedName name="X_Vld_LTDebt" localSheetId="31">#REF!</definedName>
    <definedName name="X_Vld_LTDebt">#REF!</definedName>
    <definedName name="X_Vld_MinInt" localSheetId="17">#REF!</definedName>
    <definedName name="X_Vld_MinInt" localSheetId="18">#REF!</definedName>
    <definedName name="X_Vld_MinInt" localSheetId="19">#REF!</definedName>
    <definedName name="X_Vld_MinInt" localSheetId="20">#REF!</definedName>
    <definedName name="X_Vld_MinInt" localSheetId="21">#REF!</definedName>
    <definedName name="X_Vld_MinInt" localSheetId="22">#REF!</definedName>
    <definedName name="X_Vld_MinInt" localSheetId="26">#REF!</definedName>
    <definedName name="X_Vld_MinInt" localSheetId="27">#REF!</definedName>
    <definedName name="X_Vld_MinInt" localSheetId="28">#REF!</definedName>
    <definedName name="X_Vld_MinInt" localSheetId="29">#REF!</definedName>
    <definedName name="X_Vld_MinInt" localSheetId="30">#REF!</definedName>
    <definedName name="X_Vld_MinInt" localSheetId="31">#REF!</definedName>
    <definedName name="X_Vld_MinInt">#REF!</definedName>
    <definedName name="X_Vld_NetWrkCap" localSheetId="17">#REF!</definedName>
    <definedName name="X_Vld_NetWrkCap" localSheetId="18">#REF!</definedName>
    <definedName name="X_Vld_NetWrkCap" localSheetId="19">#REF!</definedName>
    <definedName name="X_Vld_NetWrkCap" localSheetId="20">#REF!</definedName>
    <definedName name="X_Vld_NetWrkCap" localSheetId="21">#REF!</definedName>
    <definedName name="X_Vld_NetWrkCap" localSheetId="22">#REF!</definedName>
    <definedName name="X_Vld_NetWrkCap" localSheetId="26">#REF!</definedName>
    <definedName name="X_Vld_NetWrkCap" localSheetId="27">#REF!</definedName>
    <definedName name="X_Vld_NetWrkCap" localSheetId="28">#REF!</definedName>
    <definedName name="X_Vld_NetWrkCap" localSheetId="29">#REF!</definedName>
    <definedName name="X_Vld_NetWrkCap" localSheetId="30">#REF!</definedName>
    <definedName name="X_Vld_NetWrkCap" localSheetId="31">#REF!</definedName>
    <definedName name="X_Vld_NetWrkCap">#REF!</definedName>
    <definedName name="X_Vld_NucTrst" localSheetId="17">#REF!</definedName>
    <definedName name="X_Vld_NucTrst" localSheetId="18">#REF!</definedName>
    <definedName name="X_Vld_NucTrst" localSheetId="19">#REF!</definedName>
    <definedName name="X_Vld_NucTrst" localSheetId="20">#REF!</definedName>
    <definedName name="X_Vld_NucTrst" localSheetId="21">#REF!</definedName>
    <definedName name="X_Vld_NucTrst" localSheetId="22">#REF!</definedName>
    <definedName name="X_Vld_NucTrst" localSheetId="26">#REF!</definedName>
    <definedName name="X_Vld_NucTrst" localSheetId="27">#REF!</definedName>
    <definedName name="X_Vld_NucTrst" localSheetId="28">#REF!</definedName>
    <definedName name="X_Vld_NucTrst" localSheetId="29">#REF!</definedName>
    <definedName name="X_Vld_NucTrst" localSheetId="30">#REF!</definedName>
    <definedName name="X_Vld_NucTrst" localSheetId="31">#REF!</definedName>
    <definedName name="X_Vld_NucTrst">#REF!</definedName>
    <definedName name="X_Vld_OthInc" localSheetId="17">#REF!</definedName>
    <definedName name="X_Vld_OthInc" localSheetId="18">#REF!</definedName>
    <definedName name="X_Vld_OthInc" localSheetId="19">#REF!</definedName>
    <definedName name="X_Vld_OthInc" localSheetId="20">#REF!</definedName>
    <definedName name="X_Vld_OthInc" localSheetId="21">#REF!</definedName>
    <definedName name="X_Vld_OthInc" localSheetId="22">#REF!</definedName>
    <definedName name="X_Vld_OthInc" localSheetId="26">#REF!</definedName>
    <definedName name="X_Vld_OthInc" localSheetId="27">#REF!</definedName>
    <definedName name="X_Vld_OthInc" localSheetId="28">#REF!</definedName>
    <definedName name="X_Vld_OthInc" localSheetId="29">#REF!</definedName>
    <definedName name="X_Vld_OthInc" localSheetId="30">#REF!</definedName>
    <definedName name="X_Vld_OthInc" localSheetId="31">#REF!</definedName>
    <definedName name="X_Vld_OthInc">#REF!</definedName>
    <definedName name="X_Vld_PfStk" localSheetId="17">#REF!</definedName>
    <definedName name="X_Vld_PfStk" localSheetId="18">#REF!</definedName>
    <definedName name="X_Vld_PfStk" localSheetId="19">#REF!</definedName>
    <definedName name="X_Vld_PfStk" localSheetId="20">#REF!</definedName>
    <definedName name="X_Vld_PfStk" localSheetId="21">#REF!</definedName>
    <definedName name="X_Vld_PfStk" localSheetId="22">#REF!</definedName>
    <definedName name="X_Vld_PfStk" localSheetId="26">#REF!</definedName>
    <definedName name="X_Vld_PfStk" localSheetId="27">#REF!</definedName>
    <definedName name="X_Vld_PfStk" localSheetId="28">#REF!</definedName>
    <definedName name="X_Vld_PfStk" localSheetId="29">#REF!</definedName>
    <definedName name="X_Vld_PfStk" localSheetId="30">#REF!</definedName>
    <definedName name="X_Vld_PfStk" localSheetId="31">#REF!</definedName>
    <definedName name="X_Vld_PfStk">#REF!</definedName>
    <definedName name="X_Vld_PPE" localSheetId="17">#REF!</definedName>
    <definedName name="X_Vld_PPE" localSheetId="18">#REF!</definedName>
    <definedName name="X_Vld_PPE" localSheetId="19">#REF!</definedName>
    <definedName name="X_Vld_PPE" localSheetId="20">#REF!</definedName>
    <definedName name="X_Vld_PPE" localSheetId="21">#REF!</definedName>
    <definedName name="X_Vld_PPE" localSheetId="22">#REF!</definedName>
    <definedName name="X_Vld_PPE" localSheetId="26">#REF!</definedName>
    <definedName name="X_Vld_PPE" localSheetId="27">#REF!</definedName>
    <definedName name="X_Vld_PPE" localSheetId="28">#REF!</definedName>
    <definedName name="X_Vld_PPE" localSheetId="29">#REF!</definedName>
    <definedName name="X_Vld_PPE" localSheetId="30">#REF!</definedName>
    <definedName name="X_Vld_PPE" localSheetId="31">#REF!</definedName>
    <definedName name="X_Vld_PPE">#REF!</definedName>
    <definedName name="X_Vld_RE" localSheetId="17">#REF!</definedName>
    <definedName name="X_Vld_RE" localSheetId="18">#REF!</definedName>
    <definedName name="X_Vld_RE" localSheetId="19">#REF!</definedName>
    <definedName name="X_Vld_RE" localSheetId="20">#REF!</definedName>
    <definedName name="X_Vld_RE" localSheetId="21">#REF!</definedName>
    <definedName name="X_Vld_RE" localSheetId="22">#REF!</definedName>
    <definedName name="X_Vld_RE" localSheetId="26">#REF!</definedName>
    <definedName name="X_Vld_RE" localSheetId="27">#REF!</definedName>
    <definedName name="X_Vld_RE" localSheetId="28">#REF!</definedName>
    <definedName name="X_Vld_RE" localSheetId="29">#REF!</definedName>
    <definedName name="X_Vld_RE" localSheetId="30">#REF!</definedName>
    <definedName name="X_Vld_RE" localSheetId="31">#REF!</definedName>
    <definedName name="X_Vld_RE">#REF!</definedName>
    <definedName name="X_Vld_RegAst" localSheetId="17">#REF!</definedName>
    <definedName name="X_Vld_RegAst" localSheetId="18">#REF!</definedName>
    <definedName name="X_Vld_RegAst" localSheetId="19">#REF!</definedName>
    <definedName name="X_Vld_RegAst" localSheetId="20">#REF!</definedName>
    <definedName name="X_Vld_RegAst" localSheetId="21">#REF!</definedName>
    <definedName name="X_Vld_RegAst" localSheetId="22">#REF!</definedName>
    <definedName name="X_Vld_RegAst" localSheetId="26">#REF!</definedName>
    <definedName name="X_Vld_RegAst" localSheetId="27">#REF!</definedName>
    <definedName name="X_Vld_RegAst" localSheetId="28">#REF!</definedName>
    <definedName name="X_Vld_RegAst" localSheetId="29">#REF!</definedName>
    <definedName name="X_Vld_RegAst" localSheetId="30">#REF!</definedName>
    <definedName name="X_Vld_RegAst" localSheetId="31">#REF!</definedName>
    <definedName name="X_Vld_RegAst">#REF!</definedName>
    <definedName name="X_Vld_Tax" localSheetId="17">#REF!</definedName>
    <definedName name="X_Vld_Tax" localSheetId="18">#REF!</definedName>
    <definedName name="X_Vld_Tax" localSheetId="19">#REF!</definedName>
    <definedName name="X_Vld_Tax" localSheetId="20">#REF!</definedName>
    <definedName name="X_Vld_Tax" localSheetId="21">#REF!</definedName>
    <definedName name="X_Vld_Tax" localSheetId="22">#REF!</definedName>
    <definedName name="X_Vld_Tax" localSheetId="26">#REF!</definedName>
    <definedName name="X_Vld_Tax" localSheetId="27">#REF!</definedName>
    <definedName name="X_Vld_Tax" localSheetId="28">#REF!</definedName>
    <definedName name="X_Vld_Tax" localSheetId="29">#REF!</definedName>
    <definedName name="X_Vld_Tax" localSheetId="30">#REF!</definedName>
    <definedName name="X_Vld_Tax" localSheetId="31">#REF!</definedName>
    <definedName name="X_Vld_Tax">#REF!</definedName>
    <definedName name="X_Vld_TrstPfSec" localSheetId="17">#REF!</definedName>
    <definedName name="X_Vld_TrstPfSec" localSheetId="18">#REF!</definedName>
    <definedName name="X_Vld_TrstPfSec" localSheetId="19">#REF!</definedName>
    <definedName name="X_Vld_TrstPfSec" localSheetId="20">#REF!</definedName>
    <definedName name="X_Vld_TrstPfSec" localSheetId="21">#REF!</definedName>
    <definedName name="X_Vld_TrstPfSec" localSheetId="22">#REF!</definedName>
    <definedName name="X_Vld_TrstPfSec" localSheetId="26">#REF!</definedName>
    <definedName name="X_Vld_TrstPfSec" localSheetId="27">#REF!</definedName>
    <definedName name="X_Vld_TrstPfSec" localSheetId="28">#REF!</definedName>
    <definedName name="X_Vld_TrstPfSec" localSheetId="29">#REF!</definedName>
    <definedName name="X_Vld_TrstPfSec" localSheetId="30">#REF!</definedName>
    <definedName name="X_Vld_TrstPfSec" localSheetId="31">#REF!</definedName>
    <definedName name="X_Vld_TrstPfSec">#REF!</definedName>
    <definedName name="xa" localSheetId="17">OFFSET(YAXIS,0,-1)</definedName>
    <definedName name="xa" localSheetId="18">OFFSET(YAXIS,0,-1)</definedName>
    <definedName name="xa" localSheetId="19">OFFSET(YAXIS,0,-1)</definedName>
    <definedName name="xa" localSheetId="20">OFFSET(YAXIS,0,-1)</definedName>
    <definedName name="xa" localSheetId="21">OFFSET(YAXIS,0,-1)</definedName>
    <definedName name="xa" localSheetId="22">OFFSET(YAXIS,0,-1)</definedName>
    <definedName name="xa" localSheetId="23">OFFSET(YAXIS,0,-1)</definedName>
    <definedName name="xa" localSheetId="4">OFFSET(YAXIS,0,-1)</definedName>
    <definedName name="xa" localSheetId="5">OFFSET(YAXIS,0,-1)</definedName>
    <definedName name="xa" localSheetId="16">OFFSET(YAXIS,0,-1)</definedName>
    <definedName name="xa" localSheetId="26">OFFSET(YAXIS,0,-1)</definedName>
    <definedName name="xa" localSheetId="27">OFFSET(YAXIS,0,-1)</definedName>
    <definedName name="xa" localSheetId="28">OFFSET(YAXIS,0,-1)</definedName>
    <definedName name="xa" localSheetId="29">OFFSET(YAXIS,0,-1)</definedName>
    <definedName name="xa" localSheetId="30">OFFSET(YAXIS,0,-1)</definedName>
    <definedName name="xa" localSheetId="31">OFFSET(YAXIS,0,-1)</definedName>
    <definedName name="xa">OFFSET(YAXIS,0,-1)</definedName>
    <definedName name="xaxIS" localSheetId="17">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 localSheetId="22">OFFSET(YAXIS,0,-1)</definedName>
    <definedName name="xaxIS" localSheetId="23">OFFSET(YAXIS,0,-1)</definedName>
    <definedName name="xaxIS" localSheetId="4">OFFSET(YAXIS,0,-1)</definedName>
    <definedName name="xaxIS" localSheetId="5">OFFSET(YAXIS,0,-1)</definedName>
    <definedName name="xaxIS" localSheetId="16">OFFSET(YAXIS,0,-1)</definedName>
    <definedName name="xaxIS" localSheetId="26">OFFSET(YAXIS,0,-1)</definedName>
    <definedName name="xaxIS" localSheetId="27">OFFSET(YAXIS,0,-1)</definedName>
    <definedName name="xaxIS" localSheetId="28">OFFSET(YAXIS,0,-1)</definedName>
    <definedName name="xaxIS" localSheetId="29">OFFSET(YAXIS,0,-1)</definedName>
    <definedName name="xaxIS" localSheetId="30">OFFSET(YAXIS,0,-1)</definedName>
    <definedName name="xaxIS" localSheetId="31">OFFSET(YAXIS,0,-1)</definedName>
    <definedName name="xaxIS">OFFSET(YAXIS,0,-1)</definedName>
    <definedName name="xes" localSheetId="17" hidden="1">{#N/A,#N/A,FALSE,"Aging Summary";#N/A,#N/A,FALSE,"Ratio Analysis";#N/A,#N/A,FALSE,"Test 120 Day Accts";#N/A,#N/A,FALSE,"Tickmarks"}</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localSheetId="22" hidden="1">{#N/A,#N/A,FALSE,"Aging Summary";#N/A,#N/A,FALSE,"Ratio Analysis";#N/A,#N/A,FALSE,"Test 120 Day Accts";#N/A,#N/A,FALSE,"Tickmarks"}</definedName>
    <definedName name="xes" localSheetId="23" hidden="1">{#N/A,#N/A,FALSE,"Aging Summary";#N/A,#N/A,FALSE,"Ratio Analysis";#N/A,#N/A,FALSE,"Test 120 Day Accts";#N/A,#N/A,FALSE,"Tickmarks"}</definedName>
    <definedName name="xes" localSheetId="4" hidden="1">{#N/A,#N/A,FALSE,"Aging Summary";#N/A,#N/A,FALSE,"Ratio Analysis";#N/A,#N/A,FALSE,"Test 120 Day Accts";#N/A,#N/A,FALSE,"Tickmarks"}</definedName>
    <definedName name="xes" localSheetId="5" hidden="1">{#N/A,#N/A,FALSE,"Aging Summary";#N/A,#N/A,FALSE,"Ratio Analysis";#N/A,#N/A,FALSE,"Test 120 Day Accts";#N/A,#N/A,FALSE,"Tickmarks"}</definedName>
    <definedName name="xes" localSheetId="16" hidden="1">{#N/A,#N/A,FALSE,"Aging Summary";#N/A,#N/A,FALSE,"Ratio Analysis";#N/A,#N/A,FALSE,"Test 120 Day Accts";#N/A,#N/A,FALSE,"Tickmarks"}</definedName>
    <definedName name="xes" localSheetId="26" hidden="1">{#N/A,#N/A,FALSE,"Aging Summary";#N/A,#N/A,FALSE,"Ratio Analysis";#N/A,#N/A,FALSE,"Test 120 Day Accts";#N/A,#N/A,FALSE,"Tickmarks"}</definedName>
    <definedName name="xes" localSheetId="27" hidden="1">{#N/A,#N/A,FALSE,"Aging Summary";#N/A,#N/A,FALSE,"Ratio Analysis";#N/A,#N/A,FALSE,"Test 120 Day Accts";#N/A,#N/A,FALSE,"Tickmarks"}</definedName>
    <definedName name="xes" localSheetId="28" hidden="1">{#N/A,#N/A,FALSE,"Aging Summary";#N/A,#N/A,FALSE,"Ratio Analysis";#N/A,#N/A,FALSE,"Test 120 Day Accts";#N/A,#N/A,FALSE,"Tickmarks"}</definedName>
    <definedName name="xes" localSheetId="29" hidden="1">{#N/A,#N/A,FALSE,"Aging Summary";#N/A,#N/A,FALSE,"Ratio Analysis";#N/A,#N/A,FALSE,"Test 120 Day Accts";#N/A,#N/A,FALSE,"Tickmarks"}</definedName>
    <definedName name="xes" localSheetId="30" hidden="1">{#N/A,#N/A,FALSE,"Aging Summary";#N/A,#N/A,FALSE,"Ratio Analysis";#N/A,#N/A,FALSE,"Test 120 Day Accts";#N/A,#N/A,FALSE,"Tickmarks"}</definedName>
    <definedName name="xes" localSheetId="31" hidden="1">{#N/A,#N/A,FALSE,"Aging Summary";#N/A,#N/A,FALSE,"Ratio Analysis";#N/A,#N/A,FALSE,"Test 120 Day Accts";#N/A,#N/A,FALSE,"Tickmarks"}</definedName>
    <definedName name="xes" hidden="1">{#N/A,#N/A,FALSE,"Aging Summary";#N/A,#N/A,FALSE,"Ratio Analysis";#N/A,#N/A,FALSE,"Test 120 Day Accts";#N/A,#N/A,FALSE,"Tickmarks"}</definedName>
    <definedName name="XmnRefRange" localSheetId="17">#REF!</definedName>
    <definedName name="XmnRefRange" localSheetId="18">#REF!</definedName>
    <definedName name="XmnRefRange" localSheetId="19">#REF!</definedName>
    <definedName name="XmnRefRange" localSheetId="20">#REF!</definedName>
    <definedName name="XmnRefRange" localSheetId="21">#REF!</definedName>
    <definedName name="XmnRefRange" localSheetId="22">#REF!</definedName>
    <definedName name="XmnRefRange" localSheetId="26">#REF!</definedName>
    <definedName name="XmnRefRange" localSheetId="27">#REF!</definedName>
    <definedName name="XmnRefRange" localSheetId="28">#REF!</definedName>
    <definedName name="XmnRefRange" localSheetId="29">#REF!</definedName>
    <definedName name="XmnRefRange" localSheetId="30">#REF!</definedName>
    <definedName name="XmnRefRange" localSheetId="31">#REF!</definedName>
    <definedName name="XmnRefRange">#REF!</definedName>
    <definedName name="XREF_COLUMN_1" localSheetId="17" hidden="1">#REF!</definedName>
    <definedName name="XREF_COLUMN_1" localSheetId="18" hidden="1">#REF!</definedName>
    <definedName name="XREF_COLUMN_1" localSheetId="19" hidden="1">#REF!</definedName>
    <definedName name="XREF_COLUMN_1" localSheetId="20" hidden="1">#REF!</definedName>
    <definedName name="XREF_COLUMN_1" localSheetId="21" hidden="1">#REF!</definedName>
    <definedName name="XREF_COLUMN_1" localSheetId="22" hidden="1">#REF!</definedName>
    <definedName name="XREF_COLUMN_1" localSheetId="26" hidden="1">#REF!</definedName>
    <definedName name="XREF_COLUMN_1" localSheetId="27" hidden="1">#REF!</definedName>
    <definedName name="XREF_COLUMN_1" localSheetId="28" hidden="1">#REF!</definedName>
    <definedName name="XREF_COLUMN_1" localSheetId="29" hidden="1">#REF!</definedName>
    <definedName name="XREF_COLUMN_1" localSheetId="30" hidden="1">#REF!</definedName>
    <definedName name="XREF_COLUMN_1" localSheetId="31" hidden="1">#REF!</definedName>
    <definedName name="XREF_COLUMN_1"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localSheetId="21" hidden="1">#REF!</definedName>
    <definedName name="XREF_COLUMN_10" localSheetId="22" hidden="1">#REF!</definedName>
    <definedName name="XREF_COLUMN_10" localSheetId="26" hidden="1">#REF!</definedName>
    <definedName name="XREF_COLUMN_10" localSheetId="27" hidden="1">#REF!</definedName>
    <definedName name="XREF_COLUMN_10" localSheetId="28" hidden="1">#REF!</definedName>
    <definedName name="XREF_COLUMN_10" localSheetId="29" hidden="1">#REF!</definedName>
    <definedName name="XREF_COLUMN_10" localSheetId="30" hidden="1">#REF!</definedName>
    <definedName name="XREF_COLUMN_10" localSheetId="31" hidden="1">#REF!</definedName>
    <definedName name="XREF_COLUMN_10" hidden="1">#REF!</definedName>
    <definedName name="XREF_COLUMN_2" localSheetId="17"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2" hidden="1">#REF!</definedName>
    <definedName name="XREF_COLUMN_2" localSheetId="26" hidden="1">#REF!</definedName>
    <definedName name="XREF_COLUMN_2" localSheetId="27" hidden="1">#REF!</definedName>
    <definedName name="XREF_COLUMN_2" localSheetId="28" hidden="1">#REF!</definedName>
    <definedName name="XREF_COLUMN_2" localSheetId="29" hidden="1">#REF!</definedName>
    <definedName name="XREF_COLUMN_2" localSheetId="30" hidden="1">#REF!</definedName>
    <definedName name="XREF_COLUMN_2" localSheetId="31" hidden="1">#REF!</definedName>
    <definedName name="XREF_COLUMN_2"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localSheetId="21" hidden="1">#REF!</definedName>
    <definedName name="XREF_COLUMN_3" localSheetId="22" hidden="1">#REF!</definedName>
    <definedName name="XREF_COLUMN_3" localSheetId="26" hidden="1">#REF!</definedName>
    <definedName name="XREF_COLUMN_3" localSheetId="27" hidden="1">#REF!</definedName>
    <definedName name="XREF_COLUMN_3" localSheetId="28" hidden="1">#REF!</definedName>
    <definedName name="XREF_COLUMN_3" localSheetId="29" hidden="1">#REF!</definedName>
    <definedName name="XREF_COLUMN_3" localSheetId="30" hidden="1">#REF!</definedName>
    <definedName name="XREF_COLUMN_3" localSheetId="31" hidden="1">#REF!</definedName>
    <definedName name="XREF_COLUMN_3"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localSheetId="21" hidden="1">#REF!</definedName>
    <definedName name="XREF_COLUMN_4" localSheetId="22" hidden="1">#REF!</definedName>
    <definedName name="XREF_COLUMN_4" localSheetId="26" hidden="1">#REF!</definedName>
    <definedName name="XREF_COLUMN_4" localSheetId="27" hidden="1">#REF!</definedName>
    <definedName name="XREF_COLUMN_4" localSheetId="28" hidden="1">#REF!</definedName>
    <definedName name="XREF_COLUMN_4" localSheetId="29" hidden="1">#REF!</definedName>
    <definedName name="XREF_COLUMN_4" localSheetId="30" hidden="1">#REF!</definedName>
    <definedName name="XREF_COLUMN_4" localSheetId="31" hidden="1">#REF!</definedName>
    <definedName name="XREF_COLUMN_4"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localSheetId="21" hidden="1">#REF!</definedName>
    <definedName name="XREF_COLUMN_5" localSheetId="22" hidden="1">#REF!</definedName>
    <definedName name="XREF_COLUMN_5" localSheetId="26" hidden="1">#REF!</definedName>
    <definedName name="XREF_COLUMN_5" localSheetId="27" hidden="1">#REF!</definedName>
    <definedName name="XREF_COLUMN_5" localSheetId="28" hidden="1">#REF!</definedName>
    <definedName name="XREF_COLUMN_5" localSheetId="29" hidden="1">#REF!</definedName>
    <definedName name="XREF_COLUMN_5" localSheetId="30" hidden="1">#REF!</definedName>
    <definedName name="XREF_COLUMN_5" localSheetId="31" hidden="1">#REF!</definedName>
    <definedName name="XREF_COLUMN_5" hidden="1">#REF!</definedName>
    <definedName name="XREF_COLUMN_6" localSheetId="17" hidden="1">#REF!</definedName>
    <definedName name="XREF_COLUMN_6" localSheetId="18" hidden="1">#REF!</definedName>
    <definedName name="XREF_COLUMN_6" localSheetId="19" hidden="1">#REF!</definedName>
    <definedName name="XREF_COLUMN_6" localSheetId="20" hidden="1">#REF!</definedName>
    <definedName name="XREF_COLUMN_6" localSheetId="21" hidden="1">#REF!</definedName>
    <definedName name="XREF_COLUMN_6" localSheetId="22" hidden="1">#REF!</definedName>
    <definedName name="XREF_COLUMN_6" localSheetId="26" hidden="1">#REF!</definedName>
    <definedName name="XREF_COLUMN_6" localSheetId="27" hidden="1">#REF!</definedName>
    <definedName name="XREF_COLUMN_6" localSheetId="28" hidden="1">#REF!</definedName>
    <definedName name="XREF_COLUMN_6" localSheetId="29" hidden="1">#REF!</definedName>
    <definedName name="XREF_COLUMN_6" localSheetId="30" hidden="1">#REF!</definedName>
    <definedName name="XREF_COLUMN_6" localSheetId="31" hidden="1">#REF!</definedName>
    <definedName name="XREF_COLUMN_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localSheetId="21" hidden="1">#REF!</definedName>
    <definedName name="XREF_COLUMN_7" localSheetId="22" hidden="1">#REF!</definedName>
    <definedName name="XREF_COLUMN_7" localSheetId="26" hidden="1">#REF!</definedName>
    <definedName name="XREF_COLUMN_7" localSheetId="27" hidden="1">#REF!</definedName>
    <definedName name="XREF_COLUMN_7" localSheetId="28" hidden="1">#REF!</definedName>
    <definedName name="XREF_COLUMN_7" localSheetId="29" hidden="1">#REF!</definedName>
    <definedName name="XREF_COLUMN_7" localSheetId="30" hidden="1">#REF!</definedName>
    <definedName name="XREF_COLUMN_7" localSheetId="31" hidden="1">#REF!</definedName>
    <definedName name="XREF_COLUMN_7" hidden="1">#REF!</definedName>
    <definedName name="XREF_COLUMN_8" localSheetId="17" hidden="1">#REF!</definedName>
    <definedName name="XREF_COLUMN_8" localSheetId="18" hidden="1">#REF!</definedName>
    <definedName name="XREF_COLUMN_8" localSheetId="19" hidden="1">#REF!</definedName>
    <definedName name="XREF_COLUMN_8" localSheetId="20" hidden="1">#REF!</definedName>
    <definedName name="XREF_COLUMN_8" localSheetId="21" hidden="1">#REF!</definedName>
    <definedName name="XREF_COLUMN_8" localSheetId="22" hidden="1">#REF!</definedName>
    <definedName name="XREF_COLUMN_8" localSheetId="26" hidden="1">#REF!</definedName>
    <definedName name="XREF_COLUMN_8" localSheetId="27" hidden="1">#REF!</definedName>
    <definedName name="XREF_COLUMN_8" localSheetId="28" hidden="1">#REF!</definedName>
    <definedName name="XREF_COLUMN_8" localSheetId="29" hidden="1">#REF!</definedName>
    <definedName name="XREF_COLUMN_8" localSheetId="30" hidden="1">#REF!</definedName>
    <definedName name="XREF_COLUMN_8" localSheetId="31" hidden="1">#REF!</definedName>
    <definedName name="XREF_COLUMN_8"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localSheetId="21" hidden="1">#REF!</definedName>
    <definedName name="XREF_COLUMN_9" localSheetId="22" hidden="1">#REF!</definedName>
    <definedName name="XREF_COLUMN_9" localSheetId="26" hidden="1">#REF!</definedName>
    <definedName name="XREF_COLUMN_9" localSheetId="27" hidden="1">#REF!</definedName>
    <definedName name="XREF_COLUMN_9" localSheetId="28" hidden="1">#REF!</definedName>
    <definedName name="XREF_COLUMN_9" localSheetId="29" hidden="1">#REF!</definedName>
    <definedName name="XREF_COLUMN_9" localSheetId="30" hidden="1">#REF!</definedName>
    <definedName name="XREF_COLUMN_9" localSheetId="31" hidden="1">#REF!</definedName>
    <definedName name="XREF_COLUMN_9"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2" hidden="1">#REF!</definedName>
    <definedName name="XRefActiveRow" localSheetId="26" hidden="1">#REF!</definedName>
    <definedName name="XRefActiveRow" localSheetId="27" hidden="1">#REF!</definedName>
    <definedName name="XRefActiveRow" localSheetId="28" hidden="1">#REF!</definedName>
    <definedName name="XRefActiveRow" localSheetId="29" hidden="1">#REF!</definedName>
    <definedName name="XRefActiveRow" localSheetId="30" hidden="1">#REF!</definedName>
    <definedName name="XRefActiveRow" localSheetId="31" hidden="1">#REF!</definedName>
    <definedName name="XRefActiveRow" hidden="1">#REF!</definedName>
    <definedName name="XRefColumnsCount" hidden="1">1</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2" hidden="1">#REF!</definedName>
    <definedName name="XRefCopy1" localSheetId="26" hidden="1">#REF!</definedName>
    <definedName name="XRefCopy1" localSheetId="27" hidden="1">#REF!</definedName>
    <definedName name="XRefCopy1" localSheetId="28" hidden="1">#REF!</definedName>
    <definedName name="XRefCopy1" localSheetId="29" hidden="1">#REF!</definedName>
    <definedName name="XRefCopy1" localSheetId="30" hidden="1">#REF!</definedName>
    <definedName name="XRefCopy1" localSheetId="31" hidden="1">#REF!</definedName>
    <definedName name="XRefCopy1"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localSheetId="21" hidden="1">#REF!</definedName>
    <definedName name="XRefCopy10" localSheetId="22" hidden="1">#REF!</definedName>
    <definedName name="XRefCopy10" localSheetId="26" hidden="1">#REF!</definedName>
    <definedName name="XRefCopy10" localSheetId="27" hidden="1">#REF!</definedName>
    <definedName name="XRefCopy10" localSheetId="28" hidden="1">#REF!</definedName>
    <definedName name="XRefCopy10" localSheetId="29" hidden="1">#REF!</definedName>
    <definedName name="XRefCopy10" localSheetId="30" hidden="1">#REF!</definedName>
    <definedName name="XRefCopy10" localSheetId="31" hidden="1">#REF!</definedName>
    <definedName name="XRefCopy10"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localSheetId="21" hidden="1">#REF!</definedName>
    <definedName name="XRefCopy10Row" localSheetId="22" hidden="1">#REF!</definedName>
    <definedName name="XRefCopy10Row" localSheetId="26" hidden="1">#REF!</definedName>
    <definedName name="XRefCopy10Row" localSheetId="27" hidden="1">#REF!</definedName>
    <definedName name="XRefCopy10Row" localSheetId="28" hidden="1">#REF!</definedName>
    <definedName name="XRefCopy10Row" localSheetId="29" hidden="1">#REF!</definedName>
    <definedName name="XRefCopy10Row" localSheetId="30" hidden="1">#REF!</definedName>
    <definedName name="XRefCopy10Row" localSheetId="31" hidden="1">#REF!</definedName>
    <definedName name="XRefCopy10Row"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localSheetId="21" hidden="1">#REF!</definedName>
    <definedName name="XRefCopy11" localSheetId="22" hidden="1">#REF!</definedName>
    <definedName name="XRefCopy11" localSheetId="26" hidden="1">#REF!</definedName>
    <definedName name="XRefCopy11" localSheetId="27" hidden="1">#REF!</definedName>
    <definedName name="XRefCopy11" localSheetId="28" hidden="1">#REF!</definedName>
    <definedName name="XRefCopy11" localSheetId="29" hidden="1">#REF!</definedName>
    <definedName name="XRefCopy11" localSheetId="30" hidden="1">#REF!</definedName>
    <definedName name="XRefCopy11" localSheetId="31" hidden="1">#REF!</definedName>
    <definedName name="XRefCopy11"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localSheetId="21" hidden="1">#REF!</definedName>
    <definedName name="XRefCopy11Row" localSheetId="22" hidden="1">#REF!</definedName>
    <definedName name="XRefCopy11Row" localSheetId="26" hidden="1">#REF!</definedName>
    <definedName name="XRefCopy11Row" localSheetId="27" hidden="1">#REF!</definedName>
    <definedName name="XRefCopy11Row" localSheetId="28" hidden="1">#REF!</definedName>
    <definedName name="XRefCopy11Row" localSheetId="29" hidden="1">#REF!</definedName>
    <definedName name="XRefCopy11Row" localSheetId="30" hidden="1">#REF!</definedName>
    <definedName name="XRefCopy11Row" localSheetId="31" hidden="1">#REF!</definedName>
    <definedName name="XRefCopy11Row"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localSheetId="21" hidden="1">#REF!</definedName>
    <definedName name="XRefCopy12" localSheetId="22" hidden="1">#REF!</definedName>
    <definedName name="XRefCopy12" localSheetId="26" hidden="1">#REF!</definedName>
    <definedName name="XRefCopy12" localSheetId="27" hidden="1">#REF!</definedName>
    <definedName name="XRefCopy12" localSheetId="28" hidden="1">#REF!</definedName>
    <definedName name="XRefCopy12" localSheetId="29" hidden="1">#REF!</definedName>
    <definedName name="XRefCopy12" localSheetId="30" hidden="1">#REF!</definedName>
    <definedName name="XRefCopy12" localSheetId="31" hidden="1">#REF!</definedName>
    <definedName name="XRefCopy12"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localSheetId="21" hidden="1">#REF!</definedName>
    <definedName name="XRefCopy12Row" localSheetId="22" hidden="1">#REF!</definedName>
    <definedName name="XRefCopy12Row" localSheetId="26" hidden="1">#REF!</definedName>
    <definedName name="XRefCopy12Row" localSheetId="27" hidden="1">#REF!</definedName>
    <definedName name="XRefCopy12Row" localSheetId="28" hidden="1">#REF!</definedName>
    <definedName name="XRefCopy12Row" localSheetId="29" hidden="1">#REF!</definedName>
    <definedName name="XRefCopy12Row" localSheetId="30" hidden="1">#REF!</definedName>
    <definedName name="XRefCopy12Row" localSheetId="31" hidden="1">#REF!</definedName>
    <definedName name="XRefCopy12Row"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localSheetId="21" hidden="1">#REF!</definedName>
    <definedName name="XRefCopy13" localSheetId="22" hidden="1">#REF!</definedName>
    <definedName name="XRefCopy13" localSheetId="26" hidden="1">#REF!</definedName>
    <definedName name="XRefCopy13" localSheetId="27" hidden="1">#REF!</definedName>
    <definedName name="XRefCopy13" localSheetId="28" hidden="1">#REF!</definedName>
    <definedName name="XRefCopy13" localSheetId="29" hidden="1">#REF!</definedName>
    <definedName name="XRefCopy13" localSheetId="30" hidden="1">#REF!</definedName>
    <definedName name="XRefCopy13" localSheetId="31" hidden="1">#REF!</definedName>
    <definedName name="XRefCopy13"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localSheetId="21" hidden="1">#REF!</definedName>
    <definedName name="XRefCopy13Row" localSheetId="22" hidden="1">#REF!</definedName>
    <definedName name="XRefCopy13Row" localSheetId="26" hidden="1">#REF!</definedName>
    <definedName name="XRefCopy13Row" localSheetId="27" hidden="1">#REF!</definedName>
    <definedName name="XRefCopy13Row" localSheetId="28" hidden="1">#REF!</definedName>
    <definedName name="XRefCopy13Row" localSheetId="29" hidden="1">#REF!</definedName>
    <definedName name="XRefCopy13Row" localSheetId="30" hidden="1">#REF!</definedName>
    <definedName name="XRefCopy13Row" localSheetId="31" hidden="1">#REF!</definedName>
    <definedName name="XRefCopy13Row"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localSheetId="21" hidden="1">#REF!</definedName>
    <definedName name="XRefCopy14" localSheetId="22" hidden="1">#REF!</definedName>
    <definedName name="XRefCopy14" localSheetId="26" hidden="1">#REF!</definedName>
    <definedName name="XRefCopy14" localSheetId="27" hidden="1">#REF!</definedName>
    <definedName name="XRefCopy14" localSheetId="28" hidden="1">#REF!</definedName>
    <definedName name="XRefCopy14" localSheetId="29" hidden="1">#REF!</definedName>
    <definedName name="XRefCopy14" localSheetId="30" hidden="1">#REF!</definedName>
    <definedName name="XRefCopy14" localSheetId="31" hidden="1">#REF!</definedName>
    <definedName name="XRefCopy14"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localSheetId="21" hidden="1">#REF!</definedName>
    <definedName name="XRefCopy14Row" localSheetId="22" hidden="1">#REF!</definedName>
    <definedName name="XRefCopy14Row" localSheetId="26" hidden="1">#REF!</definedName>
    <definedName name="XRefCopy14Row" localSheetId="27" hidden="1">#REF!</definedName>
    <definedName name="XRefCopy14Row" localSheetId="28" hidden="1">#REF!</definedName>
    <definedName name="XRefCopy14Row" localSheetId="29" hidden="1">#REF!</definedName>
    <definedName name="XRefCopy14Row" localSheetId="30" hidden="1">#REF!</definedName>
    <definedName name="XRefCopy14Row" localSheetId="31" hidden="1">#REF!</definedName>
    <definedName name="XRefCopy14Row"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localSheetId="21" hidden="1">#REF!</definedName>
    <definedName name="XRefCopy15" localSheetId="22" hidden="1">#REF!</definedName>
    <definedName name="XRefCopy15" localSheetId="26" hidden="1">#REF!</definedName>
    <definedName name="XRefCopy15" localSheetId="27" hidden="1">#REF!</definedName>
    <definedName name="XRefCopy15" localSheetId="28" hidden="1">#REF!</definedName>
    <definedName name="XRefCopy15" localSheetId="29" hidden="1">#REF!</definedName>
    <definedName name="XRefCopy15" localSheetId="30" hidden="1">#REF!</definedName>
    <definedName name="XRefCopy15" localSheetId="31" hidden="1">#REF!</definedName>
    <definedName name="XRefCopy15"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localSheetId="21" hidden="1">#REF!</definedName>
    <definedName name="XRefCopy15Row" localSheetId="22" hidden="1">#REF!</definedName>
    <definedName name="XRefCopy15Row" localSheetId="26" hidden="1">#REF!</definedName>
    <definedName name="XRefCopy15Row" localSheetId="27" hidden="1">#REF!</definedName>
    <definedName name="XRefCopy15Row" localSheetId="28" hidden="1">#REF!</definedName>
    <definedName name="XRefCopy15Row" localSheetId="29" hidden="1">#REF!</definedName>
    <definedName name="XRefCopy15Row" localSheetId="30" hidden="1">#REF!</definedName>
    <definedName name="XRefCopy15Row" localSheetId="31" hidden="1">#REF!</definedName>
    <definedName name="XRefCopy15Row"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localSheetId="21" hidden="1">#REF!</definedName>
    <definedName name="XRefCopy16" localSheetId="22" hidden="1">#REF!</definedName>
    <definedName name="XRefCopy16" localSheetId="26" hidden="1">#REF!</definedName>
    <definedName name="XRefCopy16" localSheetId="27" hidden="1">#REF!</definedName>
    <definedName name="XRefCopy16" localSheetId="28" hidden="1">#REF!</definedName>
    <definedName name="XRefCopy16" localSheetId="29" hidden="1">#REF!</definedName>
    <definedName name="XRefCopy16" localSheetId="30" hidden="1">#REF!</definedName>
    <definedName name="XRefCopy16" localSheetId="31" hidden="1">#REF!</definedName>
    <definedName name="XRefCopy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localSheetId="21" hidden="1">#REF!</definedName>
    <definedName name="XRefCopy16Row" localSheetId="22" hidden="1">#REF!</definedName>
    <definedName name="XRefCopy16Row" localSheetId="26" hidden="1">#REF!</definedName>
    <definedName name="XRefCopy16Row" localSheetId="27" hidden="1">#REF!</definedName>
    <definedName name="XRefCopy16Row" localSheetId="28" hidden="1">#REF!</definedName>
    <definedName name="XRefCopy16Row" localSheetId="29" hidden="1">#REF!</definedName>
    <definedName name="XRefCopy16Row" localSheetId="30" hidden="1">#REF!</definedName>
    <definedName name="XRefCopy16Row" localSheetId="31" hidden="1">#REF!</definedName>
    <definedName name="XRefCopy16Row"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localSheetId="21" hidden="1">#REF!</definedName>
    <definedName name="XRefCopy17" localSheetId="22" hidden="1">#REF!</definedName>
    <definedName name="XRefCopy17" localSheetId="26" hidden="1">#REF!</definedName>
    <definedName name="XRefCopy17" localSheetId="27" hidden="1">#REF!</definedName>
    <definedName name="XRefCopy17" localSheetId="28" hidden="1">#REF!</definedName>
    <definedName name="XRefCopy17" localSheetId="29" hidden="1">#REF!</definedName>
    <definedName name="XRefCopy17" localSheetId="30" hidden="1">#REF!</definedName>
    <definedName name="XRefCopy17" localSheetId="31" hidden="1">#REF!</definedName>
    <definedName name="XRefCopy17"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localSheetId="21" hidden="1">#REF!</definedName>
    <definedName name="XRefCopy17Row" localSheetId="22" hidden="1">#REF!</definedName>
    <definedName name="XRefCopy17Row" localSheetId="26" hidden="1">#REF!</definedName>
    <definedName name="XRefCopy17Row" localSheetId="27" hidden="1">#REF!</definedName>
    <definedName name="XRefCopy17Row" localSheetId="28" hidden="1">#REF!</definedName>
    <definedName name="XRefCopy17Row" localSheetId="29" hidden="1">#REF!</definedName>
    <definedName name="XRefCopy17Row" localSheetId="30" hidden="1">#REF!</definedName>
    <definedName name="XRefCopy17Row" localSheetId="31" hidden="1">#REF!</definedName>
    <definedName name="XRefCopy17Row"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localSheetId="21" hidden="1">#REF!</definedName>
    <definedName name="XRefCopy18" localSheetId="22" hidden="1">#REF!</definedName>
    <definedName name="XRefCopy18" localSheetId="26" hidden="1">#REF!</definedName>
    <definedName name="XRefCopy18" localSheetId="27" hidden="1">#REF!</definedName>
    <definedName name="XRefCopy18" localSheetId="28" hidden="1">#REF!</definedName>
    <definedName name="XRefCopy18" localSheetId="29" hidden="1">#REF!</definedName>
    <definedName name="XRefCopy18" localSheetId="30" hidden="1">#REF!</definedName>
    <definedName name="XRefCopy18" localSheetId="31" hidden="1">#REF!</definedName>
    <definedName name="XRefCopy18"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localSheetId="21" hidden="1">#REF!</definedName>
    <definedName name="XRefCopy18Row" localSheetId="22" hidden="1">#REF!</definedName>
    <definedName name="XRefCopy18Row" localSheetId="26" hidden="1">#REF!</definedName>
    <definedName name="XRefCopy18Row" localSheetId="27" hidden="1">#REF!</definedName>
    <definedName name="XRefCopy18Row" localSheetId="28" hidden="1">#REF!</definedName>
    <definedName name="XRefCopy18Row" localSheetId="29" hidden="1">#REF!</definedName>
    <definedName name="XRefCopy18Row" localSheetId="30" hidden="1">#REF!</definedName>
    <definedName name="XRefCopy18Row" localSheetId="31" hidden="1">#REF!</definedName>
    <definedName name="XRefCopy18Row"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localSheetId="21" hidden="1">#REF!</definedName>
    <definedName name="XRefCopy19" localSheetId="22" hidden="1">#REF!</definedName>
    <definedName name="XRefCopy19" localSheetId="26" hidden="1">#REF!</definedName>
    <definedName name="XRefCopy19" localSheetId="27" hidden="1">#REF!</definedName>
    <definedName name="XRefCopy19" localSheetId="28" hidden="1">#REF!</definedName>
    <definedName name="XRefCopy19" localSheetId="29" hidden="1">#REF!</definedName>
    <definedName name="XRefCopy19" localSheetId="30" hidden="1">#REF!</definedName>
    <definedName name="XRefCopy19" localSheetId="31" hidden="1">#REF!</definedName>
    <definedName name="XRefCopy19"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localSheetId="21" hidden="1">#REF!</definedName>
    <definedName name="XRefCopy19Row" localSheetId="22" hidden="1">#REF!</definedName>
    <definedName name="XRefCopy19Row" localSheetId="26" hidden="1">#REF!</definedName>
    <definedName name="XRefCopy19Row" localSheetId="27" hidden="1">#REF!</definedName>
    <definedName name="XRefCopy19Row" localSheetId="28" hidden="1">#REF!</definedName>
    <definedName name="XRefCopy19Row" localSheetId="29" hidden="1">#REF!</definedName>
    <definedName name="XRefCopy19Row" localSheetId="30" hidden="1">#REF!</definedName>
    <definedName name="XRefCopy19Row" localSheetId="31" hidden="1">#REF!</definedName>
    <definedName name="XRefCopy19Row"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2" hidden="1">#REF!</definedName>
    <definedName name="XRefCopy1Row" localSheetId="26" hidden="1">#REF!</definedName>
    <definedName name="XRefCopy1Row" localSheetId="27" hidden="1">#REF!</definedName>
    <definedName name="XRefCopy1Row" localSheetId="28" hidden="1">#REF!</definedName>
    <definedName name="XRefCopy1Row" localSheetId="29" hidden="1">#REF!</definedName>
    <definedName name="XRefCopy1Row" localSheetId="30" hidden="1">#REF!</definedName>
    <definedName name="XRefCopy1Row" localSheetId="31" hidden="1">#REF!</definedName>
    <definedName name="XRefCopy1Row"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2" hidden="1">#REF!</definedName>
    <definedName name="XRefCopy2" localSheetId="26" hidden="1">#REF!</definedName>
    <definedName name="XRefCopy2" localSheetId="27" hidden="1">#REF!</definedName>
    <definedName name="XRefCopy2" localSheetId="28" hidden="1">#REF!</definedName>
    <definedName name="XRefCopy2" localSheetId="29" hidden="1">#REF!</definedName>
    <definedName name="XRefCopy2" localSheetId="30" hidden="1">#REF!</definedName>
    <definedName name="XRefCopy2" localSheetId="31" hidden="1">#REF!</definedName>
    <definedName name="XRefCopy2"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localSheetId="21" hidden="1">#REF!</definedName>
    <definedName name="XRefCopy20" localSheetId="22" hidden="1">#REF!</definedName>
    <definedName name="XRefCopy20" localSheetId="26" hidden="1">#REF!</definedName>
    <definedName name="XRefCopy20" localSheetId="27" hidden="1">#REF!</definedName>
    <definedName name="XRefCopy20" localSheetId="28" hidden="1">#REF!</definedName>
    <definedName name="XRefCopy20" localSheetId="29" hidden="1">#REF!</definedName>
    <definedName name="XRefCopy20" localSheetId="30" hidden="1">#REF!</definedName>
    <definedName name="XRefCopy20" localSheetId="31" hidden="1">#REF!</definedName>
    <definedName name="XRefCopy20"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localSheetId="21" hidden="1">#REF!</definedName>
    <definedName name="XRefCopy20Row" localSheetId="22" hidden="1">#REF!</definedName>
    <definedName name="XRefCopy20Row" localSheetId="26" hidden="1">#REF!</definedName>
    <definedName name="XRefCopy20Row" localSheetId="27" hidden="1">#REF!</definedName>
    <definedName name="XRefCopy20Row" localSheetId="28" hidden="1">#REF!</definedName>
    <definedName name="XRefCopy20Row" localSheetId="29" hidden="1">#REF!</definedName>
    <definedName name="XRefCopy20Row" localSheetId="30" hidden="1">#REF!</definedName>
    <definedName name="XRefCopy20Row" localSheetId="31" hidden="1">#REF!</definedName>
    <definedName name="XRefCopy20Row"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localSheetId="21" hidden="1">#REF!</definedName>
    <definedName name="XRefCopy21" localSheetId="22" hidden="1">#REF!</definedName>
    <definedName name="XRefCopy21" localSheetId="26" hidden="1">#REF!</definedName>
    <definedName name="XRefCopy21" localSheetId="27" hidden="1">#REF!</definedName>
    <definedName name="XRefCopy21" localSheetId="28" hidden="1">#REF!</definedName>
    <definedName name="XRefCopy21" localSheetId="29" hidden="1">#REF!</definedName>
    <definedName name="XRefCopy21" localSheetId="30" hidden="1">#REF!</definedName>
    <definedName name="XRefCopy21" localSheetId="31" hidden="1">#REF!</definedName>
    <definedName name="XRefCopy21"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localSheetId="21" hidden="1">#REF!</definedName>
    <definedName name="XRefCopy21Row" localSheetId="22" hidden="1">#REF!</definedName>
    <definedName name="XRefCopy21Row" localSheetId="26" hidden="1">#REF!</definedName>
    <definedName name="XRefCopy21Row" localSheetId="27" hidden="1">#REF!</definedName>
    <definedName name="XRefCopy21Row" localSheetId="28" hidden="1">#REF!</definedName>
    <definedName name="XRefCopy21Row" localSheetId="29" hidden="1">#REF!</definedName>
    <definedName name="XRefCopy21Row" localSheetId="30" hidden="1">#REF!</definedName>
    <definedName name="XRefCopy21Row" localSheetId="31" hidden="1">#REF!</definedName>
    <definedName name="XRefCopy21Row"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localSheetId="21" hidden="1">#REF!</definedName>
    <definedName name="XRefCopy22" localSheetId="22" hidden="1">#REF!</definedName>
    <definedName name="XRefCopy22" localSheetId="26" hidden="1">#REF!</definedName>
    <definedName name="XRefCopy22" localSheetId="27" hidden="1">#REF!</definedName>
    <definedName name="XRefCopy22" localSheetId="28" hidden="1">#REF!</definedName>
    <definedName name="XRefCopy22" localSheetId="29" hidden="1">#REF!</definedName>
    <definedName name="XRefCopy22" localSheetId="30" hidden="1">#REF!</definedName>
    <definedName name="XRefCopy22" localSheetId="31" hidden="1">#REF!</definedName>
    <definedName name="XRefCopy22"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localSheetId="21" hidden="1">#REF!</definedName>
    <definedName name="XRefCopy22Row" localSheetId="22" hidden="1">#REF!</definedName>
    <definedName name="XRefCopy22Row" localSheetId="26" hidden="1">#REF!</definedName>
    <definedName name="XRefCopy22Row" localSheetId="27" hidden="1">#REF!</definedName>
    <definedName name="XRefCopy22Row" localSheetId="28" hidden="1">#REF!</definedName>
    <definedName name="XRefCopy22Row" localSheetId="29" hidden="1">#REF!</definedName>
    <definedName name="XRefCopy22Row" localSheetId="30" hidden="1">#REF!</definedName>
    <definedName name="XRefCopy22Row" localSheetId="31" hidden="1">#REF!</definedName>
    <definedName name="XRefCopy22Row"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2" hidden="1">#REF!</definedName>
    <definedName name="XRefCopy2Row" localSheetId="26" hidden="1">#REF!</definedName>
    <definedName name="XRefCopy2Row" localSheetId="27" hidden="1">#REF!</definedName>
    <definedName name="XRefCopy2Row" localSheetId="28" hidden="1">#REF!</definedName>
    <definedName name="XRefCopy2Row" localSheetId="29" hidden="1">#REF!</definedName>
    <definedName name="XRefCopy2Row" localSheetId="30" hidden="1">#REF!</definedName>
    <definedName name="XRefCopy2Row" localSheetId="31" hidden="1">#REF!</definedName>
    <definedName name="XRefCopy2Row"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2" hidden="1">#REF!</definedName>
    <definedName name="XRefCopy3" localSheetId="26" hidden="1">#REF!</definedName>
    <definedName name="XRefCopy3" localSheetId="27" hidden="1">#REF!</definedName>
    <definedName name="XRefCopy3" localSheetId="28" hidden="1">#REF!</definedName>
    <definedName name="XRefCopy3" localSheetId="29" hidden="1">#REF!</definedName>
    <definedName name="XRefCopy3" localSheetId="30" hidden="1">#REF!</definedName>
    <definedName name="XRefCopy3" localSheetId="31" hidden="1">#REF!</definedName>
    <definedName name="XRefCopy3"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localSheetId="21" hidden="1">#REF!</definedName>
    <definedName name="XRefCopy3Row" localSheetId="22" hidden="1">#REF!</definedName>
    <definedName name="XRefCopy3Row" localSheetId="26" hidden="1">#REF!</definedName>
    <definedName name="XRefCopy3Row" localSheetId="27" hidden="1">#REF!</definedName>
    <definedName name="XRefCopy3Row" localSheetId="28" hidden="1">#REF!</definedName>
    <definedName name="XRefCopy3Row" localSheetId="29" hidden="1">#REF!</definedName>
    <definedName name="XRefCopy3Row" localSheetId="30" hidden="1">#REF!</definedName>
    <definedName name="XRefCopy3Row" localSheetId="31" hidden="1">#REF!</definedName>
    <definedName name="XRefCopy3Row"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localSheetId="21" hidden="1">#REF!</definedName>
    <definedName name="XRefCopy4" localSheetId="22" hidden="1">#REF!</definedName>
    <definedName name="XRefCopy4" localSheetId="26" hidden="1">#REF!</definedName>
    <definedName name="XRefCopy4" localSheetId="27" hidden="1">#REF!</definedName>
    <definedName name="XRefCopy4" localSheetId="28" hidden="1">#REF!</definedName>
    <definedName name="XRefCopy4" localSheetId="29" hidden="1">#REF!</definedName>
    <definedName name="XRefCopy4" localSheetId="30" hidden="1">#REF!</definedName>
    <definedName name="XRefCopy4" localSheetId="31" hidden="1">#REF!</definedName>
    <definedName name="XRefCopy4"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localSheetId="21" hidden="1">#REF!</definedName>
    <definedName name="XRefCopy4Row" localSheetId="22" hidden="1">#REF!</definedName>
    <definedName name="XRefCopy4Row" localSheetId="26" hidden="1">#REF!</definedName>
    <definedName name="XRefCopy4Row" localSheetId="27" hidden="1">#REF!</definedName>
    <definedName name="XRefCopy4Row" localSheetId="28" hidden="1">#REF!</definedName>
    <definedName name="XRefCopy4Row" localSheetId="29" hidden="1">#REF!</definedName>
    <definedName name="XRefCopy4Row" localSheetId="30" hidden="1">#REF!</definedName>
    <definedName name="XRefCopy4Row" localSheetId="31" hidden="1">#REF!</definedName>
    <definedName name="XRefCopy4Row"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2" hidden="1">#REF!</definedName>
    <definedName name="XRefCopy5" localSheetId="26" hidden="1">#REF!</definedName>
    <definedName name="XRefCopy5" localSheetId="27" hidden="1">#REF!</definedName>
    <definedName name="XRefCopy5" localSheetId="28" hidden="1">#REF!</definedName>
    <definedName name="XRefCopy5" localSheetId="29" hidden="1">#REF!</definedName>
    <definedName name="XRefCopy5" localSheetId="30" hidden="1">#REF!</definedName>
    <definedName name="XRefCopy5" localSheetId="31" hidden="1">#REF!</definedName>
    <definedName name="XRefCopy5"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2" hidden="1">#REF!</definedName>
    <definedName name="XRefCopy5Row" localSheetId="26" hidden="1">#REF!</definedName>
    <definedName name="XRefCopy5Row" localSheetId="27" hidden="1">#REF!</definedName>
    <definedName name="XRefCopy5Row" localSheetId="28" hidden="1">#REF!</definedName>
    <definedName name="XRefCopy5Row" localSheetId="29" hidden="1">#REF!</definedName>
    <definedName name="XRefCopy5Row" localSheetId="30" hidden="1">#REF!</definedName>
    <definedName name="XRefCopy5Row" localSheetId="31" hidden="1">#REF!</definedName>
    <definedName name="XRefCopy5Row"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localSheetId="21" hidden="1">#REF!</definedName>
    <definedName name="XRefCopy6" localSheetId="22" hidden="1">#REF!</definedName>
    <definedName name="XRefCopy6" localSheetId="26" hidden="1">#REF!</definedName>
    <definedName name="XRefCopy6" localSheetId="27" hidden="1">#REF!</definedName>
    <definedName name="XRefCopy6" localSheetId="28" hidden="1">#REF!</definedName>
    <definedName name="XRefCopy6" localSheetId="29" hidden="1">#REF!</definedName>
    <definedName name="XRefCopy6" localSheetId="30" hidden="1">#REF!</definedName>
    <definedName name="XRefCopy6" localSheetId="31" hidden="1">#REF!</definedName>
    <definedName name="XRefCopy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localSheetId="21" hidden="1">#REF!</definedName>
    <definedName name="XRefCopy6Row" localSheetId="22" hidden="1">#REF!</definedName>
    <definedName name="XRefCopy6Row" localSheetId="26" hidden="1">#REF!</definedName>
    <definedName name="XRefCopy6Row" localSheetId="27" hidden="1">#REF!</definedName>
    <definedName name="XRefCopy6Row" localSheetId="28" hidden="1">#REF!</definedName>
    <definedName name="XRefCopy6Row" localSheetId="29" hidden="1">#REF!</definedName>
    <definedName name="XRefCopy6Row" localSheetId="30" hidden="1">#REF!</definedName>
    <definedName name="XRefCopy6Row" localSheetId="31" hidden="1">#REF!</definedName>
    <definedName name="XRefCopy6Row"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localSheetId="21" hidden="1">#REF!</definedName>
    <definedName name="XRefCopy7" localSheetId="22" hidden="1">#REF!</definedName>
    <definedName name="XRefCopy7" localSheetId="26" hidden="1">#REF!</definedName>
    <definedName name="XRefCopy7" localSheetId="27" hidden="1">#REF!</definedName>
    <definedName name="XRefCopy7" localSheetId="28" hidden="1">#REF!</definedName>
    <definedName name="XRefCopy7" localSheetId="29" hidden="1">#REF!</definedName>
    <definedName name="XRefCopy7" localSheetId="30" hidden="1">#REF!</definedName>
    <definedName name="XRefCopy7" localSheetId="31" hidden="1">#REF!</definedName>
    <definedName name="XRefCopy7"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localSheetId="21" hidden="1">#REF!</definedName>
    <definedName name="XRefCopy7Row" localSheetId="22" hidden="1">#REF!</definedName>
    <definedName name="XRefCopy7Row" localSheetId="26" hidden="1">#REF!</definedName>
    <definedName name="XRefCopy7Row" localSheetId="27" hidden="1">#REF!</definedName>
    <definedName name="XRefCopy7Row" localSheetId="28" hidden="1">#REF!</definedName>
    <definedName name="XRefCopy7Row" localSheetId="29" hidden="1">#REF!</definedName>
    <definedName name="XRefCopy7Row" localSheetId="30" hidden="1">#REF!</definedName>
    <definedName name="XRefCopy7Row" localSheetId="31" hidden="1">#REF!</definedName>
    <definedName name="XRefCopy7Row"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localSheetId="21" hidden="1">#REF!</definedName>
    <definedName name="XRefCopy8" localSheetId="22" hidden="1">#REF!</definedName>
    <definedName name="XRefCopy8" localSheetId="26" hidden="1">#REF!</definedName>
    <definedName name="XRefCopy8" localSheetId="27" hidden="1">#REF!</definedName>
    <definedName name="XRefCopy8" localSheetId="28" hidden="1">#REF!</definedName>
    <definedName name="XRefCopy8" localSheetId="29" hidden="1">#REF!</definedName>
    <definedName name="XRefCopy8" localSheetId="30" hidden="1">#REF!</definedName>
    <definedName name="XRefCopy8" localSheetId="31" hidden="1">#REF!</definedName>
    <definedName name="XRefCopy8"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localSheetId="21" hidden="1">#REF!</definedName>
    <definedName name="XRefCopy8Row" localSheetId="22" hidden="1">#REF!</definedName>
    <definedName name="XRefCopy8Row" localSheetId="26" hidden="1">#REF!</definedName>
    <definedName name="XRefCopy8Row" localSheetId="27" hidden="1">#REF!</definedName>
    <definedName name="XRefCopy8Row" localSheetId="28" hidden="1">#REF!</definedName>
    <definedName name="XRefCopy8Row" localSheetId="29" hidden="1">#REF!</definedName>
    <definedName name="XRefCopy8Row" localSheetId="30" hidden="1">#REF!</definedName>
    <definedName name="XRefCopy8Row" localSheetId="31" hidden="1">#REF!</definedName>
    <definedName name="XRefCopy8Row"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localSheetId="21" hidden="1">#REF!</definedName>
    <definedName name="XRefCopy9" localSheetId="22" hidden="1">#REF!</definedName>
    <definedName name="XRefCopy9" localSheetId="26" hidden="1">#REF!</definedName>
    <definedName name="XRefCopy9" localSheetId="27" hidden="1">#REF!</definedName>
    <definedName name="XRefCopy9" localSheetId="28" hidden="1">#REF!</definedName>
    <definedName name="XRefCopy9" localSheetId="29" hidden="1">#REF!</definedName>
    <definedName name="XRefCopy9" localSheetId="30" hidden="1">#REF!</definedName>
    <definedName name="XRefCopy9" localSheetId="31" hidden="1">#REF!</definedName>
    <definedName name="XRefCopy9"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localSheetId="21" hidden="1">#REF!</definedName>
    <definedName name="XRefCopy9Row" localSheetId="22" hidden="1">#REF!</definedName>
    <definedName name="XRefCopy9Row" localSheetId="26" hidden="1">#REF!</definedName>
    <definedName name="XRefCopy9Row" localSheetId="27" hidden="1">#REF!</definedName>
    <definedName name="XRefCopy9Row" localSheetId="28" hidden="1">#REF!</definedName>
    <definedName name="XRefCopy9Row" localSheetId="29" hidden="1">#REF!</definedName>
    <definedName name="XRefCopy9Row" localSheetId="30" hidden="1">#REF!</definedName>
    <definedName name="XRefCopy9Row" localSheetId="31" hidden="1">#REF!</definedName>
    <definedName name="XRefCopy9Row" hidden="1">#REF!</definedName>
    <definedName name="XRefCopyRangeCount" hidden="1">1</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2" hidden="1">#REF!</definedName>
    <definedName name="XRefPaste1" localSheetId="26" hidden="1">#REF!</definedName>
    <definedName name="XRefPaste1" localSheetId="27" hidden="1">#REF!</definedName>
    <definedName name="XRefPaste1" localSheetId="28" hidden="1">#REF!</definedName>
    <definedName name="XRefPaste1" localSheetId="29" hidden="1">#REF!</definedName>
    <definedName name="XRefPaste1" localSheetId="30" hidden="1">#REF!</definedName>
    <definedName name="XRefPaste1" localSheetId="31" hidden="1">#REF!</definedName>
    <definedName name="XRefPaste1"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2" hidden="1">#REF!</definedName>
    <definedName name="XRefPaste1Row" localSheetId="26" hidden="1">#REF!</definedName>
    <definedName name="XRefPaste1Row" localSheetId="27" hidden="1">#REF!</definedName>
    <definedName name="XRefPaste1Row" localSheetId="28" hidden="1">#REF!</definedName>
    <definedName name="XRefPaste1Row" localSheetId="29" hidden="1">#REF!</definedName>
    <definedName name="XRefPaste1Row" localSheetId="30" hidden="1">#REF!</definedName>
    <definedName name="XRefPaste1Row" localSheetId="31" hidden="1">#REF!</definedName>
    <definedName name="XRefPaste1Row"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2" hidden="1">#REF!</definedName>
    <definedName name="XRefPaste2" localSheetId="26" hidden="1">#REF!</definedName>
    <definedName name="XRefPaste2" localSheetId="27" hidden="1">#REF!</definedName>
    <definedName name="XRefPaste2" localSheetId="28" hidden="1">#REF!</definedName>
    <definedName name="XRefPaste2" localSheetId="29" hidden="1">#REF!</definedName>
    <definedName name="XRefPaste2" localSheetId="30" hidden="1">#REF!</definedName>
    <definedName name="XRefPaste2" localSheetId="31" hidden="1">#REF!</definedName>
    <definedName name="XRefPaste2"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2" hidden="1">#REF!</definedName>
    <definedName name="XRefPaste2Row" localSheetId="26" hidden="1">#REF!</definedName>
    <definedName name="XRefPaste2Row" localSheetId="27" hidden="1">#REF!</definedName>
    <definedName name="XRefPaste2Row" localSheetId="28" hidden="1">#REF!</definedName>
    <definedName name="XRefPaste2Row" localSheetId="29" hidden="1">#REF!</definedName>
    <definedName name="XRefPaste2Row" localSheetId="30" hidden="1">#REF!</definedName>
    <definedName name="XRefPaste2Row" localSheetId="31" hidden="1">#REF!</definedName>
    <definedName name="XRefPaste2Row"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localSheetId="21" hidden="1">#REF!</definedName>
    <definedName name="XRefPaste3" localSheetId="22" hidden="1">#REF!</definedName>
    <definedName name="XRefPaste3" localSheetId="26" hidden="1">#REF!</definedName>
    <definedName name="XRefPaste3" localSheetId="27" hidden="1">#REF!</definedName>
    <definedName name="XRefPaste3" localSheetId="28" hidden="1">#REF!</definedName>
    <definedName name="XRefPaste3" localSheetId="29" hidden="1">#REF!</definedName>
    <definedName name="XRefPaste3" localSheetId="30" hidden="1">#REF!</definedName>
    <definedName name="XRefPaste3" localSheetId="31" hidden="1">#REF!</definedName>
    <definedName name="XRefPaste3"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2" hidden="1">#REF!</definedName>
    <definedName name="XRefPaste3Row" localSheetId="26" hidden="1">#REF!</definedName>
    <definedName name="XRefPaste3Row" localSheetId="27" hidden="1">#REF!</definedName>
    <definedName name="XRefPaste3Row" localSheetId="28" hidden="1">#REF!</definedName>
    <definedName name="XRefPaste3Row" localSheetId="29" hidden="1">#REF!</definedName>
    <definedName name="XRefPaste3Row" localSheetId="30" hidden="1">#REF!</definedName>
    <definedName name="XRefPaste3Row" localSheetId="31" hidden="1">#REF!</definedName>
    <definedName name="XRefPaste3Row"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2" hidden="1">#REF!</definedName>
    <definedName name="XRefPaste4" localSheetId="26" hidden="1">#REF!</definedName>
    <definedName name="XRefPaste4" localSheetId="27" hidden="1">#REF!</definedName>
    <definedName name="XRefPaste4" localSheetId="28" hidden="1">#REF!</definedName>
    <definedName name="XRefPaste4" localSheetId="29" hidden="1">#REF!</definedName>
    <definedName name="XRefPaste4" localSheetId="30" hidden="1">#REF!</definedName>
    <definedName name="XRefPaste4" localSheetId="31" hidden="1">#REF!</definedName>
    <definedName name="XRefPaste4"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2" hidden="1">#REF!</definedName>
    <definedName name="XRefPaste4Row" localSheetId="26" hidden="1">#REF!</definedName>
    <definedName name="XRefPaste4Row" localSheetId="27" hidden="1">#REF!</definedName>
    <definedName name="XRefPaste4Row" localSheetId="28" hidden="1">#REF!</definedName>
    <definedName name="XRefPaste4Row" localSheetId="29" hidden="1">#REF!</definedName>
    <definedName name="XRefPaste4Row" localSheetId="30" hidden="1">#REF!</definedName>
    <definedName name="XRefPaste4Row" localSheetId="31" hidden="1">#REF!</definedName>
    <definedName name="XRefPaste4Row"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2" hidden="1">#REF!</definedName>
    <definedName name="XRefPaste5Row" localSheetId="26" hidden="1">#REF!</definedName>
    <definedName name="XRefPaste5Row" localSheetId="27" hidden="1">#REF!</definedName>
    <definedName name="XRefPaste5Row" localSheetId="28" hidden="1">#REF!</definedName>
    <definedName name="XRefPaste5Row" localSheetId="29" hidden="1">#REF!</definedName>
    <definedName name="XRefPaste5Row" localSheetId="30" hidden="1">#REF!</definedName>
    <definedName name="XRefPaste5Row" localSheetId="31" hidden="1">#REF!</definedName>
    <definedName name="XRefPaste5Row"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localSheetId="21" hidden="1">#REF!</definedName>
    <definedName name="XRefPaste6" localSheetId="22" hidden="1">#REF!</definedName>
    <definedName name="XRefPaste6" localSheetId="26" hidden="1">#REF!</definedName>
    <definedName name="XRefPaste6" localSheetId="27" hidden="1">#REF!</definedName>
    <definedName name="XRefPaste6" localSheetId="28" hidden="1">#REF!</definedName>
    <definedName name="XRefPaste6" localSheetId="29" hidden="1">#REF!</definedName>
    <definedName name="XRefPaste6" localSheetId="30" hidden="1">#REF!</definedName>
    <definedName name="XRefPaste6" localSheetId="31" hidden="1">#REF!</definedName>
    <definedName name="XRefPaste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localSheetId="21" hidden="1">#REF!</definedName>
    <definedName name="XRefPaste6Row" localSheetId="22" hidden="1">#REF!</definedName>
    <definedName name="XRefPaste6Row" localSheetId="26" hidden="1">#REF!</definedName>
    <definedName name="XRefPaste6Row" localSheetId="27" hidden="1">#REF!</definedName>
    <definedName name="XRefPaste6Row" localSheetId="28" hidden="1">#REF!</definedName>
    <definedName name="XRefPaste6Row" localSheetId="29" hidden="1">#REF!</definedName>
    <definedName name="XRefPaste6Row" localSheetId="30" hidden="1">#REF!</definedName>
    <definedName name="XRefPaste6Row" localSheetId="31" hidden="1">#REF!</definedName>
    <definedName name="XRefPaste6Row" hidden="1">#REF!</definedName>
    <definedName name="XRefPasteRangeCount" hidden="1">3</definedName>
    <definedName name="xsTYPE">"tbl"</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7">#REF!</definedName>
    <definedName name="YEClose1992" localSheetId="18">#REF!</definedName>
    <definedName name="YEClose1992" localSheetId="19">#REF!</definedName>
    <definedName name="YEClose1992" localSheetId="20">#REF!</definedName>
    <definedName name="YEClose1992" localSheetId="21">#REF!</definedName>
    <definedName name="YEClose1992" localSheetId="22">#REF!</definedName>
    <definedName name="YEClose1992" localSheetId="26">#REF!</definedName>
    <definedName name="YEClose1992" localSheetId="27">#REF!</definedName>
    <definedName name="YEClose1992" localSheetId="28">#REF!</definedName>
    <definedName name="YEClose1992" localSheetId="29">#REF!</definedName>
    <definedName name="YEClose1992" localSheetId="30">#REF!</definedName>
    <definedName name="YEClose1992" localSheetId="31">#REF!</definedName>
    <definedName name="YEClose1992">#REF!</definedName>
    <definedName name="yeperiod" localSheetId="17">#REF!</definedName>
    <definedName name="yeperiod" localSheetId="18">#REF!</definedName>
    <definedName name="yeperiod" localSheetId="19">#REF!</definedName>
    <definedName name="yeperiod" localSheetId="20">#REF!</definedName>
    <definedName name="yeperiod" localSheetId="21">#REF!</definedName>
    <definedName name="yeperiod" localSheetId="22">#REF!</definedName>
    <definedName name="yeperiod" localSheetId="26">#REF!</definedName>
    <definedName name="yeperiod" localSheetId="27">#REF!</definedName>
    <definedName name="yeperiod" localSheetId="28">#REF!</definedName>
    <definedName name="yeperiod" localSheetId="29">#REF!</definedName>
    <definedName name="yeperiod" localSheetId="30">#REF!</definedName>
    <definedName name="yeperiod" localSheetId="31">#REF!</definedName>
    <definedName name="yeperiod">#REF!</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7">'[8]misc tables'!$B$20:$B$21</definedName>
    <definedName name="Yes_No" localSheetId="18">'[8]misc tables'!$B$20:$B$21</definedName>
    <definedName name="Yes_No" localSheetId="19">'[8]misc tables'!$B$20:$B$21</definedName>
    <definedName name="Yes_No" localSheetId="20">'[8]misc tables'!$B$20:$B$21</definedName>
    <definedName name="Yes_No" localSheetId="21">'[8]misc tables'!$B$20:$B$21</definedName>
    <definedName name="Yes_No" localSheetId="22">'[8]misc tables'!$B$20:$B$21</definedName>
    <definedName name="Yes_No" localSheetId="26">'[8]misc tables'!$B$20:$B$21</definedName>
    <definedName name="Yes_No" localSheetId="27">'[8]misc tables'!$B$20:$B$21</definedName>
    <definedName name="Yes_No" localSheetId="28">'[8]misc tables'!$B$20:$B$21</definedName>
    <definedName name="Yes_No" localSheetId="29">'[8]misc tables'!$B$20:$B$21</definedName>
    <definedName name="Yes_No" localSheetId="30">'[8]misc tables'!$B$20:$B$21</definedName>
    <definedName name="Yes_No" localSheetId="31">'[8]misc tables'!$B$20:$B$21</definedName>
    <definedName name="Yes_No">'[8]misc tables'!$B$20:$B$21</definedName>
    <definedName name="yield_curves">[5]Inputs!$B$28</definedName>
    <definedName name="YrAvg" localSheetId="17">#REF!</definedName>
    <definedName name="YrAvg" localSheetId="18">#REF!</definedName>
    <definedName name="YrAvg" localSheetId="19">#REF!</definedName>
    <definedName name="YrAvg" localSheetId="20">#REF!</definedName>
    <definedName name="YrAvg" localSheetId="21">#REF!</definedName>
    <definedName name="YrAvg" localSheetId="22">#REF!</definedName>
    <definedName name="YrAvg" localSheetId="26">#REF!</definedName>
    <definedName name="YrAvg" localSheetId="27">#REF!</definedName>
    <definedName name="YrAvg" localSheetId="28">#REF!</definedName>
    <definedName name="YrAvg" localSheetId="29">#REF!</definedName>
    <definedName name="YrAvg" localSheetId="30">#REF!</definedName>
    <definedName name="YrAvg" localSheetId="31">#REF!</definedName>
    <definedName name="YrAvg">#REF!</definedName>
    <definedName name="YTDInc" localSheetId="17">#REF!</definedName>
    <definedName name="YTDInc" localSheetId="18">#REF!</definedName>
    <definedName name="YTDInc" localSheetId="19">#REF!</definedName>
    <definedName name="YTDInc" localSheetId="20">#REF!</definedName>
    <definedName name="YTDInc" localSheetId="21">#REF!</definedName>
    <definedName name="YTDInc" localSheetId="22">#REF!</definedName>
    <definedName name="YTDInc" localSheetId="26">#REF!</definedName>
    <definedName name="YTDInc" localSheetId="27">#REF!</definedName>
    <definedName name="YTDInc" localSheetId="28">#REF!</definedName>
    <definedName name="YTDInc" localSheetId="29">#REF!</definedName>
    <definedName name="YTDInc" localSheetId="30">#REF!</definedName>
    <definedName name="YTDInc" localSheetId="31">#REF!</definedName>
    <definedName name="YTDInc">#REF!</definedName>
    <definedName name="ytytyt" localSheetId="17">#REF!</definedName>
    <definedName name="ytytyt" localSheetId="18">#REF!</definedName>
    <definedName name="ytytyt" localSheetId="19">#REF!</definedName>
    <definedName name="ytytyt" localSheetId="20">#REF!</definedName>
    <definedName name="ytytyt" localSheetId="21">#REF!</definedName>
    <definedName name="ytytyt" localSheetId="22">#REF!</definedName>
    <definedName name="ytytyt" localSheetId="26">#REF!</definedName>
    <definedName name="ytytyt" localSheetId="27">#REF!</definedName>
    <definedName name="ytytyt" localSheetId="28">#REF!</definedName>
    <definedName name="ytytyt" localSheetId="29">#REF!</definedName>
    <definedName name="ytytyt" localSheetId="30">#REF!</definedName>
    <definedName name="ytytyt" localSheetId="31">#REF!</definedName>
    <definedName name="ytytyt">#REF!</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[29]Inputs!$A$6:$IV$7,[29]Inputs!$A$9:$IV$15,[29]Inputs!$A$22:$IV$23</definedName>
    <definedName name="Z_BA465841_5925_11D2_BE45_080009FCDD9A_.wvu.PrintTitles" hidden="1">[30]Buyout!$A$1:$A$65536,[30]Buyout!$A$2:$IV$2</definedName>
    <definedName name="Z_BA465842_5925_11D2_BE45_080009FCDD9A_.wvu.PrintTitles" hidden="1">'[30]CES Inputs'!$K$1:$K$65536,'[30]CES Inputs'!$A$19:$IV$25</definedName>
    <definedName name="Z_BA465843_5925_11D2_BE45_080009FCDD9A_.wvu.PrintTitles" hidden="1">'[30]CES Inputs'!$K$1:$K$65536,'[30]CES Inputs'!$A$19:$IV$25</definedName>
    <definedName name="Z_BA465844_5925_11D2_BE45_080009FCDD9A_.wvu.PrintTitles" hidden="1">'[30]CES Inputs'!$K$1:$K$65536,'[30]CES Inputs'!$A$19:$IV$25</definedName>
    <definedName name="Z_BA465845_5925_11D2_BE45_080009FCDD9A_.wvu.PrintTitles" hidden="1">'[30]CES Inputs'!$K$1:$K$65536,'[30]CES Inputs'!$A$19:$IV$25</definedName>
    <definedName name="Z_BA465846_5925_11D2_BE45_080009FCDD9A_.wvu.PrintTitles" hidden="1">'[30]CES Inputs'!$K$1:$K$65536,'[30]CES Inputs'!$A$19:$IV$25</definedName>
    <definedName name="Z_D5124360_59F1_11D2_BE45_080009FCDD9A_.wvu.PrintTitles" hidden="1">[30]Buyout!$A$1:$A$65536,[30]Buyout!$A$2:$IV$2</definedName>
    <definedName name="Z_D5124361_59F1_11D2_BE45_080009FCDD9A_.wvu.PrintTitles" hidden="1">'[30]CES Inputs'!$K$1:$K$65536,'[30]CES Inputs'!$A$19:$IV$25</definedName>
    <definedName name="Z_D5124362_59F1_11D2_BE45_080009FCDD9A_.wvu.PrintTitles" hidden="1">'[30]CES Inputs'!$K$1:$K$65536,'[30]CES Inputs'!$A$19:$IV$25</definedName>
    <definedName name="Z_D5124363_59F1_11D2_BE45_080009FCDD9A_.wvu.PrintTitles" hidden="1">'[30]CES Inputs'!$K$1:$K$65536,'[30]CES Inputs'!$A$19:$IV$25</definedName>
    <definedName name="Z_D5124364_59F1_11D2_BE45_080009FCDD9A_.wvu.PrintTitles" hidden="1">'[30]CES Inputs'!$K$1:$K$65536,'[30]CES Inputs'!$A$19:$IV$25</definedName>
    <definedName name="Z_D5124365_59F1_11D2_BE45_080009FCDD9A_.wvu.PrintTitles" hidden="1">'[30]CES Inputs'!$K$1:$K$65536,'[30]CES Inputs'!$A$19:$IV$25</definedName>
    <definedName name="Z_D57DC6C0_593E_11D2_BE45_080009FCDD9A_.wvu.PrintTitles" hidden="1">[30]Buyout!$A$1:$A$65536,[30]Buyout!$A$2:$IV$2</definedName>
    <definedName name="Z_D57DC6C1_593E_11D2_BE45_080009FCDD9A_.wvu.PrintTitles" hidden="1">'[30]CES Inputs'!$K$1:$K$65536,'[30]CES Inputs'!$A$19:$IV$25</definedName>
    <definedName name="Z_D57DC6C2_593E_11D2_BE45_080009FCDD9A_.wvu.PrintTitles" hidden="1">'[30]CES Inputs'!$K$1:$K$65536,'[30]CES Inputs'!$A$19:$IV$25</definedName>
    <definedName name="Z_D57DC6C3_593E_11D2_BE45_080009FCDD9A_.wvu.PrintTitles" hidden="1">'[30]CES Inputs'!$K$1:$K$65536,'[30]CES Inputs'!$A$19:$IV$25</definedName>
    <definedName name="Z_D57DC6C4_593E_11D2_BE45_080009FCDD9A_.wvu.PrintTitles" hidden="1">'[30]CES Inputs'!$K$1:$K$65536,'[30]CES Inputs'!$A$19:$IV$25</definedName>
    <definedName name="Z_D57DC6C5_593E_11D2_BE45_080009FCDD9A_.wvu.PrintTitles" hidden="1">'[30]CES Inputs'!$K$1:$K$65536,'[30]CES Inputs'!$A$19:$IV$25</definedName>
    <definedName name="Z_NWC_CashAP" localSheetId="17">#REF!</definedName>
    <definedName name="Z_NWC_CashAP" localSheetId="18">#REF!</definedName>
    <definedName name="Z_NWC_CashAP" localSheetId="19">#REF!</definedName>
    <definedName name="Z_NWC_CashAP" localSheetId="20">#REF!</definedName>
    <definedName name="Z_NWC_CashAP" localSheetId="21">#REF!</definedName>
    <definedName name="Z_NWC_CashAP" localSheetId="22">#REF!</definedName>
    <definedName name="Z_NWC_CashAP" localSheetId="26">#REF!</definedName>
    <definedName name="Z_NWC_CashAP" localSheetId="27">#REF!</definedName>
    <definedName name="Z_NWC_CashAP" localSheetId="28">#REF!</definedName>
    <definedName name="Z_NWC_CashAP" localSheetId="29">#REF!</definedName>
    <definedName name="Z_NWC_CashAP" localSheetId="30">#REF!</definedName>
    <definedName name="Z_NWC_CashAP" localSheetId="31">#REF!</definedName>
    <definedName name="Z_NWC_CashAP">#REF!</definedName>
    <definedName name="Z_NWC_CashAR" localSheetId="17">#REF!</definedName>
    <definedName name="Z_NWC_CashAR" localSheetId="18">#REF!</definedName>
    <definedName name="Z_NWC_CashAR" localSheetId="19">#REF!</definedName>
    <definedName name="Z_NWC_CashAR" localSheetId="20">#REF!</definedName>
    <definedName name="Z_NWC_CashAR" localSheetId="21">#REF!</definedName>
    <definedName name="Z_NWC_CashAR" localSheetId="22">#REF!</definedName>
    <definedName name="Z_NWC_CashAR" localSheetId="26">#REF!</definedName>
    <definedName name="Z_NWC_CashAR" localSheetId="27">#REF!</definedName>
    <definedName name="Z_NWC_CashAR" localSheetId="28">#REF!</definedName>
    <definedName name="Z_NWC_CashAR" localSheetId="29">#REF!</definedName>
    <definedName name="Z_NWC_CashAR" localSheetId="30">#REF!</definedName>
    <definedName name="Z_NWC_CashAR" localSheetId="31">#REF!</definedName>
    <definedName name="Z_NWC_CashAR">#REF!</definedName>
    <definedName name="Z_NWC_CashComNPurch" localSheetId="17">#REF!</definedName>
    <definedName name="Z_NWC_CashComNPurch" localSheetId="18">#REF!</definedName>
    <definedName name="Z_NWC_CashComNPurch" localSheetId="19">#REF!</definedName>
    <definedName name="Z_NWC_CashComNPurch" localSheetId="20">#REF!</definedName>
    <definedName name="Z_NWC_CashComNPurch" localSheetId="21">#REF!</definedName>
    <definedName name="Z_NWC_CashComNPurch" localSheetId="22">#REF!</definedName>
    <definedName name="Z_NWC_CashComNPurch" localSheetId="26">#REF!</definedName>
    <definedName name="Z_NWC_CashComNPurch" localSheetId="27">#REF!</definedName>
    <definedName name="Z_NWC_CashComNPurch" localSheetId="28">#REF!</definedName>
    <definedName name="Z_NWC_CashComNPurch" localSheetId="29">#REF!</definedName>
    <definedName name="Z_NWC_CashComNPurch" localSheetId="30">#REF!</definedName>
    <definedName name="Z_NWC_CashComNPurch" localSheetId="31">#REF!</definedName>
    <definedName name="Z_NWC_CashComNPurch">#REF!</definedName>
    <definedName name="Z_NWC_CashCustDep" localSheetId="17">#REF!</definedName>
    <definedName name="Z_NWC_CashCustDep" localSheetId="18">#REF!</definedName>
    <definedName name="Z_NWC_CashCustDep" localSheetId="19">#REF!</definedName>
    <definedName name="Z_NWC_CashCustDep" localSheetId="20">#REF!</definedName>
    <definedName name="Z_NWC_CashCustDep" localSheetId="21">#REF!</definedName>
    <definedName name="Z_NWC_CashCustDep" localSheetId="22">#REF!</definedName>
    <definedName name="Z_NWC_CashCustDep" localSheetId="26">#REF!</definedName>
    <definedName name="Z_NWC_CashCustDep" localSheetId="27">#REF!</definedName>
    <definedName name="Z_NWC_CashCustDep" localSheetId="28">#REF!</definedName>
    <definedName name="Z_NWC_CashCustDep" localSheetId="29">#REF!</definedName>
    <definedName name="Z_NWC_CashCustDep" localSheetId="30">#REF!</definedName>
    <definedName name="Z_NWC_CashCustDep" localSheetId="31">#REF!</definedName>
    <definedName name="Z_NWC_CashCustDep">#REF!</definedName>
    <definedName name="Z_NWC_CashDivPay" localSheetId="17">#REF!</definedName>
    <definedName name="Z_NWC_CashDivPay" localSheetId="18">#REF!</definedName>
    <definedName name="Z_NWC_CashDivPay" localSheetId="19">#REF!</definedName>
    <definedName name="Z_NWC_CashDivPay" localSheetId="20">#REF!</definedName>
    <definedName name="Z_NWC_CashDivPay" localSheetId="21">#REF!</definedName>
    <definedName name="Z_NWC_CashDivPay" localSheetId="22">#REF!</definedName>
    <definedName name="Z_NWC_CashDivPay" localSheetId="26">#REF!</definedName>
    <definedName name="Z_NWC_CashDivPay" localSheetId="27">#REF!</definedName>
    <definedName name="Z_NWC_CashDivPay" localSheetId="28">#REF!</definedName>
    <definedName name="Z_NWC_CashDivPay" localSheetId="29">#REF!</definedName>
    <definedName name="Z_NWC_CashDivPay" localSheetId="30">#REF!</definedName>
    <definedName name="Z_NWC_CashDivPay" localSheetId="31">#REF!</definedName>
    <definedName name="Z_NWC_CashDivPay">#REF!</definedName>
    <definedName name="Z_NWC_CashEnergyLiabilities" localSheetId="17">#REF!</definedName>
    <definedName name="Z_NWC_CashEnergyLiabilities" localSheetId="18">#REF!</definedName>
    <definedName name="Z_NWC_CashEnergyLiabilities" localSheetId="19">#REF!</definedName>
    <definedName name="Z_NWC_CashEnergyLiabilities" localSheetId="20">#REF!</definedName>
    <definedName name="Z_NWC_CashEnergyLiabilities" localSheetId="21">#REF!</definedName>
    <definedName name="Z_NWC_CashEnergyLiabilities" localSheetId="22">#REF!</definedName>
    <definedName name="Z_NWC_CashEnergyLiabilities" localSheetId="26">#REF!</definedName>
    <definedName name="Z_NWC_CashEnergyLiabilities" localSheetId="27">#REF!</definedName>
    <definedName name="Z_NWC_CashEnergyLiabilities" localSheetId="28">#REF!</definedName>
    <definedName name="Z_NWC_CashEnergyLiabilities" localSheetId="29">#REF!</definedName>
    <definedName name="Z_NWC_CashEnergyLiabilities" localSheetId="30">#REF!</definedName>
    <definedName name="Z_NWC_CashEnergyLiabilities" localSheetId="31">#REF!</definedName>
    <definedName name="Z_NWC_CashEnergyLiabilities">#REF!</definedName>
    <definedName name="Z_NWC_CashEnergyTradingAssets" localSheetId="17">#REF!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 localSheetId="21">#REF!</definedName>
    <definedName name="Z_NWC_CashEnergyTradingAssets" localSheetId="22">#REF!</definedName>
    <definedName name="Z_NWC_CashEnergyTradingAssets" localSheetId="26">#REF!</definedName>
    <definedName name="Z_NWC_CashEnergyTradingAssets" localSheetId="27">#REF!</definedName>
    <definedName name="Z_NWC_CashEnergyTradingAssets" localSheetId="28">#REF!</definedName>
    <definedName name="Z_NWC_CashEnergyTradingAssets" localSheetId="29">#REF!</definedName>
    <definedName name="Z_NWC_CashEnergyTradingAssets" localSheetId="30">#REF!</definedName>
    <definedName name="Z_NWC_CashEnergyTradingAssets" localSheetId="31">#REF!</definedName>
    <definedName name="Z_NWC_CashEnergyTradingAssets">#REF!</definedName>
    <definedName name="Z_NWC_CashIntPay" localSheetId="17">#REF!</definedName>
    <definedName name="Z_NWC_CashIntPay" localSheetId="18">#REF!</definedName>
    <definedName name="Z_NWC_CashIntPay" localSheetId="19">#REF!</definedName>
    <definedName name="Z_NWC_CashIntPay" localSheetId="20">#REF!</definedName>
    <definedName name="Z_NWC_CashIntPay" localSheetId="21">#REF!</definedName>
    <definedName name="Z_NWC_CashIntPay" localSheetId="22">#REF!</definedName>
    <definedName name="Z_NWC_CashIntPay" localSheetId="26">#REF!</definedName>
    <definedName name="Z_NWC_CashIntPay" localSheetId="27">#REF!</definedName>
    <definedName name="Z_NWC_CashIntPay" localSheetId="28">#REF!</definedName>
    <definedName name="Z_NWC_CashIntPay" localSheetId="29">#REF!</definedName>
    <definedName name="Z_NWC_CashIntPay" localSheetId="30">#REF!</definedName>
    <definedName name="Z_NWC_CashIntPay" localSheetId="31">#REF!</definedName>
    <definedName name="Z_NWC_CashIntPay">#REF!</definedName>
    <definedName name="Z_NWC_CashInventory" localSheetId="17">#REF!</definedName>
    <definedName name="Z_NWC_CashInventory" localSheetId="18">#REF!</definedName>
    <definedName name="Z_NWC_CashInventory" localSheetId="19">#REF!</definedName>
    <definedName name="Z_NWC_CashInventory" localSheetId="20">#REF!</definedName>
    <definedName name="Z_NWC_CashInventory" localSheetId="21">#REF!</definedName>
    <definedName name="Z_NWC_CashInventory" localSheetId="22">#REF!</definedName>
    <definedName name="Z_NWC_CashInventory" localSheetId="26">#REF!</definedName>
    <definedName name="Z_NWC_CashInventory" localSheetId="27">#REF!</definedName>
    <definedName name="Z_NWC_CashInventory" localSheetId="28">#REF!</definedName>
    <definedName name="Z_NWC_CashInventory" localSheetId="29">#REF!</definedName>
    <definedName name="Z_NWC_CashInventory" localSheetId="30">#REF!</definedName>
    <definedName name="Z_NWC_CashInventory" localSheetId="31">#REF!</definedName>
    <definedName name="Z_NWC_CashInventory">#REF!</definedName>
    <definedName name="Z_NWC_CashNP" localSheetId="17">#REF!</definedName>
    <definedName name="Z_NWC_CashNP" localSheetId="18">#REF!</definedName>
    <definedName name="Z_NWC_CashNP" localSheetId="19">#REF!</definedName>
    <definedName name="Z_NWC_CashNP" localSheetId="20">#REF!</definedName>
    <definedName name="Z_NWC_CashNP" localSheetId="21">#REF!</definedName>
    <definedName name="Z_NWC_CashNP" localSheetId="22">#REF!</definedName>
    <definedName name="Z_NWC_CashNP" localSheetId="26">#REF!</definedName>
    <definedName name="Z_NWC_CashNP" localSheetId="27">#REF!</definedName>
    <definedName name="Z_NWC_CashNP" localSheetId="28">#REF!</definedName>
    <definedName name="Z_NWC_CashNP" localSheetId="29">#REF!</definedName>
    <definedName name="Z_NWC_CashNP" localSheetId="30">#REF!</definedName>
    <definedName name="Z_NWC_CashNP" localSheetId="31">#REF!</definedName>
    <definedName name="Z_NWC_CashNP">#REF!</definedName>
    <definedName name="Z_NWC_CashNR" localSheetId="17">#REF!</definedName>
    <definedName name="Z_NWC_CashNR" localSheetId="18">#REF!</definedName>
    <definedName name="Z_NWC_CashNR" localSheetId="19">#REF!</definedName>
    <definedName name="Z_NWC_CashNR" localSheetId="20">#REF!</definedName>
    <definedName name="Z_NWC_CashNR" localSheetId="21">#REF!</definedName>
    <definedName name="Z_NWC_CashNR" localSheetId="22">#REF!</definedName>
    <definedName name="Z_NWC_CashNR" localSheetId="26">#REF!</definedName>
    <definedName name="Z_NWC_CashNR" localSheetId="27">#REF!</definedName>
    <definedName name="Z_NWC_CashNR" localSheetId="28">#REF!</definedName>
    <definedName name="Z_NWC_CashNR" localSheetId="29">#REF!</definedName>
    <definedName name="Z_NWC_CashNR" localSheetId="30">#REF!</definedName>
    <definedName name="Z_NWC_CashNR" localSheetId="31">#REF!</definedName>
    <definedName name="Z_NWC_CashNR">#REF!</definedName>
    <definedName name="Z_NWC_CashOthAssets" localSheetId="17">#REF!</definedName>
    <definedName name="Z_NWC_CashOthAssets" localSheetId="18">#REF!</definedName>
    <definedName name="Z_NWC_CashOthAssets" localSheetId="19">#REF!</definedName>
    <definedName name="Z_NWC_CashOthAssets" localSheetId="20">#REF!</definedName>
    <definedName name="Z_NWC_CashOthAssets" localSheetId="21">#REF!</definedName>
    <definedName name="Z_NWC_CashOthAssets" localSheetId="22">#REF!</definedName>
    <definedName name="Z_NWC_CashOthAssets" localSheetId="26">#REF!</definedName>
    <definedName name="Z_NWC_CashOthAssets" localSheetId="27">#REF!</definedName>
    <definedName name="Z_NWC_CashOthAssets" localSheetId="28">#REF!</definedName>
    <definedName name="Z_NWC_CashOthAssets" localSheetId="29">#REF!</definedName>
    <definedName name="Z_NWC_CashOthAssets" localSheetId="30">#REF!</definedName>
    <definedName name="Z_NWC_CashOthAssets" localSheetId="31">#REF!</definedName>
    <definedName name="Z_NWC_CashOthAssets">#REF!</definedName>
    <definedName name="Z_NWC_CashOthLiabilities" localSheetId="17">#REF!</definedName>
    <definedName name="Z_NWC_CashOthLiabilities" localSheetId="18">#REF!</definedName>
    <definedName name="Z_NWC_CashOthLiabilities" localSheetId="19">#REF!</definedName>
    <definedName name="Z_NWC_CashOthLiabilities" localSheetId="20">#REF!</definedName>
    <definedName name="Z_NWC_CashOthLiabilities" localSheetId="21">#REF!</definedName>
    <definedName name="Z_NWC_CashOthLiabilities" localSheetId="22">#REF!</definedName>
    <definedName name="Z_NWC_CashOthLiabilities" localSheetId="26">#REF!</definedName>
    <definedName name="Z_NWC_CashOthLiabilities" localSheetId="27">#REF!</definedName>
    <definedName name="Z_NWC_CashOthLiabilities" localSheetId="28">#REF!</definedName>
    <definedName name="Z_NWC_CashOthLiabilities" localSheetId="29">#REF!</definedName>
    <definedName name="Z_NWC_CashOthLiabilities" localSheetId="30">#REF!</definedName>
    <definedName name="Z_NWC_CashOthLiabilities" localSheetId="31">#REF!</definedName>
    <definedName name="Z_NWC_CashOthLiabilities">#REF!</definedName>
    <definedName name="Z_NWC_CashRegAssets" localSheetId="17">#REF!</definedName>
    <definedName name="Z_NWC_CashRegAssets" localSheetId="18">#REF!</definedName>
    <definedName name="Z_NWC_CashRegAssets" localSheetId="19">#REF!</definedName>
    <definedName name="Z_NWC_CashRegAssets" localSheetId="20">#REF!</definedName>
    <definedName name="Z_NWC_CashRegAssets" localSheetId="21">#REF!</definedName>
    <definedName name="Z_NWC_CashRegAssets" localSheetId="22">#REF!</definedName>
    <definedName name="Z_NWC_CashRegAssets" localSheetId="26">#REF!</definedName>
    <definedName name="Z_NWC_CashRegAssets" localSheetId="27">#REF!</definedName>
    <definedName name="Z_NWC_CashRegAssets" localSheetId="28">#REF!</definedName>
    <definedName name="Z_NWC_CashRegAssets" localSheetId="29">#REF!</definedName>
    <definedName name="Z_NWC_CashRegAssets" localSheetId="30">#REF!</definedName>
    <definedName name="Z_NWC_CashRegAssets" localSheetId="31">#REF!</definedName>
    <definedName name="Z_NWC_CashRegAssets">#REF!</definedName>
    <definedName name="Z_NWC_CashRegLiabilities" localSheetId="17">#REF!</definedName>
    <definedName name="Z_NWC_CashRegLiabilities" localSheetId="18">#REF!</definedName>
    <definedName name="Z_NWC_CashRegLiabilities" localSheetId="19">#REF!</definedName>
    <definedName name="Z_NWC_CashRegLiabilities" localSheetId="20">#REF!</definedName>
    <definedName name="Z_NWC_CashRegLiabilities" localSheetId="21">#REF!</definedName>
    <definedName name="Z_NWC_CashRegLiabilities" localSheetId="22">#REF!</definedName>
    <definedName name="Z_NWC_CashRegLiabilities" localSheetId="26">#REF!</definedName>
    <definedName name="Z_NWC_CashRegLiabilities" localSheetId="27">#REF!</definedName>
    <definedName name="Z_NWC_CashRegLiabilities" localSheetId="28">#REF!</definedName>
    <definedName name="Z_NWC_CashRegLiabilities" localSheetId="29">#REF!</definedName>
    <definedName name="Z_NWC_CashRegLiabilities" localSheetId="30">#REF!</definedName>
    <definedName name="Z_NWC_CashRegLiabilities" localSheetId="31">#REF!</definedName>
    <definedName name="Z_NWC_CashRegLiabilities">#REF!</definedName>
    <definedName name="Z_NWC_CashRepurchaseObligations" localSheetId="17">#REF!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 localSheetId="21">#REF!</definedName>
    <definedName name="Z_NWC_CashRepurchaseObligations" localSheetId="22">#REF!</definedName>
    <definedName name="Z_NWC_CashRepurchaseObligations" localSheetId="26">#REF!</definedName>
    <definedName name="Z_NWC_CashRepurchaseObligations" localSheetId="27">#REF!</definedName>
    <definedName name="Z_NWC_CashRepurchaseObligations" localSheetId="28">#REF!</definedName>
    <definedName name="Z_NWC_CashRepurchaseObligations" localSheetId="29">#REF!</definedName>
    <definedName name="Z_NWC_CashRepurchaseObligations" localSheetId="30">#REF!</definedName>
    <definedName name="Z_NWC_CashRepurchaseObligations" localSheetId="31">#REF!</definedName>
    <definedName name="Z_NWC_CashRepurchaseObligations">#REF!</definedName>
    <definedName name="Z_NWC_CashResaleAgreements" localSheetId="17">#REF!</definedName>
    <definedName name="Z_NWC_CashResaleAgreements" localSheetId="18">#REF!</definedName>
    <definedName name="Z_NWC_CashResaleAgreements" localSheetId="19">#REF!</definedName>
    <definedName name="Z_NWC_CashResaleAgreements" localSheetId="20">#REF!</definedName>
    <definedName name="Z_NWC_CashResaleAgreements" localSheetId="21">#REF!</definedName>
    <definedName name="Z_NWC_CashResaleAgreements" localSheetId="22">#REF!</definedName>
    <definedName name="Z_NWC_CashResaleAgreements" localSheetId="26">#REF!</definedName>
    <definedName name="Z_NWC_CashResaleAgreements" localSheetId="27">#REF!</definedName>
    <definedName name="Z_NWC_CashResaleAgreements" localSheetId="28">#REF!</definedName>
    <definedName name="Z_NWC_CashResaleAgreements" localSheetId="29">#REF!</definedName>
    <definedName name="Z_NWC_CashResaleAgreements" localSheetId="30">#REF!</definedName>
    <definedName name="Z_NWC_CashResaleAgreements" localSheetId="31">#REF!</definedName>
    <definedName name="Z_NWC_CashResaleAgreements">#REF!</definedName>
    <definedName name="Z_NWC_CashTAX" localSheetId="17">#REF!</definedName>
    <definedName name="Z_NWC_CashTAX" localSheetId="18">#REF!</definedName>
    <definedName name="Z_NWC_CashTAX" localSheetId="19">#REF!</definedName>
    <definedName name="Z_NWC_CashTAX" localSheetId="20">#REF!</definedName>
    <definedName name="Z_NWC_CashTAX" localSheetId="21">#REF!</definedName>
    <definedName name="Z_NWC_CashTAX" localSheetId="22">#REF!</definedName>
    <definedName name="Z_NWC_CashTAX" localSheetId="26">#REF!</definedName>
    <definedName name="Z_NWC_CashTAX" localSheetId="27">#REF!</definedName>
    <definedName name="Z_NWC_CashTAX" localSheetId="28">#REF!</definedName>
    <definedName name="Z_NWC_CashTAX" localSheetId="29">#REF!</definedName>
    <definedName name="Z_NWC_CashTAX" localSheetId="30">#REF!</definedName>
    <definedName name="Z_NWC_CashTAX" localSheetId="31">#REF!</definedName>
    <definedName name="Z_NWC_CashTAX">#REF!</definedName>
    <definedName name="zzzzzzzzzz" localSheetId="17" hidden="1">{"SourcesUses",#N/A,TRUE,"CFMODEL";"TransOverview",#N/A,TRUE,"CFMODEL"}</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localSheetId="22" hidden="1">{"SourcesUses",#N/A,TRUE,"CFMODEL";"TransOverview",#N/A,TRUE,"CFMODEL"}</definedName>
    <definedName name="zzzzzzzzzz" localSheetId="23" hidden="1">{"SourcesUses",#N/A,TRUE,"CFMODEL";"TransOverview",#N/A,TRUE,"CFMODEL"}</definedName>
    <definedName name="zzzzzzzzzz" localSheetId="4" hidden="1">{"SourcesUses",#N/A,TRUE,"CFMODEL";"TransOverview",#N/A,TRUE,"CFMODEL"}</definedName>
    <definedName name="zzzzzzzzzz" localSheetId="5" hidden="1">{"SourcesUses",#N/A,TRUE,"CFMODEL";"TransOverview",#N/A,TRUE,"CFMODEL"}</definedName>
    <definedName name="zzzzzzzzzz" localSheetId="16" hidden="1">{"SourcesUses",#N/A,TRUE,"CFMODEL";"TransOverview",#N/A,TRUE,"CFMODEL"}</definedName>
    <definedName name="zzzzzzzzzz" localSheetId="26" hidden="1">{"SourcesUses",#N/A,TRUE,"CFMODEL";"TransOverview",#N/A,TRUE,"CFMODEL"}</definedName>
    <definedName name="zzzzzzzzzz" localSheetId="27" hidden="1">{"SourcesUses",#N/A,TRUE,"CFMODEL";"TransOverview",#N/A,TRUE,"CFMODEL"}</definedName>
    <definedName name="zzzzzzzzzz" localSheetId="28" hidden="1">{"SourcesUses",#N/A,TRUE,"CFMODEL";"TransOverview",#N/A,TRUE,"CFMODEL"}</definedName>
    <definedName name="zzzzzzzzzz" localSheetId="29" hidden="1">{"SourcesUses",#N/A,TRUE,"CFMODEL";"TransOverview",#N/A,TRUE,"CFMODEL"}</definedName>
    <definedName name="zzzzzzzzzz" localSheetId="30" hidden="1">{"SourcesUses",#N/A,TRUE,"CFMODEL";"TransOverview",#N/A,TRUE,"CFMODEL"}</definedName>
    <definedName name="zzzzzzzzzz" localSheetId="31" hidden="1">{"SourcesUses",#N/A,TRUE,"CFMODEL";"TransOverview",#N/A,TRUE,"CFMODEL"}</definedName>
    <definedName name="zzzzzzzzzz" hidden="1">{"SourcesUses",#N/A,TRUE,"CFMODEL";"TransOverview",#N/A,TRUE,"CFMODEL"}</definedName>
    <definedName name="zzzzzzzzzzzzzzzzz" localSheetId="17"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localSheetId="22" hidden="1">{"SourcesUses",#N/A,TRUE,"CFMODEL";"TransOverview",#N/A,TRUE,"CFMODEL"}</definedName>
    <definedName name="zzzzzzzzzzzzzzzzz" localSheetId="23" hidden="1">{"SourcesUses",#N/A,TRUE,"CFMODEL";"TransOverview",#N/A,TRUE,"CFMODEL"}</definedName>
    <definedName name="zzzzzzzzzzzzzzzzz" localSheetId="4" hidden="1">{"SourcesUses",#N/A,TRUE,"CFMODEL";"TransOverview",#N/A,TRUE,"CFMODEL"}</definedName>
    <definedName name="zzzzzzzzzzzzzzzzz" localSheetId="5" hidden="1">{"SourcesUses",#N/A,TRUE,"CFMODEL";"TransOverview",#N/A,TRUE,"CFMODEL"}</definedName>
    <definedName name="zzzzzzzzzzzzzzzzz" localSheetId="16" hidden="1">{"SourcesUses",#N/A,TRUE,"CFMODEL";"TransOverview",#N/A,TRUE,"CFMODEL"}</definedName>
    <definedName name="zzzzzzzzzzzzzzzzz" localSheetId="26" hidden="1">{"SourcesUses",#N/A,TRUE,"CFMODEL";"TransOverview",#N/A,TRUE,"CFMODEL"}</definedName>
    <definedName name="zzzzzzzzzzzzzzzzz" localSheetId="27" hidden="1">{"SourcesUses",#N/A,TRUE,"CFMODEL";"TransOverview",#N/A,TRUE,"CFMODEL"}</definedName>
    <definedName name="zzzzzzzzzzzzzzzzz" localSheetId="28" hidden="1">{"SourcesUses",#N/A,TRUE,"CFMODEL";"TransOverview",#N/A,TRUE,"CFMODEL"}</definedName>
    <definedName name="zzzzzzzzzzzzzzzzz" localSheetId="29" hidden="1">{"SourcesUses",#N/A,TRUE,"CFMODEL";"TransOverview",#N/A,TRUE,"CFMODEL"}</definedName>
    <definedName name="zzzzzzzzzzzzzzzzz" localSheetId="30" hidden="1">{"SourcesUses",#N/A,TRUE,"CFMODEL";"TransOverview",#N/A,TRUE,"CFMODEL"}</definedName>
    <definedName name="zzzzzzzzzzzzzzzzz" localSheetId="31" hidden="1">{"SourcesUses",#N/A,TRUE,"CFMODEL";"TransOverview",#N/A,TRUE,"CFMODEL"}</definedName>
    <definedName name="zzzzzzzzzzzzzzzzz" hidden="1">{"SourcesUses",#N/A,TRUE,"CFMODEL";"TransOverview",#N/A,TRUE,"CFMODEL"}</definedName>
    <definedName name="zzzzzzzzzzzzzzzzzzzzzzzzz" localSheetId="17" hidden="1">{"Income Statement",#N/A,FALSE,"CFMODEL";"Balance Sheet",#N/A,FALSE,"CFMODEL"}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localSheetId="22" hidden="1">{"Income Statement",#N/A,FALSE,"CFMODEL";"Balance Sheet",#N/A,FALSE,"CFMODEL"}</definedName>
    <definedName name="zzzzzzzzzzzzzzzzzzzzzzzzz" localSheetId="23" hidden="1">{"Income Statement",#N/A,FALSE,"CFMODEL";"Balance Sheet",#N/A,FALSE,"CFMODEL"}</definedName>
    <definedName name="zzzzzzzzzzzzzzzzzzzzzzzzz" localSheetId="4" hidden="1">{"Income Statement",#N/A,FALSE,"CFMODEL";"Balance Sheet",#N/A,FALSE,"CFMODEL"}</definedName>
    <definedName name="zzzzzzzzzzzzzzzzzzzzzzzzz" localSheetId="5" hidden="1">{"Income Statement",#N/A,FALSE,"CFMODEL";"Balance Sheet",#N/A,FALSE,"CFMODEL"}</definedName>
    <definedName name="zzzzzzzzzzzzzzzzzzzzzzzzz" localSheetId="16" hidden="1">{"Income Statement",#N/A,FALSE,"CFMODEL";"Balance Sheet",#N/A,FALSE,"CFMODEL"}</definedName>
    <definedName name="zzzzzzzzzzzzzzzzzzzzzzzzz" localSheetId="26" hidden="1">{"Income Statement",#N/A,FALSE,"CFMODEL";"Balance Sheet",#N/A,FALSE,"CFMODEL"}</definedName>
    <definedName name="zzzzzzzzzzzzzzzzzzzzzzzzz" localSheetId="27" hidden="1">{"Income Statement",#N/A,FALSE,"CFMODEL";"Balance Sheet",#N/A,FALSE,"CFMODEL"}</definedName>
    <definedName name="zzzzzzzzzzzzzzzzzzzzzzzzz" localSheetId="28" hidden="1">{"Income Statement",#N/A,FALSE,"CFMODEL";"Balance Sheet",#N/A,FALSE,"CFMODEL"}</definedName>
    <definedName name="zzzzzzzzzzzzzzzzzzzzzzzzz" localSheetId="29" hidden="1">{"Income Statement",#N/A,FALSE,"CFMODEL";"Balance Sheet",#N/A,FALSE,"CFMODEL"}</definedName>
    <definedName name="zzzzzzzzzzzzzzzzzzzzzzzzz" localSheetId="30" hidden="1">{"Income Statement",#N/A,FALSE,"CFMODEL";"Balance Sheet",#N/A,FALSE,"CFMODEL"}</definedName>
    <definedName name="zzzzzzzzzzzzzzzzzzzzzzzzz" localSheetId="31" hidden="1">{"Income Statement",#N/A,FALSE,"CFMODEL";"Balance Sheet",#N/A,FALSE,"CFMODEL"}</definedName>
    <definedName name="zzzzzzzzzzzzzzzzzzzzzzzzz" hidden="1">{"Income Statement",#N/A,FALSE,"CFMODEL";"Balance Sheet",#N/A,FALSE,"CFMODEL"}</definedName>
    <definedName name="zzzzzzzzzzzzzzzzzzzzzzzzzzz" localSheetId="17" hidden="1">{"SourcesUses",#N/A,TRUE,"FundsFlow";"TransOverview",#N/A,TRUE,"FundsFlow"}</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localSheetId="22" hidden="1">{"SourcesUses",#N/A,TRUE,"FundsFlow";"TransOverview",#N/A,TRUE,"FundsFlow"}</definedName>
    <definedName name="zzzzzzzzzzzzzzzzzzzzzzzzzzz" localSheetId="23" hidden="1">{"SourcesUses",#N/A,TRUE,"FundsFlow";"TransOverview",#N/A,TRUE,"FundsFlow"}</definedName>
    <definedName name="zzzzzzzzzzzzzzzzzzzzzzzzzzz" localSheetId="4" hidden="1">{"SourcesUses",#N/A,TRUE,"FundsFlow";"TransOverview",#N/A,TRUE,"FundsFlow"}</definedName>
    <definedName name="zzzzzzzzzzzzzzzzzzzzzzzzzzz" localSheetId="5" hidden="1">{"SourcesUses",#N/A,TRUE,"FundsFlow";"TransOverview",#N/A,TRUE,"FundsFlow"}</definedName>
    <definedName name="zzzzzzzzzzzzzzzzzzzzzzzzzzz" localSheetId="16" hidden="1">{"SourcesUses",#N/A,TRUE,"FundsFlow";"TransOverview",#N/A,TRUE,"FundsFlow"}</definedName>
    <definedName name="zzzzzzzzzzzzzzzzzzzzzzzzzzz" localSheetId="26" hidden="1">{"SourcesUses",#N/A,TRUE,"FundsFlow";"TransOverview",#N/A,TRUE,"FundsFlow"}</definedName>
    <definedName name="zzzzzzzzzzzzzzzzzzzzzzzzzzz" localSheetId="27" hidden="1">{"SourcesUses",#N/A,TRUE,"FundsFlow";"TransOverview",#N/A,TRUE,"FundsFlow"}</definedName>
    <definedName name="zzzzzzzzzzzzzzzzzzzzzzzzzzz" localSheetId="28" hidden="1">{"SourcesUses",#N/A,TRUE,"FundsFlow";"TransOverview",#N/A,TRUE,"FundsFlow"}</definedName>
    <definedName name="zzzzzzzzzzzzzzzzzzzzzzzzzzz" localSheetId="29" hidden="1">{"SourcesUses",#N/A,TRUE,"FundsFlow";"TransOverview",#N/A,TRUE,"FundsFlow"}</definedName>
    <definedName name="zzzzzzzzzzzzzzzzzzzzzzzzzzz" localSheetId="30" hidden="1">{"SourcesUses",#N/A,TRUE,"FundsFlow";"TransOverview",#N/A,TRUE,"FundsFlow"}</definedName>
    <definedName name="zzzzzzzzzzzzzzzzzzzzzzzzzzz" localSheetId="31" hidden="1">{"SourcesUses",#N/A,TRUE,"FundsFlow";"TransOverview",#N/A,TRUE,"FundsFlow"}</definedName>
    <definedName name="zzzzzzzzzzzzzzzzzzzzzzzzzzz" hidden="1">{"SourcesUses",#N/A,TRUE,"FundsFlow";"TransOverview",#N/A,TRUE,"FundsFlow"}</definedName>
    <definedName name="zzzzzzzzzzzzzzzzzzzzzzzzzzzzz" localSheetId="17" hidden="1">{"SourcesUses",#N/A,TRUE,"CFMODEL";"TransOverview",#N/A,TRUE,"CFMODEL"}</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localSheetId="22" hidden="1">{"SourcesUses",#N/A,TRUE,"CFMODEL";"TransOverview",#N/A,TRUE,"CFMODEL"}</definedName>
    <definedName name="zzzzzzzzzzzzzzzzzzzzzzzzzzzzz" localSheetId="23" hidden="1">{"SourcesUses",#N/A,TRUE,"CFMODEL";"TransOverview",#N/A,TRUE,"CFMODEL"}</definedName>
    <definedName name="zzzzzzzzzzzzzzzzzzzzzzzzzzzzz" localSheetId="4" hidden="1">{"SourcesUses",#N/A,TRUE,"CFMODEL";"TransOverview",#N/A,TRUE,"CFMODEL"}</definedName>
    <definedName name="zzzzzzzzzzzzzzzzzzzzzzzzzzzzz" localSheetId="5" hidden="1">{"SourcesUses",#N/A,TRUE,"CFMODEL";"TransOverview",#N/A,TRUE,"CFMODEL"}</definedName>
    <definedName name="zzzzzzzzzzzzzzzzzzzzzzzzzzzzz" localSheetId="16" hidden="1">{"SourcesUses",#N/A,TRUE,"CFMODEL";"TransOverview",#N/A,TRUE,"CFMODEL"}</definedName>
    <definedName name="zzzzzzzzzzzzzzzzzzzzzzzzzzzzz" localSheetId="26" hidden="1">{"SourcesUses",#N/A,TRUE,"CFMODEL";"TransOverview",#N/A,TRUE,"CFMODEL"}</definedName>
    <definedName name="zzzzzzzzzzzzzzzzzzzzzzzzzzzzz" localSheetId="27" hidden="1">{"SourcesUses",#N/A,TRUE,"CFMODEL";"TransOverview",#N/A,TRUE,"CFMODEL"}</definedName>
    <definedName name="zzzzzzzzzzzzzzzzzzzzzzzzzzzzz" localSheetId="28" hidden="1">{"SourcesUses",#N/A,TRUE,"CFMODEL";"TransOverview",#N/A,TRUE,"CFMODEL"}</definedName>
    <definedName name="zzzzzzzzzzzzzzzzzzzzzzzzzzzzz" localSheetId="29" hidden="1">{"SourcesUses",#N/A,TRUE,"CFMODEL";"TransOverview",#N/A,TRUE,"CFMODEL"}</definedName>
    <definedName name="zzzzzzzzzzzzzzzzzzzzzzzzzzzzz" localSheetId="30" hidden="1">{"SourcesUses",#N/A,TRUE,"CFMODEL";"TransOverview",#N/A,TRUE,"CFMODEL"}</definedName>
    <definedName name="zzzzzzzzzzzzzzzzzzzzzzzzzzzzz" localSheetId="31" hidden="1">{"SourcesUses",#N/A,TRUE,"CFMODEL";"TransOverview",#N/A,TRUE,"CFMODEL"}</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82" l="1"/>
  <c r="D30" i="82"/>
  <c r="P20" i="8"/>
  <c r="F10" i="21"/>
  <c r="D25" i="8"/>
  <c r="L33" i="53"/>
  <c r="F37" i="82"/>
  <c r="D37" i="82"/>
  <c r="G11" i="89"/>
  <c r="H11" i="89"/>
  <c r="D6" i="89"/>
  <c r="D7" i="89"/>
  <c r="D8" i="89"/>
  <c r="D9" i="89"/>
  <c r="D10" i="89"/>
  <c r="D11" i="89"/>
  <c r="D5" i="89"/>
  <c r="H26" i="87"/>
  <c r="H27" i="87"/>
  <c r="H28" i="87"/>
  <c r="H29" i="87"/>
  <c r="H30" i="87"/>
  <c r="H31" i="87"/>
  <c r="H25" i="87"/>
  <c r="D11" i="87"/>
  <c r="D26" i="87"/>
  <c r="D27" i="87"/>
  <c r="D28" i="87"/>
  <c r="D29" i="87"/>
  <c r="D30" i="87"/>
  <c r="D31" i="87"/>
  <c r="D25" i="87"/>
  <c r="Y13" i="86"/>
  <c r="E13" i="86"/>
  <c r="J13" i="86"/>
  <c r="O13" i="86"/>
  <c r="T13" i="86"/>
  <c r="K13" i="86" l="1"/>
  <c r="V13" i="86" s="1"/>
  <c r="U13" i="86" l="1"/>
  <c r="G11" i="75" l="1"/>
  <c r="H11" i="75"/>
  <c r="D11" i="75"/>
  <c r="D31" i="72"/>
  <c r="D6" i="72"/>
  <c r="D7" i="72"/>
  <c r="D8" i="72"/>
  <c r="D9" i="72"/>
  <c r="D10" i="72"/>
  <c r="D11" i="72"/>
  <c r="D5" i="72"/>
  <c r="E13" i="71"/>
  <c r="K13" i="71" s="1"/>
  <c r="U13" i="71" s="1"/>
  <c r="J13" i="71"/>
  <c r="Y13" i="71"/>
  <c r="T13" i="71"/>
  <c r="O13" i="71"/>
  <c r="G31" i="72" l="1"/>
  <c r="H31" i="72" s="1"/>
  <c r="G11" i="72"/>
  <c r="I11" i="72" s="1"/>
  <c r="V13" i="71"/>
  <c r="I31" i="72" l="1"/>
  <c r="H11" i="72"/>
  <c r="D16" i="82" l="1"/>
  <c r="D17" i="82"/>
  <c r="F16" i="82"/>
  <c r="F17" i="82"/>
  <c r="F18" i="82"/>
  <c r="F19" i="82"/>
  <c r="F20" i="82"/>
  <c r="D28" i="82"/>
  <c r="D43" i="82"/>
  <c r="D44" i="82"/>
  <c r="D45" i="82"/>
  <c r="F43" i="82"/>
  <c r="F44" i="82"/>
  <c r="F45" i="82"/>
  <c r="F50" i="82"/>
  <c r="F51" i="82"/>
  <c r="F52" i="82"/>
  <c r="D52" i="82"/>
  <c r="D50" i="82"/>
  <c r="D51" i="82"/>
  <c r="N14" i="7"/>
  <c r="O14" i="7"/>
  <c r="P14" i="7"/>
  <c r="Q14" i="7"/>
  <c r="F28" i="82"/>
  <c r="F29" i="82"/>
  <c r="F30" i="82"/>
  <c r="F31" i="82"/>
  <c r="F32" i="82"/>
  <c r="E17" i="70"/>
  <c r="A3" i="82"/>
  <c r="C18" i="21"/>
  <c r="B18" i="21"/>
  <c r="D18" i="21" s="1"/>
  <c r="D17" i="21"/>
  <c r="D16" i="21"/>
  <c r="D29" i="53" l="1"/>
  <c r="J20" i="53"/>
  <c r="I29" i="53"/>
  <c r="H29" i="53"/>
  <c r="F29" i="53"/>
  <c r="E29" i="53"/>
  <c r="B16" i="85"/>
  <c r="H6" i="89"/>
  <c r="H7" i="89"/>
  <c r="H8" i="89"/>
  <c r="H9" i="89"/>
  <c r="H10" i="89"/>
  <c r="H5" i="89"/>
  <c r="G6" i="89"/>
  <c r="G7" i="89"/>
  <c r="G8" i="89"/>
  <c r="G9" i="89"/>
  <c r="G10" i="89"/>
  <c r="D10" i="87"/>
  <c r="Y12" i="86"/>
  <c r="T12" i="86"/>
  <c r="O12" i="86"/>
  <c r="J12" i="86"/>
  <c r="K12" i="86" s="1"/>
  <c r="E12" i="86"/>
  <c r="U12" i="86" l="1"/>
  <c r="V12" i="86"/>
  <c r="H10" i="75"/>
  <c r="G10" i="75"/>
  <c r="D10" i="75"/>
  <c r="G26" i="72"/>
  <c r="G27" i="72"/>
  <c r="G28" i="72"/>
  <c r="G29" i="72"/>
  <c r="G30" i="72"/>
  <c r="I30" i="72" s="1"/>
  <c r="D30" i="72"/>
  <c r="I8" i="72"/>
  <c r="I10" i="72"/>
  <c r="G6" i="72"/>
  <c r="H6" i="72" s="1"/>
  <c r="G7" i="72"/>
  <c r="H7" i="72" s="1"/>
  <c r="G8" i="72"/>
  <c r="H8" i="72" s="1"/>
  <c r="G9" i="72"/>
  <c r="I9" i="72" s="1"/>
  <c r="G10" i="72"/>
  <c r="H10" i="72" s="1"/>
  <c r="T8" i="71"/>
  <c r="T9" i="71"/>
  <c r="T10" i="71"/>
  <c r="T11" i="71"/>
  <c r="T12" i="71"/>
  <c r="T7" i="71"/>
  <c r="O12" i="71"/>
  <c r="E12" i="71"/>
  <c r="J12" i="71"/>
  <c r="Q9" i="7"/>
  <c r="Q10" i="7"/>
  <c r="Q11" i="7"/>
  <c r="Q12" i="7"/>
  <c r="Q13" i="7"/>
  <c r="Q8" i="7"/>
  <c r="P9" i="7"/>
  <c r="P10" i="7"/>
  <c r="P11" i="7"/>
  <c r="P12" i="7"/>
  <c r="P13" i="7"/>
  <c r="P8" i="7"/>
  <c r="O9" i="7"/>
  <c r="O10" i="7"/>
  <c r="O11" i="7"/>
  <c r="O12" i="7"/>
  <c r="O13" i="7"/>
  <c r="O8" i="7"/>
  <c r="N9" i="7"/>
  <c r="N10" i="7"/>
  <c r="N11" i="7"/>
  <c r="N12" i="7"/>
  <c r="N13" i="7"/>
  <c r="N8" i="7"/>
  <c r="C83" i="112"/>
  <c r="C85" i="112" s="1"/>
  <c r="I29" i="70"/>
  <c r="H29" i="70"/>
  <c r="E11" i="86"/>
  <c r="I18" i="53"/>
  <c r="H18" i="53"/>
  <c r="F18" i="53"/>
  <c r="E18" i="53"/>
  <c r="H30" i="72" l="1"/>
  <c r="I7" i="72"/>
  <c r="H9" i="72"/>
  <c r="I6" i="72"/>
  <c r="K12" i="71"/>
  <c r="V12" i="71" s="1"/>
  <c r="E11" i="71"/>
  <c r="G5" i="89"/>
  <c r="D9" i="87"/>
  <c r="J11" i="86"/>
  <c r="K11" i="86" s="1"/>
  <c r="O11" i="86"/>
  <c r="T11" i="86"/>
  <c r="Y11" i="86"/>
  <c r="D9" i="75"/>
  <c r="G9" i="75"/>
  <c r="H9" i="75"/>
  <c r="H29" i="72"/>
  <c r="O11" i="71"/>
  <c r="J8" i="71"/>
  <c r="J9" i="71"/>
  <c r="J10" i="71"/>
  <c r="J11" i="71"/>
  <c r="B60" i="4"/>
  <c r="B61" i="4"/>
  <c r="B62" i="4"/>
  <c r="B63" i="4"/>
  <c r="B64" i="4"/>
  <c r="B65" i="4"/>
  <c r="B66" i="4"/>
  <c r="B59" i="4"/>
  <c r="C39" i="42"/>
  <c r="H39" i="42"/>
  <c r="G5" i="72"/>
  <c r="I5" i="72" l="1"/>
  <c r="H5" i="72"/>
  <c r="U12" i="71"/>
  <c r="U11" i="86"/>
  <c r="V11" i="86"/>
  <c r="K11" i="71"/>
  <c r="U11" i="71" s="1"/>
  <c r="I29" i="72"/>
  <c r="D29" i="72"/>
  <c r="P20" i="7"/>
  <c r="V11" i="71" l="1"/>
  <c r="D6" i="87"/>
  <c r="D7" i="87"/>
  <c r="D8" i="87"/>
  <c r="D5" i="87"/>
  <c r="Y8" i="86"/>
  <c r="Y9" i="86"/>
  <c r="Y10" i="86"/>
  <c r="Y7" i="86"/>
  <c r="T8" i="86"/>
  <c r="T9" i="86"/>
  <c r="T10" i="86"/>
  <c r="T7" i="86"/>
  <c r="O8" i="86"/>
  <c r="O9" i="86"/>
  <c r="O10" i="86"/>
  <c r="O7" i="86"/>
  <c r="J8" i="86"/>
  <c r="J9" i="86"/>
  <c r="J10" i="86"/>
  <c r="J7" i="86"/>
  <c r="E8" i="86"/>
  <c r="E9" i="86"/>
  <c r="E10" i="86"/>
  <c r="E7" i="86"/>
  <c r="K7" i="86" s="1"/>
  <c r="H6" i="75"/>
  <c r="H7" i="75"/>
  <c r="H8" i="75"/>
  <c r="H5" i="75"/>
  <c r="G6" i="75"/>
  <c r="G7" i="75"/>
  <c r="G8" i="75"/>
  <c r="G5" i="75"/>
  <c r="D6" i="75"/>
  <c r="D7" i="75"/>
  <c r="D8" i="75"/>
  <c r="D5" i="75"/>
  <c r="E37" i="72"/>
  <c r="H26" i="72"/>
  <c r="H27" i="72"/>
  <c r="H28" i="72"/>
  <c r="G25" i="72"/>
  <c r="H25" i="72" s="1"/>
  <c r="Y8" i="71"/>
  <c r="Y9" i="71"/>
  <c r="Y7" i="71"/>
  <c r="O10" i="71"/>
  <c r="O8" i="71"/>
  <c r="O9" i="71"/>
  <c r="O7" i="71"/>
  <c r="J7" i="71"/>
  <c r="E8" i="71"/>
  <c r="E9" i="71"/>
  <c r="K9" i="71" s="1"/>
  <c r="V9" i="71" s="1"/>
  <c r="E10" i="71"/>
  <c r="K10" i="71" s="1"/>
  <c r="E7" i="71"/>
  <c r="A3" i="53"/>
  <c r="A3" i="96"/>
  <c r="G7" i="107"/>
  <c r="F29" i="70"/>
  <c r="E29" i="70"/>
  <c r="D6" i="107"/>
  <c r="D9" i="21"/>
  <c r="D8" i="21"/>
  <c r="A3" i="86"/>
  <c r="G16" i="53"/>
  <c r="J16" i="53"/>
  <c r="AB19" i="71"/>
  <c r="AA19" i="71"/>
  <c r="Z19" i="71"/>
  <c r="E17" i="67"/>
  <c r="F17" i="67"/>
  <c r="G17" i="67"/>
  <c r="H17" i="67"/>
  <c r="I17" i="67"/>
  <c r="J17" i="67"/>
  <c r="C17" i="67"/>
  <c r="D17" i="67"/>
  <c r="B17" i="67"/>
  <c r="A23" i="87"/>
  <c r="A3" i="90"/>
  <c r="A3" i="89"/>
  <c r="A3" i="88"/>
  <c r="A3" i="87"/>
  <c r="A3" i="85"/>
  <c r="A4" i="111"/>
  <c r="A4" i="78"/>
  <c r="A3" i="67"/>
  <c r="A3" i="76"/>
  <c r="A3" i="75"/>
  <c r="A3" i="74"/>
  <c r="A3" i="8"/>
  <c r="A3" i="7"/>
  <c r="A3" i="21"/>
  <c r="A3" i="4"/>
  <c r="A3" i="110"/>
  <c r="A3" i="108"/>
  <c r="A3" i="51"/>
  <c r="A3" i="42"/>
  <c r="A3" i="113"/>
  <c r="A3" i="112"/>
  <c r="A3" i="107"/>
  <c r="M51" i="107"/>
  <c r="L51" i="107"/>
  <c r="K51" i="107"/>
  <c r="M41" i="107"/>
  <c r="L41" i="107"/>
  <c r="K41" i="107"/>
  <c r="M31" i="107"/>
  <c r="L31" i="107"/>
  <c r="K31" i="107"/>
  <c r="I9" i="96"/>
  <c r="H9" i="96"/>
  <c r="D9" i="96"/>
  <c r="F9" i="96"/>
  <c r="E9" i="96"/>
  <c r="K8" i="71" l="1"/>
  <c r="V8" i="71" s="1"/>
  <c r="K10" i="86"/>
  <c r="V10" i="86" s="1"/>
  <c r="K9" i="86"/>
  <c r="U9" i="86" s="1"/>
  <c r="K8" i="86"/>
  <c r="V8" i="86" s="1"/>
  <c r="K7" i="71"/>
  <c r="V7" i="71" s="1"/>
  <c r="I27" i="72"/>
  <c r="D27" i="72"/>
  <c r="I28" i="72"/>
  <c r="D28" i="72"/>
  <c r="V10" i="71"/>
  <c r="U10" i="71"/>
  <c r="I26" i="72"/>
  <c r="D26" i="72"/>
  <c r="V7" i="86"/>
  <c r="U7" i="86"/>
  <c r="I25" i="72"/>
  <c r="D25" i="72"/>
  <c r="U9" i="71"/>
  <c r="X19" i="71"/>
  <c r="X18" i="71"/>
  <c r="X17" i="71"/>
  <c r="X16" i="71"/>
  <c r="X15" i="71"/>
  <c r="X14" i="71"/>
  <c r="X13" i="71"/>
  <c r="X12" i="71"/>
  <c r="Y12" i="71" s="1"/>
  <c r="X11" i="71"/>
  <c r="Y11" i="71" s="1"/>
  <c r="X10" i="71"/>
  <c r="Y10" i="71" s="1"/>
  <c r="G31" i="70"/>
  <c r="U7" i="71" l="1"/>
  <c r="U8" i="71"/>
  <c r="U8" i="86"/>
  <c r="U10" i="86"/>
  <c r="V9" i="86"/>
  <c r="M12" i="96"/>
  <c r="M13" i="96"/>
  <c r="M14" i="96"/>
  <c r="M8" i="96"/>
  <c r="F94" i="82"/>
  <c r="F95" i="82"/>
  <c r="F96" i="82"/>
  <c r="F86" i="82"/>
  <c r="F87" i="82"/>
  <c r="F88" i="82"/>
  <c r="F89" i="82"/>
  <c r="F90" i="82"/>
  <c r="F91" i="82"/>
  <c r="F92" i="82"/>
  <c r="F75" i="82"/>
  <c r="F76" i="82"/>
  <c r="F77" i="82"/>
  <c r="F78" i="82"/>
  <c r="F79" i="82"/>
  <c r="F80" i="82"/>
  <c r="F81" i="82"/>
  <c r="F82" i="82"/>
  <c r="F83" i="82"/>
  <c r="F84" i="82"/>
  <c r="F62" i="82"/>
  <c r="F63" i="82"/>
  <c r="F64" i="82"/>
  <c r="F65" i="82"/>
  <c r="F66" i="82"/>
  <c r="F67" i="82"/>
  <c r="F68" i="82"/>
  <c r="F69" i="82"/>
  <c r="F70" i="82"/>
  <c r="F71" i="82"/>
  <c r="F72" i="82"/>
  <c r="F73" i="82"/>
  <c r="F48" i="82"/>
  <c r="F53" i="82"/>
  <c r="F36" i="82"/>
  <c r="F38" i="82"/>
  <c r="F39" i="82"/>
  <c r="F40" i="82"/>
  <c r="F41" i="82"/>
  <c r="F46" i="82"/>
  <c r="F23" i="82"/>
  <c r="F24" i="82"/>
  <c r="F25" i="82"/>
  <c r="F26" i="82"/>
  <c r="F27" i="82"/>
  <c r="F33" i="82"/>
  <c r="F34" i="82"/>
  <c r="F10" i="82"/>
  <c r="F11" i="82"/>
  <c r="F13" i="82"/>
  <c r="F14" i="82"/>
  <c r="F21" i="82"/>
  <c r="D94" i="82"/>
  <c r="D95" i="82"/>
  <c r="D96" i="82"/>
  <c r="D86" i="82"/>
  <c r="D87" i="82"/>
  <c r="D88" i="82"/>
  <c r="D89" i="82"/>
  <c r="D90" i="82"/>
  <c r="D91" i="82"/>
  <c r="D92" i="82"/>
  <c r="D75" i="82"/>
  <c r="D76" i="82"/>
  <c r="D77" i="82"/>
  <c r="D78" i="82"/>
  <c r="D79" i="82"/>
  <c r="D80" i="82"/>
  <c r="D81" i="82"/>
  <c r="D82" i="82"/>
  <c r="D83" i="82"/>
  <c r="D84" i="82"/>
  <c r="D62" i="82"/>
  <c r="D63" i="82"/>
  <c r="D64" i="82"/>
  <c r="D65" i="82"/>
  <c r="D66" i="82"/>
  <c r="D67" i="82"/>
  <c r="D68" i="82"/>
  <c r="D69" i="82"/>
  <c r="D70" i="82"/>
  <c r="D71" i="82"/>
  <c r="D72" i="82"/>
  <c r="D73" i="82"/>
  <c r="D48" i="82"/>
  <c r="D53" i="82"/>
  <c r="D36" i="82"/>
  <c r="D38" i="82"/>
  <c r="D39" i="82"/>
  <c r="D40" i="82"/>
  <c r="D41" i="82"/>
  <c r="D46" i="82"/>
  <c r="D23" i="82"/>
  <c r="D24" i="82"/>
  <c r="D25" i="82"/>
  <c r="D26" i="82"/>
  <c r="D27" i="82"/>
  <c r="D29" i="82"/>
  <c r="D31" i="82"/>
  <c r="D32" i="82"/>
  <c r="D33" i="82"/>
  <c r="D34" i="82"/>
  <c r="D11" i="82"/>
  <c r="D13" i="82"/>
  <c r="D14" i="82"/>
  <c r="D18" i="82"/>
  <c r="D19" i="82"/>
  <c r="D20" i="82"/>
  <c r="D21" i="82"/>
  <c r="D9" i="82"/>
  <c r="F9" i="82"/>
  <c r="D16" i="85"/>
  <c r="C16" i="85"/>
  <c r="C29" i="53"/>
  <c r="B29" i="53"/>
  <c r="D7" i="88"/>
  <c r="D6" i="88"/>
  <c r="D75" i="112"/>
  <c r="E75" i="112"/>
  <c r="F75" i="112"/>
  <c r="D6" i="74"/>
  <c r="D7" i="74"/>
  <c r="B17" i="75"/>
  <c r="E18" i="85"/>
  <c r="E14" i="85"/>
  <c r="E13" i="85"/>
  <c r="E12" i="85"/>
  <c r="E11" i="85"/>
  <c r="E10" i="85"/>
  <c r="E9" i="85"/>
  <c r="E8" i="85"/>
  <c r="E7" i="85"/>
  <c r="E6" i="85"/>
  <c r="B17" i="89"/>
  <c r="G7" i="88"/>
  <c r="G6" i="88"/>
  <c r="D8" i="74" l="1"/>
  <c r="E16" i="85"/>
  <c r="J8" i="67"/>
  <c r="G8" i="67"/>
  <c r="D12" i="67"/>
  <c r="D14" i="8"/>
  <c r="D15" i="8"/>
  <c r="D16" i="8"/>
  <c r="D17" i="8"/>
  <c r="D18" i="8"/>
  <c r="D19" i="8"/>
  <c r="D21" i="8"/>
  <c r="D22" i="8"/>
  <c r="D8" i="96"/>
  <c r="G8" i="96"/>
  <c r="J8" i="96"/>
  <c r="D10" i="96"/>
  <c r="M10" i="96" s="1"/>
  <c r="G10" i="96"/>
  <c r="J10" i="96"/>
  <c r="G11" i="96"/>
  <c r="J11" i="96"/>
  <c r="D12" i="96"/>
  <c r="G12" i="96"/>
  <c r="J12" i="96"/>
  <c r="D13" i="96"/>
  <c r="G13" i="96"/>
  <c r="J13" i="96"/>
  <c r="D14" i="96"/>
  <c r="G14" i="96"/>
  <c r="J14" i="96"/>
  <c r="B17" i="96"/>
  <c r="C17" i="96"/>
  <c r="E22" i="107"/>
  <c r="F22" i="107"/>
  <c r="H22" i="107"/>
  <c r="I22" i="107"/>
  <c r="C22" i="107"/>
  <c r="G6" i="107"/>
  <c r="J6" i="107"/>
  <c r="H10" i="107"/>
  <c r="J7" i="107"/>
  <c r="M7" i="107" s="1"/>
  <c r="D8" i="107"/>
  <c r="G8" i="107"/>
  <c r="J8" i="107"/>
  <c r="D9" i="107"/>
  <c r="G9" i="107"/>
  <c r="J9" i="107"/>
  <c r="B10" i="107"/>
  <c r="C10" i="107"/>
  <c r="E10" i="107"/>
  <c r="F10" i="107"/>
  <c r="J27" i="53"/>
  <c r="M27" i="53" s="1"/>
  <c r="J28" i="53"/>
  <c r="M28" i="53" s="1"/>
  <c r="G28" i="53"/>
  <c r="C18" i="53"/>
  <c r="C30" i="53" s="1"/>
  <c r="E30" i="53"/>
  <c r="F30" i="53"/>
  <c r="H30" i="53"/>
  <c r="H7" i="96" s="1"/>
  <c r="H17" i="96" s="1"/>
  <c r="I30" i="53"/>
  <c r="I7" i="96" s="1"/>
  <c r="I17" i="96" s="1"/>
  <c r="B18" i="53"/>
  <c r="B30" i="53" s="1"/>
  <c r="G12" i="67"/>
  <c r="J12" i="67"/>
  <c r="G13" i="67"/>
  <c r="J13" i="67"/>
  <c r="M13" i="67"/>
  <c r="G14" i="67"/>
  <c r="J14" i="67"/>
  <c r="M14" i="67" s="1"/>
  <c r="G15" i="67"/>
  <c r="J15" i="67"/>
  <c r="M15" i="67" s="1"/>
  <c r="E7" i="96" l="1"/>
  <c r="E17" i="96" s="1"/>
  <c r="F7" i="96"/>
  <c r="G7" i="96" s="1"/>
  <c r="J7" i="96"/>
  <c r="J9" i="96"/>
  <c r="G9" i="96"/>
  <c r="G10" i="107"/>
  <c r="D10" i="107"/>
  <c r="M12" i="67"/>
  <c r="M17" i="67"/>
  <c r="M8" i="67"/>
  <c r="J10" i="107"/>
  <c r="I10" i="107"/>
  <c r="F17" i="96" l="1"/>
  <c r="G17" i="96"/>
  <c r="M9" i="96"/>
  <c r="J17" i="96"/>
  <c r="M10" i="107"/>
  <c r="G7" i="74"/>
  <c r="G6" i="74"/>
  <c r="O20" i="7" l="1"/>
  <c r="G75" i="112"/>
  <c r="H10" i="112" s="1"/>
  <c r="D30" i="107"/>
  <c r="G30" i="107"/>
  <c r="J30" i="107"/>
  <c r="D21" i="107"/>
  <c r="D22" i="107" s="1"/>
  <c r="D11" i="96" s="1"/>
  <c r="M11" i="96" s="1"/>
  <c r="G21" i="107"/>
  <c r="J21" i="107"/>
  <c r="P44" i="110"/>
  <c r="O44" i="110"/>
  <c r="N44" i="110"/>
  <c r="M44" i="110"/>
  <c r="G44" i="110"/>
  <c r="H41" i="110" s="1"/>
  <c r="F44" i="110"/>
  <c r="E44" i="110"/>
  <c r="D44" i="110"/>
  <c r="H28" i="110"/>
  <c r="H23" i="110"/>
  <c r="I51" i="107"/>
  <c r="H51" i="107"/>
  <c r="F51" i="107"/>
  <c r="E51" i="107"/>
  <c r="C51" i="107"/>
  <c r="B51" i="107"/>
  <c r="J50" i="107"/>
  <c r="G50" i="107"/>
  <c r="D50" i="107"/>
  <c r="J49" i="107"/>
  <c r="G49" i="107"/>
  <c r="D49" i="107"/>
  <c r="I41" i="107"/>
  <c r="H41" i="107"/>
  <c r="F41" i="107"/>
  <c r="E41" i="107"/>
  <c r="C41" i="107"/>
  <c r="B41" i="107"/>
  <c r="J40" i="107"/>
  <c r="G40" i="107"/>
  <c r="D40" i="107"/>
  <c r="J39" i="107"/>
  <c r="G39" i="107"/>
  <c r="D39" i="107"/>
  <c r="I31" i="107"/>
  <c r="H31" i="107"/>
  <c r="F31" i="107"/>
  <c r="E31" i="107"/>
  <c r="C31" i="107"/>
  <c r="B31" i="107"/>
  <c r="J29" i="107"/>
  <c r="G29" i="107"/>
  <c r="D29" i="107"/>
  <c r="B22" i="107"/>
  <c r="J20" i="107"/>
  <c r="G20" i="107"/>
  <c r="D51" i="42"/>
  <c r="D50" i="42"/>
  <c r="D49" i="42"/>
  <c r="P44" i="108"/>
  <c r="O44" i="108"/>
  <c r="N44" i="108"/>
  <c r="M44" i="108"/>
  <c r="J18" i="8"/>
  <c r="G18" i="8"/>
  <c r="J17" i="8"/>
  <c r="G17" i="8"/>
  <c r="J16" i="8"/>
  <c r="G16" i="8"/>
  <c r="J15" i="8"/>
  <c r="G15" i="8"/>
  <c r="J14" i="8"/>
  <c r="G14" i="8"/>
  <c r="Q84" i="7"/>
  <c r="P84" i="7"/>
  <c r="O84" i="7"/>
  <c r="N84" i="7"/>
  <c r="M84" i="7"/>
  <c r="L84" i="7"/>
  <c r="K84" i="7"/>
  <c r="J84" i="7"/>
  <c r="I84" i="7"/>
  <c r="H84" i="7"/>
  <c r="G84" i="7"/>
  <c r="F84" i="7"/>
  <c r="E84" i="7"/>
  <c r="D84" i="7"/>
  <c r="C84" i="7"/>
  <c r="B84" i="7"/>
  <c r="F34" i="21"/>
  <c r="G34" i="21" s="1"/>
  <c r="G44" i="108"/>
  <c r="H41" i="108" s="1"/>
  <c r="F44" i="108"/>
  <c r="E44" i="108"/>
  <c r="D44" i="108"/>
  <c r="D53" i="42" l="1"/>
  <c r="Q19" i="110"/>
  <c r="Q39" i="110"/>
  <c r="H26" i="110"/>
  <c r="Q20" i="110"/>
  <c r="Q41" i="110"/>
  <c r="Q24" i="110"/>
  <c r="H11" i="110"/>
  <c r="H32" i="110"/>
  <c r="Q25" i="110"/>
  <c r="H33" i="110"/>
  <c r="Q29" i="110"/>
  <c r="H16" i="110"/>
  <c r="H36" i="110"/>
  <c r="Q10" i="110"/>
  <c r="H18" i="110"/>
  <c r="H38" i="110"/>
  <c r="Q14" i="110"/>
  <c r="Q34" i="110"/>
  <c r="H13" i="110"/>
  <c r="Q9" i="110"/>
  <c r="Q31" i="110"/>
  <c r="H22" i="110"/>
  <c r="H42" i="110"/>
  <c r="Q15" i="110"/>
  <c r="Q35" i="110"/>
  <c r="G22" i="107"/>
  <c r="J22" i="107"/>
  <c r="M22" i="107" s="1"/>
  <c r="M20" i="107"/>
  <c r="H62" i="112"/>
  <c r="H43" i="112"/>
  <c r="H27" i="112"/>
  <c r="H42" i="112"/>
  <c r="H59" i="112"/>
  <c r="H25" i="112"/>
  <c r="H57" i="112"/>
  <c r="H40" i="112"/>
  <c r="H23" i="112"/>
  <c r="H26" i="112"/>
  <c r="H41" i="112"/>
  <c r="H56" i="112"/>
  <c r="H39" i="112"/>
  <c r="H22" i="112"/>
  <c r="H20" i="112"/>
  <c r="H61" i="112"/>
  <c r="H37" i="112"/>
  <c r="H73" i="112"/>
  <c r="H53" i="112"/>
  <c r="H36" i="112"/>
  <c r="H19" i="112"/>
  <c r="H9" i="112"/>
  <c r="H72" i="112"/>
  <c r="H52" i="112"/>
  <c r="H35" i="112"/>
  <c r="H18" i="112"/>
  <c r="H54" i="112"/>
  <c r="H70" i="112"/>
  <c r="H50" i="112"/>
  <c r="H34" i="112"/>
  <c r="H17" i="112"/>
  <c r="H38" i="112"/>
  <c r="H49" i="112"/>
  <c r="H33" i="112"/>
  <c r="H16" i="112"/>
  <c r="H67" i="112"/>
  <c r="H48" i="112"/>
  <c r="H32" i="112"/>
  <c r="H15" i="112"/>
  <c r="H66" i="112"/>
  <c r="H31" i="112"/>
  <c r="H13" i="112"/>
  <c r="H65" i="112"/>
  <c r="H46" i="112"/>
  <c r="H12" i="112"/>
  <c r="H21" i="112"/>
  <c r="H64" i="112"/>
  <c r="H45" i="112"/>
  <c r="H29" i="112"/>
  <c r="H11" i="112"/>
  <c r="H55" i="112"/>
  <c r="H63" i="112"/>
  <c r="H44" i="112"/>
  <c r="H28" i="112"/>
  <c r="Q11" i="110"/>
  <c r="Q16" i="110"/>
  <c r="Q22" i="110"/>
  <c r="Q26" i="110"/>
  <c r="Q32" i="110"/>
  <c r="Q36" i="110"/>
  <c r="Q42" i="110"/>
  <c r="H44" i="110"/>
  <c r="Q13" i="110"/>
  <c r="Q18" i="110"/>
  <c r="Q23" i="110"/>
  <c r="Q28" i="110"/>
  <c r="Q33" i="110"/>
  <c r="Q38" i="110"/>
  <c r="Q44" i="110"/>
  <c r="H9" i="110"/>
  <c r="H14" i="110"/>
  <c r="H19" i="110"/>
  <c r="H24" i="110"/>
  <c r="H29" i="110"/>
  <c r="H34" i="110"/>
  <c r="H39" i="110"/>
  <c r="H10" i="110"/>
  <c r="H15" i="110"/>
  <c r="H20" i="110"/>
  <c r="H25" i="110"/>
  <c r="H31" i="110"/>
  <c r="H35" i="110"/>
  <c r="H15" i="108"/>
  <c r="Q18" i="108"/>
  <c r="Q35" i="108"/>
  <c r="Q29" i="108"/>
  <c r="J31" i="107"/>
  <c r="J51" i="107"/>
  <c r="G41" i="107"/>
  <c r="G51" i="107"/>
  <c r="G31" i="107"/>
  <c r="J41" i="107"/>
  <c r="H13" i="108"/>
  <c r="Q10" i="108"/>
  <c r="Q23" i="108"/>
  <c r="Q24" i="108"/>
  <c r="H20" i="108"/>
  <c r="Q19" i="108"/>
  <c r="Q31" i="108"/>
  <c r="Q36" i="108"/>
  <c r="Q11" i="108"/>
  <c r="Q14" i="108"/>
  <c r="Q25" i="108"/>
  <c r="Q41" i="108"/>
  <c r="Q13" i="108"/>
  <c r="Q15" i="108"/>
  <c r="Q20" i="108"/>
  <c r="Q26" i="108"/>
  <c r="Q32" i="108"/>
  <c r="Q33" i="108"/>
  <c r="Q38" i="108"/>
  <c r="Q42" i="108"/>
  <c r="Q9" i="108"/>
  <c r="Q16" i="108"/>
  <c r="Q22" i="108"/>
  <c r="Q28" i="108"/>
  <c r="Q34" i="108"/>
  <c r="Q39" i="108"/>
  <c r="Q44" i="108"/>
  <c r="H9" i="108"/>
  <c r="H16" i="108"/>
  <c r="H22" i="108"/>
  <c r="H28" i="108"/>
  <c r="H34" i="108"/>
  <c r="H39" i="108"/>
  <c r="H44" i="108"/>
  <c r="H10" i="108"/>
  <c r="H18" i="108"/>
  <c r="H23" i="108"/>
  <c r="H24" i="108"/>
  <c r="H29" i="108"/>
  <c r="H35" i="108"/>
  <c r="H26" i="108"/>
  <c r="H32" i="108"/>
  <c r="H33" i="108"/>
  <c r="H38" i="108"/>
  <c r="H42" i="108"/>
  <c r="H11" i="108"/>
  <c r="H14" i="108"/>
  <c r="H19" i="108"/>
  <c r="H25" i="108"/>
  <c r="H31" i="108"/>
  <c r="H36" i="108"/>
  <c r="C53" i="42" l="1"/>
  <c r="B53" i="42"/>
  <c r="G27" i="90"/>
  <c r="F27" i="90"/>
  <c r="F17" i="89"/>
  <c r="H17" i="89" s="1"/>
  <c r="E17" i="89"/>
  <c r="C17" i="89"/>
  <c r="G8" i="88"/>
  <c r="F8" i="88"/>
  <c r="E8" i="88"/>
  <c r="D8" i="88"/>
  <c r="C8" i="88"/>
  <c r="B8" i="88"/>
  <c r="J7" i="88"/>
  <c r="I7" i="88"/>
  <c r="H7" i="88"/>
  <c r="J6" i="88"/>
  <c r="H6" i="88"/>
  <c r="G37" i="87"/>
  <c r="F37" i="87"/>
  <c r="E37" i="87"/>
  <c r="C37" i="87"/>
  <c r="B37" i="87"/>
  <c r="I37" i="87" s="1"/>
  <c r="G17" i="87"/>
  <c r="F17" i="87"/>
  <c r="E17" i="87"/>
  <c r="C17" i="87"/>
  <c r="B17" i="87"/>
  <c r="X19" i="86"/>
  <c r="W19" i="86"/>
  <c r="V19" i="86"/>
  <c r="U19" i="86"/>
  <c r="T19" i="86"/>
  <c r="S19" i="86"/>
  <c r="R19" i="86"/>
  <c r="Q19" i="86"/>
  <c r="P19" i="86"/>
  <c r="O19" i="86"/>
  <c r="N19" i="86"/>
  <c r="M19" i="86"/>
  <c r="L19" i="86"/>
  <c r="K19" i="86"/>
  <c r="J19" i="86"/>
  <c r="I19" i="86"/>
  <c r="H19" i="86"/>
  <c r="G19" i="86"/>
  <c r="F19" i="86"/>
  <c r="E19" i="86"/>
  <c r="D19" i="86"/>
  <c r="C19" i="86"/>
  <c r="B19" i="86"/>
  <c r="D20" i="85"/>
  <c r="C20" i="85"/>
  <c r="B20" i="85"/>
  <c r="H17" i="87" l="1"/>
  <c r="I17" i="87"/>
  <c r="H37" i="87"/>
  <c r="E20" i="85"/>
  <c r="H8" i="88"/>
  <c r="I8" i="88"/>
  <c r="J8" i="88"/>
  <c r="Y19" i="86"/>
  <c r="D17" i="89"/>
  <c r="G17" i="89"/>
  <c r="D17" i="87"/>
  <c r="D37" i="87"/>
  <c r="D11" i="70" l="1"/>
  <c r="G11" i="70"/>
  <c r="J11" i="70"/>
  <c r="K11" i="70"/>
  <c r="L11" i="70"/>
  <c r="M11" i="70" l="1"/>
  <c r="D33" i="53"/>
  <c r="G10" i="70"/>
  <c r="F27" i="76"/>
  <c r="J13" i="70"/>
  <c r="B17" i="72" l="1"/>
  <c r="W19" i="71"/>
  <c r="J26" i="53"/>
  <c r="M26" i="53" s="1"/>
  <c r="J25" i="53"/>
  <c r="M25" i="53" s="1"/>
  <c r="J24" i="53"/>
  <c r="M24" i="53" s="1"/>
  <c r="J23" i="53"/>
  <c r="M23" i="53" s="1"/>
  <c r="J22" i="53"/>
  <c r="M22" i="53" s="1"/>
  <c r="J21" i="53"/>
  <c r="J29" i="53" s="1"/>
  <c r="D6" i="70"/>
  <c r="D7" i="70"/>
  <c r="D8" i="70"/>
  <c r="D9" i="70"/>
  <c r="G27" i="76"/>
  <c r="C8" i="74"/>
  <c r="B8" i="74"/>
  <c r="J31" i="70"/>
  <c r="J28" i="70"/>
  <c r="G28" i="70"/>
  <c r="J27" i="70"/>
  <c r="G27" i="70"/>
  <c r="J26" i="70"/>
  <c r="G26" i="70"/>
  <c r="J25" i="70"/>
  <c r="G25" i="70"/>
  <c r="J24" i="70"/>
  <c r="G24" i="70"/>
  <c r="L19" i="70"/>
  <c r="J19" i="70"/>
  <c r="G19" i="70"/>
  <c r="K19" i="70"/>
  <c r="I17" i="70"/>
  <c r="I21" i="70" s="1"/>
  <c r="H17" i="70"/>
  <c r="F17" i="70"/>
  <c r="F21" i="70" s="1"/>
  <c r="C17" i="70"/>
  <c r="C21" i="70" s="1"/>
  <c r="B17" i="70"/>
  <c r="B21" i="70" s="1"/>
  <c r="L15" i="70"/>
  <c r="K15" i="70"/>
  <c r="J15" i="70"/>
  <c r="G15" i="70"/>
  <c r="D15" i="70"/>
  <c r="L14" i="70"/>
  <c r="K14" i="70"/>
  <c r="J14" i="70"/>
  <c r="G14" i="70"/>
  <c r="D14" i="70"/>
  <c r="L13" i="70"/>
  <c r="K13" i="70"/>
  <c r="G13" i="70"/>
  <c r="D13" i="70"/>
  <c r="J12" i="70"/>
  <c r="G12" i="70"/>
  <c r="D12" i="70"/>
  <c r="J10" i="70"/>
  <c r="D10" i="70"/>
  <c r="L9" i="70"/>
  <c r="K9" i="70"/>
  <c r="J9" i="70"/>
  <c r="G9" i="70"/>
  <c r="L8" i="70"/>
  <c r="K8" i="70"/>
  <c r="J8" i="70"/>
  <c r="G8" i="70"/>
  <c r="L7" i="70"/>
  <c r="K7" i="70"/>
  <c r="J7" i="70"/>
  <c r="G7" i="70"/>
  <c r="L6" i="70"/>
  <c r="K6" i="70"/>
  <c r="J6" i="70"/>
  <c r="M6" i="70" s="1"/>
  <c r="G6" i="70"/>
  <c r="M20" i="53" l="1"/>
  <c r="M29" i="53"/>
  <c r="M7" i="70"/>
  <c r="M8" i="70"/>
  <c r="G17" i="70"/>
  <c r="G21" i="70" s="1"/>
  <c r="J29" i="70"/>
  <c r="J17" i="70"/>
  <c r="J21" i="70" s="1"/>
  <c r="M21" i="70" s="1"/>
  <c r="M9" i="70"/>
  <c r="G29" i="70"/>
  <c r="M13" i="70"/>
  <c r="M14" i="70"/>
  <c r="M15" i="70"/>
  <c r="K17" i="70"/>
  <c r="J19" i="71"/>
  <c r="Y19" i="71"/>
  <c r="F17" i="75"/>
  <c r="H17" i="75" s="1"/>
  <c r="C17" i="75"/>
  <c r="E17" i="75"/>
  <c r="F8" i="74"/>
  <c r="I8" i="74" s="1"/>
  <c r="I7" i="74"/>
  <c r="E8" i="74"/>
  <c r="H8" i="74" s="1"/>
  <c r="H6" i="74"/>
  <c r="H7" i="74"/>
  <c r="J7" i="74"/>
  <c r="F37" i="72"/>
  <c r="C37" i="72"/>
  <c r="F17" i="72"/>
  <c r="E17" i="72"/>
  <c r="C17" i="72"/>
  <c r="D17" i="72" s="1"/>
  <c r="B37" i="72"/>
  <c r="H19" i="71"/>
  <c r="G19" i="71"/>
  <c r="I19" i="71"/>
  <c r="M19" i="71"/>
  <c r="N19" i="71"/>
  <c r="D19" i="71"/>
  <c r="F19" i="71"/>
  <c r="P19" i="71"/>
  <c r="L19" i="71"/>
  <c r="Q19" i="71"/>
  <c r="B19" i="71"/>
  <c r="R19" i="71"/>
  <c r="C19" i="71"/>
  <c r="L21" i="70"/>
  <c r="D17" i="70"/>
  <c r="L17" i="70"/>
  <c r="D19" i="70"/>
  <c r="M19" i="70" s="1"/>
  <c r="H21" i="70"/>
  <c r="K21" i="70" s="1"/>
  <c r="E21" i="70"/>
  <c r="G17" i="75" l="1"/>
  <c r="D17" i="75"/>
  <c r="M17" i="70"/>
  <c r="G8" i="74"/>
  <c r="J8" i="74" s="1"/>
  <c r="J6" i="74"/>
  <c r="G37" i="72"/>
  <c r="I37" i="72" s="1"/>
  <c r="G17" i="72"/>
  <c r="I17" i="72" s="1"/>
  <c r="D37" i="72"/>
  <c r="E19" i="71"/>
  <c r="O19" i="71"/>
  <c r="D21" i="70"/>
  <c r="H37" i="72" l="1"/>
  <c r="H17" i="72"/>
  <c r="K19" i="71"/>
  <c r="D39" i="42"/>
  <c r="F39" i="42"/>
  <c r="G39" i="42"/>
  <c r="U19" i="71" l="1"/>
  <c r="S19" i="71" l="1"/>
  <c r="T19" i="71" l="1"/>
  <c r="V19" i="71"/>
  <c r="G21" i="53"/>
  <c r="E39" i="42" l="1"/>
  <c r="J33" i="53" l="1"/>
  <c r="Q57" i="7" l="1"/>
  <c r="Q58" i="7"/>
  <c r="Q59" i="7"/>
  <c r="Q60" i="7"/>
  <c r="Q61" i="7"/>
  <c r="Q62" i="7"/>
  <c r="Q63" i="7"/>
  <c r="P57" i="7"/>
  <c r="P58" i="7"/>
  <c r="P59" i="7"/>
  <c r="P60" i="7"/>
  <c r="P61" i="7"/>
  <c r="P62" i="7"/>
  <c r="P63" i="7"/>
  <c r="O57" i="7"/>
  <c r="O58" i="7"/>
  <c r="O59" i="7"/>
  <c r="O60" i="7"/>
  <c r="O61" i="7"/>
  <c r="O62" i="7"/>
  <c r="O63" i="7"/>
  <c r="N57" i="7"/>
  <c r="N58" i="7"/>
  <c r="N59" i="7"/>
  <c r="N60" i="7"/>
  <c r="N61" i="7"/>
  <c r="N62" i="7"/>
  <c r="N63" i="7"/>
  <c r="N19" i="7" l="1"/>
  <c r="Q19" i="7"/>
  <c r="I25" i="8" l="1"/>
  <c r="O25" i="8" s="1"/>
  <c r="H25" i="8"/>
  <c r="N25" i="8" s="1"/>
  <c r="F25" i="8"/>
  <c r="E25" i="8"/>
  <c r="C25" i="8"/>
  <c r="B25" i="8"/>
  <c r="J21" i="8"/>
  <c r="G21" i="8"/>
  <c r="J20" i="8"/>
  <c r="G20" i="8"/>
  <c r="J19" i="8"/>
  <c r="G19" i="8"/>
  <c r="C10" i="8"/>
  <c r="B10" i="8"/>
  <c r="J7" i="8"/>
  <c r="J10" i="8" s="1"/>
  <c r="G7" i="8"/>
  <c r="G10" i="8" s="1"/>
  <c r="D7" i="8"/>
  <c r="D10" i="8" s="1"/>
  <c r="M64" i="7"/>
  <c r="L64" i="7"/>
  <c r="K64" i="7"/>
  <c r="J64" i="7"/>
  <c r="I64" i="7"/>
  <c r="H64" i="7"/>
  <c r="G64" i="7"/>
  <c r="F64" i="7"/>
  <c r="E64" i="7"/>
  <c r="D64" i="7"/>
  <c r="C64" i="7"/>
  <c r="B64" i="7"/>
  <c r="Q43" i="7"/>
  <c r="P43" i="7"/>
  <c r="O43" i="7"/>
  <c r="N43" i="7"/>
  <c r="M43" i="7"/>
  <c r="L43" i="7"/>
  <c r="K43" i="7"/>
  <c r="J43" i="7"/>
  <c r="I43" i="7"/>
  <c r="H43" i="7"/>
  <c r="G43" i="7"/>
  <c r="F43" i="7"/>
  <c r="E43" i="7"/>
  <c r="D43" i="7"/>
  <c r="C43" i="7"/>
  <c r="B43" i="7"/>
  <c r="M20" i="7"/>
  <c r="L20" i="7"/>
  <c r="K20" i="7"/>
  <c r="J20" i="7"/>
  <c r="I20" i="7"/>
  <c r="H20" i="7"/>
  <c r="G20" i="7"/>
  <c r="F20" i="7"/>
  <c r="E20" i="7"/>
  <c r="D20" i="7"/>
  <c r="C20" i="7"/>
  <c r="B20" i="7"/>
  <c r="Q18" i="7"/>
  <c r="N18" i="7"/>
  <c r="F18" i="21"/>
  <c r="E18" i="21"/>
  <c r="G17" i="21"/>
  <c r="G16" i="21"/>
  <c r="E10" i="21"/>
  <c r="C10" i="21"/>
  <c r="B10" i="21"/>
  <c r="G9" i="21"/>
  <c r="G8" i="21"/>
  <c r="G33" i="53"/>
  <c r="J32" i="53"/>
  <c r="G32" i="53"/>
  <c r="G27" i="53"/>
  <c r="G26" i="53"/>
  <c r="G25" i="53"/>
  <c r="G24" i="53"/>
  <c r="G23" i="53"/>
  <c r="G22" i="53"/>
  <c r="G20" i="53"/>
  <c r="J15" i="53"/>
  <c r="G15" i="53"/>
  <c r="D15" i="53"/>
  <c r="J14" i="53"/>
  <c r="G14" i="53"/>
  <c r="D14" i="53"/>
  <c r="J13" i="53"/>
  <c r="G13" i="53"/>
  <c r="D13" i="53"/>
  <c r="J12" i="53"/>
  <c r="G12" i="53"/>
  <c r="D12" i="53"/>
  <c r="J11" i="53"/>
  <c r="G11" i="53"/>
  <c r="D11" i="53"/>
  <c r="J10" i="53"/>
  <c r="G10" i="53"/>
  <c r="D10" i="53"/>
  <c r="J9" i="53"/>
  <c r="G9" i="53"/>
  <c r="D9" i="53"/>
  <c r="J8" i="53"/>
  <c r="G8" i="53"/>
  <c r="D8" i="53"/>
  <c r="J7" i="53"/>
  <c r="G7" i="53"/>
  <c r="G18" i="53" s="1"/>
  <c r="D7" i="53"/>
  <c r="J18" i="53" l="1"/>
  <c r="J30" i="53" s="1"/>
  <c r="G29" i="53"/>
  <c r="G30" i="53" s="1"/>
  <c r="D18" i="53"/>
  <c r="D30" i="53" s="1"/>
  <c r="G18" i="21"/>
  <c r="N20" i="7"/>
  <c r="Q20" i="7"/>
  <c r="D10" i="21"/>
  <c r="Q64" i="7"/>
  <c r="O64" i="7"/>
  <c r="P64" i="7"/>
  <c r="N64" i="7"/>
  <c r="F25" i="21" s="1"/>
  <c r="G10" i="21"/>
  <c r="M33" i="53"/>
  <c r="G25" i="8"/>
  <c r="J25" i="8"/>
  <c r="P25" i="8" s="1"/>
  <c r="M18" i="53" l="1"/>
  <c r="F26" i="21"/>
  <c r="G26" i="21" s="1"/>
  <c r="G25" i="21"/>
  <c r="D7" i="96" l="1"/>
  <c r="M7" i="96" s="1"/>
  <c r="M30" i="53"/>
  <c r="D17" i="96" l="1"/>
  <c r="M17" i="9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tc={1EB51321-F5A9-4199-825E-3BDF7845A210}</author>
  </authors>
  <commentList>
    <comment ref="O6" authorId="0" shapeId="0" xr:uid="{1EB51321-F5A9-4199-825E-3BDF7845A210}">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@Orduno, Cindy D Cindy, if this is complete can we change tab color from red to green? </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tc={E7673243-3EDB-49E4-A5F5-F74FAB556787}</author>
  </authors>
  <commentList>
    <comment ref="A39" authorId="0" shapeId="0" xr:uid="{E7673243-3EDB-49E4-A5F5-F74FAB556787}">
      <text>
        <t>[Threaded comment]
Your version of Excel allows you to read this threaded comment; however, any edits to it will get removed if the file is opened in a newer version of Excel. Learn more: https://go.microsoft.com/fwlink/?linkid=870924
Comment:
    @Salazar, Alan O thoughts on removing this footnote? I don't think it no longer applies.</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tc={8BBC0917-666E-4D17-B9C4-608C50C35F2B}</author>
  </authors>
  <commentList>
    <comment ref="B19" authorId="0" shapeId="0" xr:uid="{8BBC0917-666E-4D17-B9C4-608C50C35F2B}">
      <text>
        <t>[Threaded comment]
Your version of Excel allows you to read this threaded comment; however, any edits to it will get removed if the file is opened in a newer version of Excel. Learn more: https://go.microsoft.com/fwlink/?linkid=870924
Comment:
    @Salazar, Alan O same question. I feel like this footnote no longer applies. Please let me know your thoughts on keeping/removing. Thanks.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tc={DEC29400-F3F1-4B56-B830-152C65266D81}</author>
  </authors>
  <commentList>
    <comment ref="O7" authorId="0" shapeId="0" xr:uid="{DEC29400-F3F1-4B56-B830-152C65266D81}">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@Orduno, Cindy D Please update August and Year To Date expenses in this table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tc={083844E3-D09F-470E-B216-D7AA77E5ED08}</author>
  </authors>
  <commentList>
    <comment ref="A88" authorId="0" shapeId="0" xr:uid="{083844E3-D09F-470E-B216-D7AA77E5ED08}">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@Salazar, Alan O @Shuart, Joe M Should we add a note that says data for this table is not available with an explanation. 
Reply:
    @Shuart, Joe M Joe, OK to change the tab color for this from red to green for July data? Similar to past months, it looks like there is no data for 2022 yet
Reply:
    @Hueser, David A  yes we can change the color to green.</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tc={D891FD0D-8D50-4D72-9D29-0EDDDAEA14A9}</author>
  </authors>
  <commentList>
    <comment ref="J24" authorId="0" shapeId="0" xr:uid="{D891FD0D-8D50-4D72-9D29-0EDDDAEA14A9}">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@DePratti, Robles  Irma Footnote says expected launch in July. Update it? Then, OK to flag green/complete? I can't tag Rhona for this, too. Should the tab contact be updated?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tc={4CB1A08E-8A2A-42E1-B745-650726628D95}</author>
  </authors>
  <commentList>
    <comment ref="K28" authorId="0" shapeId="0" xr:uid="{4CB1A08E-8A2A-42E1-B745-650726628D95}">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@Orduno, Cindy D Table appears completed, OK to change from red tab color to green? </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tc={363E9259-5BEE-452C-B57C-0E48F797D646}</author>
  </authors>
  <commentList>
    <comment ref="D16" authorId="0" shapeId="0" xr:uid="{363E9259-5BEE-452C-B57C-0E48F797D646}">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@DePratti, Robles  Irma @Shuart, Joe M July households treated in Table 7 (5,543) is higher than households treated in Table 4A (5,451). Does one table need to be updated? 
Reply:
    @Hueser, David A  the formula on 4A was incorrect. I corrected the formula, now they match!</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tc={0D5569AE-FF77-43B9-A8C1-66F8C13C5E9B}</author>
  </authors>
  <commentList>
    <comment ref="I31" authorId="0" shapeId="0" xr:uid="{0D5569AE-FF77-43B9-A8C1-66F8C13C5E9B}">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@Orduno, Cindy D @Montgomery, Greg T Cindy is updating for July, David inadvertently left Cindy off contributors email distribution. </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tc={1B48B419-BBC3-4405-8BE4-EAD58279A624}</author>
  </authors>
  <commentList>
    <comment ref="J23" authorId="0" shapeId="0" xr:uid="{1B48B419-BBC3-4405-8BE4-EAD58279A624}">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@Orduno, Cindy D I believe there are no YTD pilot expenses and this tab can be changed from red to green - please confirm</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tc={451A8DBE-D7EE-4F94-9774-00103A39FFFF}</author>
    <author>tc={FEE5C032-7000-463B-8556-5E46D342AEF6}</author>
  </authors>
  <commentList>
    <comment ref="D8" authorId="0" shapeId="0" xr:uid="{451A8DBE-D7EE-4F94-9774-00103A39FFFF}">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@Orduno, Cindy D @Ramirez, Pedro YTD expenses for June FERA Post Enrollment Verification were reported as $1,301 so should the July figure be $1,877 ($1,301 + 576? ) If so, I'll also update LI Monthly Report narrative table 3.1.1. FERA Program Summary costs
Reply:
    There where labor adjustments made for PEV. This reflects the adjusted total. @Orduno, Cindy D please confirm this total is correct. 
Reply:
    @Hueser, David A That's correct @Ramirez, Pedro. Last month, it appears the value entered did not capture the adjustments. $359 is the correct YTD total reflecting adjustments.
Reply:
    Thank you</t>
      </text>
    </comment>
    <comment ref="D22" authorId="1" shapeId="0" xr:uid="{FEE5C032-7000-463B-8556-5E46D342AEF6}">
      <text>
        <t xml:space="preserve">[Threaded comment]
Your version of Excel allows you to read this threaded comment; however, any edits to it will get removed if the file is opened in a newer version of Excel. Learn more: https://go.microsoft.com/fwlink/?linkid=870924
Comment:
    @Orduno, Cindy D @Montgomery, Greg T Cindy is updating for July, David inadvertently left Cindy off contributors email distribution. </t>
      </text>
    </comment>
  </commentList>
</comments>
</file>

<file path=xl/sharedStrings.xml><?xml version="1.0" encoding="utf-8"?>
<sst xmlns="http://schemas.openxmlformats.org/spreadsheetml/2006/main" count="1998" uniqueCount="668">
  <si>
    <t>July 2022</t>
  </si>
  <si>
    <t xml:space="preserve"> Energy Savings Assistance Program Table - Summary Expenses</t>
  </si>
  <si>
    <t>San Diego Gas &amp; Electric</t>
  </si>
  <si>
    <t>Authorized Budget</t>
  </si>
  <si>
    <t>Current Month Expenses</t>
  </si>
  <si>
    <t>Year to Date Expenses</t>
  </si>
  <si>
    <t>% of Budget Spent YTD</t>
  </si>
  <si>
    <t>ESA Program:</t>
  </si>
  <si>
    <t>Electric</t>
  </si>
  <si>
    <t>Gas</t>
  </si>
  <si>
    <t>Total</t>
  </si>
  <si>
    <r>
      <t>ESA Main Program (SF and MH)</t>
    </r>
    <r>
      <rPr>
        <vertAlign val="superscript"/>
        <sz val="10"/>
        <rFont val="Arial"/>
        <family val="2"/>
      </rPr>
      <t>1</t>
    </r>
  </si>
  <si>
    <r>
      <t xml:space="preserve">ESA Multifamily In-Unit </t>
    </r>
    <r>
      <rPr>
        <vertAlign val="superscript"/>
        <sz val="10"/>
        <rFont val="Arial"/>
        <family val="2"/>
      </rPr>
      <t>2</t>
    </r>
  </si>
  <si>
    <t>ESA Multifamily Common Area Measures</t>
  </si>
  <si>
    <r>
      <t xml:space="preserve">ESA Multifamily Whole Building </t>
    </r>
    <r>
      <rPr>
        <vertAlign val="superscript"/>
        <sz val="10"/>
        <rFont val="Arial"/>
        <family val="2"/>
      </rPr>
      <t>3</t>
    </r>
  </si>
  <si>
    <t>ESA Pilot Plus and Pilot Deep</t>
  </si>
  <si>
    <r>
      <t xml:space="preserve">Building Electrification Retrofit Pilot </t>
    </r>
    <r>
      <rPr>
        <vertAlign val="superscript"/>
        <sz val="10"/>
        <rFont val="Arial"/>
        <family val="2"/>
      </rPr>
      <t>4</t>
    </r>
  </si>
  <si>
    <r>
      <t xml:space="preserve">Clean Energy Homes New Construction Pilot </t>
    </r>
    <r>
      <rPr>
        <vertAlign val="superscript"/>
        <sz val="10"/>
        <rFont val="Arial"/>
        <family val="2"/>
      </rPr>
      <t>4</t>
    </r>
  </si>
  <si>
    <t>CSD Leveraging</t>
  </si>
  <si>
    <t>ESA Program TOTAL</t>
  </si>
  <si>
    <t>1. Budget for PY 2022 for entire portfolio, excluding MF CAM and Pilot Plus and Pilot Deep.</t>
  </si>
  <si>
    <t>2. SDG&amp;E does not account for the ESA Main Program and ESA Multifamily In-Unit costs separately and cannot provide a breakout at this level of detail. As a result, the ESA Multifamily In-Unit authorized and actual costs are included in the ESA Main Program category.</t>
  </si>
  <si>
    <t>3. Implementation to occur January 2023.</t>
  </si>
  <si>
    <t>4. Pilots are applicable to SCE only.</t>
  </si>
  <si>
    <t>ESA Table 1 - Main (SF, MH, MF In-Unit) Expenses</t>
  </si>
  <si>
    <t>Appliances</t>
  </si>
  <si>
    <t>Authorized Budget [1]</t>
  </si>
  <si>
    <t>Energy Efficiency</t>
  </si>
  <si>
    <t>Domestic Hot Water</t>
  </si>
  <si>
    <t>Enclosure</t>
  </si>
  <si>
    <t>HVAC [2]</t>
  </si>
  <si>
    <t>Maintenance</t>
  </si>
  <si>
    <t>Lighting [2]</t>
  </si>
  <si>
    <t>Miscellaneous [3]</t>
  </si>
  <si>
    <t>Customer Enrollment</t>
  </si>
  <si>
    <t>In Home Education</t>
  </si>
  <si>
    <t>Energy Efficiency TOTAL</t>
  </si>
  <si>
    <t>Training Center</t>
  </si>
  <si>
    <t>Workforce Education and Training</t>
  </si>
  <si>
    <t>Inspections</t>
  </si>
  <si>
    <t>Marketing and Outreach</t>
  </si>
  <si>
    <t>Studies</t>
  </si>
  <si>
    <t>Regulatory Compliance</t>
  </si>
  <si>
    <t>General Administration</t>
  </si>
  <si>
    <t>CPUC Energy Division</t>
  </si>
  <si>
    <t>SPOC</t>
  </si>
  <si>
    <t>Administration Subtotal</t>
  </si>
  <si>
    <t>TOTAL PROGRAM COSTS</t>
  </si>
  <si>
    <t>Indirect Costs</t>
  </si>
  <si>
    <t>NGAT Costs</t>
  </si>
  <si>
    <t>1. Budget authorized in D.21.06.015, Attachment 1 Table 11.</t>
  </si>
  <si>
    <t>2. Negative amount in HVAC budget category is due to the corrections completed in the EECP system configuration to update the budget category being charged. Previously, light bulbs were being charged to the budget category HVAC but should have been charged to Lighting.</t>
  </si>
  <si>
    <t>3. Negative amount in Miscellaneous budget category is primarily related to the reversal of prior month accruals and true-up of estimate provided by the vendor.</t>
  </si>
  <si>
    <t xml:space="preserve">NOTE: Any required corrections/adjustments are reported herein and supersede results reported in prior months and may reflect YTD adjustments. </t>
  </si>
  <si>
    <t>ESA Table 1A - MF In-Unit, MF CAM, and MFWB Expenses</t>
  </si>
  <si>
    <t>ESA Program (Multifamily):</t>
  </si>
  <si>
    <r>
      <t xml:space="preserve">ESA Multifamily In-Unit </t>
    </r>
    <r>
      <rPr>
        <vertAlign val="superscript"/>
        <sz val="10"/>
        <rFont val="Arial"/>
        <family val="2"/>
      </rPr>
      <t>1</t>
    </r>
  </si>
  <si>
    <t>ESA Multifamily Common Area Measures 2</t>
  </si>
  <si>
    <t>ESA Program (Multifamily)TOTAL</t>
  </si>
  <si>
    <t>1. Budget is included in ESA Main Program.</t>
  </si>
  <si>
    <t>2. See Table 2 of SDG&amp;E Advice Letter 3820-E/3004-G for 2022 MF CAM budget, which was approved by the Commission’s Energy Division via disposition letter dated September 24, 2021.</t>
  </si>
  <si>
    <t xml:space="preserve"> ESA Table 1A-1 - Pilot Plus and Pilot Deep Expenses</t>
  </si>
  <si>
    <t>Authorized Budget [1] [2]</t>
  </si>
  <si>
    <t>Current Month Expenses [4]</t>
  </si>
  <si>
    <t>ESA Pilot Plus and Pilot Deep Program</t>
  </si>
  <si>
    <t>TOTAL</t>
  </si>
  <si>
    <r>
      <t xml:space="preserve">ESA Table 1A-2 - Building Electrification Expenses </t>
    </r>
    <r>
      <rPr>
        <b/>
        <vertAlign val="superscript"/>
        <sz val="12"/>
        <rFont val="Arial"/>
        <family val="2"/>
      </rPr>
      <t>3</t>
    </r>
  </si>
  <si>
    <t>ESA Building Electrification Program</t>
  </si>
  <si>
    <t>3. Pilots is applicable to SCE only.</t>
  </si>
  <si>
    <r>
      <t xml:space="preserve">ESA Table 1A-3 - Clean Energy Homes Expenses </t>
    </r>
    <r>
      <rPr>
        <b/>
        <vertAlign val="superscript"/>
        <sz val="12"/>
        <rFont val="Arial"/>
        <family val="2"/>
      </rPr>
      <t>3</t>
    </r>
  </si>
  <si>
    <t>ESA Clean Energy Homes Program</t>
  </si>
  <si>
    <t>ESA Table 1A-4 - Leveraging - CSD Expenses</t>
  </si>
  <si>
    <t>ESA Program Leveraging - CSD</t>
  </si>
  <si>
    <t>Energy Savings Assistance Program Table 2 (SF, MH, MF In-Unit)</t>
  </si>
  <si>
    <t>ESA Program (Summary)Total</t>
  </si>
  <si>
    <t>Year-To-Date Completed &amp; Expensed Installation</t>
  </si>
  <si>
    <t>Measures</t>
  </si>
  <si>
    <t>Units</t>
  </si>
  <si>
    <t>Quantity Installed</t>
  </si>
  <si>
    <t>kWh [4] (Annual)</t>
  </si>
  <si>
    <t>kW [4] (Annual)</t>
  </si>
  <si>
    <t>Therms [4] (Annual)</t>
  </si>
  <si>
    <t>Expenses ($) [5]</t>
  </si>
  <si>
    <t>% of Expenditure</t>
  </si>
  <si>
    <t>High Efficiency Clothes Washer</t>
  </si>
  <si>
    <t>Each</t>
  </si>
  <si>
    <t>Refrigerator</t>
  </si>
  <si>
    <t>New - Clothes Dryer</t>
  </si>
  <si>
    <t>New - Dishwasher</t>
  </si>
  <si>
    <t>Freezers</t>
  </si>
  <si>
    <t>Faucet Aerator</t>
  </si>
  <si>
    <t>Other Domestic Hot Water[3]</t>
  </si>
  <si>
    <t>Home</t>
  </si>
  <si>
    <t>Water Heater Tank and Pipe Insulation</t>
  </si>
  <si>
    <t>Water Heater Repair/Replacement</t>
  </si>
  <si>
    <t>Low-Flow Showerhead / Combined Showerhead/TSV</t>
  </si>
  <si>
    <t>Heat Pump Water Heater</t>
  </si>
  <si>
    <t>Thermostatic Tub Spout/Diverter</t>
  </si>
  <si>
    <t>Thermostatic Shower Valve</t>
  </si>
  <si>
    <t>New - Solar Water Heating</t>
  </si>
  <si>
    <t>Enclosure[1]</t>
  </si>
  <si>
    <t>Air Sealing</t>
  </si>
  <si>
    <t>Caulking</t>
  </si>
  <si>
    <t>New - Diagnostic Air Sealing</t>
  </si>
  <si>
    <t>Attic Insulation</t>
  </si>
  <si>
    <t>New - Floor Insulation</t>
  </si>
  <si>
    <t>HVAC</t>
  </si>
  <si>
    <t>Removed - FAU Standing Pilot Conversion</t>
  </si>
  <si>
    <t>Furnace Repair/Replacement</t>
  </si>
  <si>
    <t>Room A/C Replacement</t>
  </si>
  <si>
    <t>Central A/C replacement</t>
  </si>
  <si>
    <t>Heat Pump Replacement</t>
  </si>
  <si>
    <t>Evaporative Cooler (Replacement)</t>
  </si>
  <si>
    <t>Evaporative Cooler (Installation)</t>
  </si>
  <si>
    <t>Duct Test and Seal</t>
  </si>
  <si>
    <t>Energy Efficient Fan Control</t>
  </si>
  <si>
    <t>New - Prescriptive Duct Sealing</t>
  </si>
  <si>
    <t>High Efficiency Forced Air Unit (HE FAU)</t>
  </si>
  <si>
    <t>Removed - A/C Time Delay</t>
  </si>
  <si>
    <t>Smart Thermostat</t>
  </si>
  <si>
    <t xml:space="preserve"> </t>
  </si>
  <si>
    <t>New - Portable A/C</t>
  </si>
  <si>
    <t>New - Central Heat Pump-FS (propane or gas space)</t>
  </si>
  <si>
    <t>New - Wholehouse Fan</t>
  </si>
  <si>
    <t>Furnace Clean and Tune</t>
  </si>
  <si>
    <t>Central A/C Tune up</t>
  </si>
  <si>
    <t>New - Evaporative Cooler Maintenance</t>
  </si>
  <si>
    <t xml:space="preserve">Lighting </t>
  </si>
  <si>
    <t>Removed - Interior Hard wired LED fixtures</t>
  </si>
  <si>
    <t>Exterior Hard wired LED fixtures</t>
  </si>
  <si>
    <t>Removed - LED Torchiere</t>
  </si>
  <si>
    <t>Removed - Occupancy Sensor</t>
  </si>
  <si>
    <t>Removed - LED Night Light</t>
  </si>
  <si>
    <t>LED Reflector Bulbs</t>
  </si>
  <si>
    <t>LED R/BR Lamps</t>
  </si>
  <si>
    <t>LED A-Lamps</t>
  </si>
  <si>
    <t>Miscellaneous</t>
  </si>
  <si>
    <t>Pool Pumps</t>
  </si>
  <si>
    <t>Power Strip</t>
  </si>
  <si>
    <t>Power Strip Tier II</t>
  </si>
  <si>
    <t>NEW - Air Purifier</t>
  </si>
  <si>
    <t>Cold Storage</t>
  </si>
  <si>
    <t>New - Comprehensive Home Health and Safety Check-up</t>
  </si>
  <si>
    <t>New - CO and Smoke Alarm</t>
  </si>
  <si>
    <t>Pilots</t>
  </si>
  <si>
    <t>ESA Outreach &amp; Assessment</t>
  </si>
  <si>
    <t>ESA In-Home Energy Education</t>
  </si>
  <si>
    <t>Total Savings/Expenditures</t>
  </si>
  <si>
    <t>Total Households Weatherized [2]</t>
  </si>
  <si>
    <t xml:space="preserve">Households Treated </t>
  </si>
  <si>
    <t xml:space="preserve">Total </t>
  </si>
  <si>
    <t xml:space="preserve"> - Single Family Households Treated</t>
  </si>
  <si>
    <t xml:space="preserve"> - Multi-family Households Treated (In-unit)</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</si>
  <si>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</si>
  <si>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</si>
  <si>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</si>
  <si>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</si>
  <si>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</si>
  <si>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</si>
  <si>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</si>
  <si>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</si>
  <si>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OP 79 of D.16-11-022.</t>
  </si>
  <si>
    <t>[4] All savings are calculated based on the following sources: PY2015 to 2017 ESA Impact Evaluation and Statewide Measure Packages approved in the CA eTRM.</t>
  </si>
  <si>
    <t>[5]  Current Month Expenses for Energy Efficiency Total does not include January accrual and re-accrual of $436,767 in the following reporting categories:  Appliances $60,137; Domestic Hot Water $9,703; HVAC $20,020; Misc. $11,467; Lighting $88,080; Maintenance $5,261; Enclosure $13,799; Customer Enrollment $193,619; In Home Energy Education $34,681.</t>
  </si>
  <si>
    <t>Note: Any required corrections/adjustments are reported herein and supersede results reported in prior months and may reflect YTD adjustments.</t>
  </si>
  <si>
    <t>Note: Any measures noted as 'NEW' have been added during the course of this program year.</t>
  </si>
  <si>
    <t xml:space="preserve">Note: Any measures noted as 'REMOVED', are no longer offered by the program but have been kept for tracking purposes and to allow for contractor phase out of the measure. </t>
  </si>
  <si>
    <t>Energy Savings Assistance Program Table 2A</t>
  </si>
  <si>
    <t>ESA Program - CSD Leveraging</t>
  </si>
  <si>
    <t>CSD MF Tenant Units Treated</t>
  </si>
  <si>
    <t>Note: Any measures noted as 'REMOVED', are no longer offered by the program but have been kept for tracking purposes.</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</si>
  <si>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</si>
  <si>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</si>
  <si>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t>ESA CAM Measures[1]</t>
  </si>
  <si>
    <t>Units (of Measure such as "each")</t>
  </si>
  <si>
    <t>Number of Units for Cap-kBTUh and Cap-Tons</t>
  </si>
  <si>
    <t>kWh (Annual)</t>
  </si>
  <si>
    <t>kW (Annual)</t>
  </si>
  <si>
    <t>Therms (Annual)</t>
  </si>
  <si>
    <t>Expenses ($)</t>
  </si>
  <si>
    <t>Central Boiler**</t>
  </si>
  <si>
    <t>Cap-kBTUh</t>
  </si>
  <si>
    <t>Pipe Insulation</t>
  </si>
  <si>
    <t>Envelope</t>
  </si>
  <si>
    <t>AC Tune-up**</t>
  </si>
  <si>
    <t>Cap-Tons</t>
  </si>
  <si>
    <t>Furnace Replacement**</t>
  </si>
  <si>
    <t>HEAT Pump Split System**</t>
  </si>
  <si>
    <t>HEAT Pump Split System</t>
  </si>
  <si>
    <t>Programmable Thermostat</t>
  </si>
  <si>
    <t>Exterior LED Lighting</t>
  </si>
  <si>
    <t>Fixture</t>
  </si>
  <si>
    <t>Exterior LED Lighting - Pool</t>
  </si>
  <si>
    <t>Lamp</t>
  </si>
  <si>
    <t>Interior LED Exit Sign</t>
  </si>
  <si>
    <t>Interior LED Fixture</t>
  </si>
  <si>
    <t>Interior LED Lighting</t>
  </si>
  <si>
    <t>Interior LED Screw-in</t>
  </si>
  <si>
    <t>Interior TLED Type A Lamps</t>
  </si>
  <si>
    <t>Interior TLED Type C Lamps</t>
  </si>
  <si>
    <t>Tier-2 Smart Power Strip</t>
  </si>
  <si>
    <t>Variable Speed Pool Pump</t>
  </si>
  <si>
    <t>Ancillary Services</t>
  </si>
  <si>
    <r>
      <t>Audit</t>
    </r>
    <r>
      <rPr>
        <vertAlign val="superscript"/>
        <sz val="10"/>
        <rFont val="Arial"/>
        <family val="2"/>
      </rPr>
      <t>4</t>
    </r>
  </si>
  <si>
    <t>-</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</si>
  <si>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</si>
  <si>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</si>
  <si>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</si>
  <si>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</si>
  <si>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</si>
  <si>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Total Number of buildings w/in Properties Treated</t>
  </si>
  <si>
    <t>ESA Program - Multifamily Common Area</t>
  </si>
  <si>
    <t>Administration</t>
  </si>
  <si>
    <t>Direct Implementation (Non-Incentive)</t>
  </si>
  <si>
    <t>Direct Implementation</t>
  </si>
  <si>
    <t>&lt;&lt;Includes measures costs</t>
  </si>
  <si>
    <t>TOTAL MF CAM COSTS</t>
  </si>
  <si>
    <t>[3] All savings are calculated based on the following sources: PY2015 to 2017 ESA Impact Evaluation and Statewide Measure Packages approved in the CA eTRM.</t>
  </si>
  <si>
    <t>[4] Per D.16-11-022 at p.210, the CPUC imposes a cap of 10% on ESA CAM Initiative funds for administrative activities and a ceiling of 20% for direct implementation non-incentive costs.</t>
  </si>
  <si>
    <t>[5] Refers to optimizing the installation of the measure installed such as retrofitting pipes, etc.</t>
  </si>
  <si>
    <t>[6] Includes addition of $2.3K incorrectly reported in Direct Implementation (Non-Incentive) in February 2022.</t>
  </si>
  <si>
    <t>* Note:  Applicable to Deed-Restricted, government and non-profit owned multi-family buildings described in D.16-11-022 where 65% of tenants are income eligible based on CPUC  income requirements of at or below 200% of the Federal Poverty Guidelines.</t>
  </si>
  <si>
    <t>Note: Implementation of the MF CAM Initiative AL 3196-E-A_2654-G-A was approved effective 5/30/2018.</t>
  </si>
  <si>
    <t xml:space="preserve">** Note: This represents the unit of measure such as Cap Tons and Cap kBTUh. It is not a count of each measure installed or each home the measure was installed in. </t>
  </si>
  <si>
    <t>Energy Savings Assistance CAM Program Table 2B-1, Eligible Common Area Measures List</t>
  </si>
  <si>
    <t>Common Area Measures Category and Eligible Measures Title [1]</t>
  </si>
  <si>
    <t>Effective Date</t>
  </si>
  <si>
    <t>End Date[2]</t>
  </si>
  <si>
    <t>Eligible Climate Zones [3]</t>
  </si>
  <si>
    <t>6, 7, 8, 10, 14, 15</t>
  </si>
  <si>
    <t>Central Boiler</t>
  </si>
  <si>
    <t>6, 7, 8, 10, 14, 16</t>
  </si>
  <si>
    <t>AC Tune-up</t>
  </si>
  <si>
    <t>Furnace Replacement</t>
  </si>
  <si>
    <t>Lighting</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</si>
  <si>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</si>
  <si>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</si>
  <si>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</si>
  <si>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</si>
  <si>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Energy Savings Assistance Program Table 2C Pilot Plus and Pilot Deep</t>
  </si>
  <si>
    <t>ESA Program - Pilot Plus</t>
  </si>
  <si>
    <t>ESA Program - Pilot Deep</t>
  </si>
  <si>
    <t>Note: IOUs - If there are new measures that are approved through the ESA Working Group, mark in column A as such to indicate that it is a new measure.</t>
  </si>
  <si>
    <t xml:space="preserve">Note: SDG&amp;E's Pilot Plus/Pilot Deep will launch in mid-2023.  </t>
  </si>
  <si>
    <t>Energy Savings Assistance Program Table 2D Pilots (SCE ONLY)</t>
  </si>
  <si>
    <t>ESA Program - Building Electrification Retrofit Pilot</t>
  </si>
  <si>
    <t>ESA Program - Clean Energy Homes New Construction Pilot</t>
  </si>
  <si>
    <t xml:space="preserve"> Energy Savings Assistance Program Tables 3A-F - Energy Savings and Average Bill Savings per Treated Home/Common Area </t>
  </si>
  <si>
    <t>Table 3A, ESA Program (SF, MH, MF In-Unit)</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</si>
  <si>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</si>
  <si>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</si>
  <si>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</si>
  <si>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</si>
  <si>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</si>
  <si>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</si>
  <si>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</si>
  <si>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</si>
  <si>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3B, ESA Program - CSD Leveraging</t>
  </si>
  <si>
    <t xml:space="preserve">Average 1st Year Bill Savings / Treated Households </t>
  </si>
  <si>
    <t>Table 3C, ESA Program - Multifamily Common Area</t>
  </si>
  <si>
    <t>Average 1st Year Bill Savings / Treated Property</t>
  </si>
  <si>
    <t>Average Lifecycle Bill Savings / Treated Property</t>
  </si>
  <si>
    <r>
      <t xml:space="preserve">Table 3D, ESA Program - Pilot Plus </t>
    </r>
    <r>
      <rPr>
        <b/>
        <vertAlign val="superscript"/>
        <sz val="12"/>
        <rFont val="Arial"/>
        <family val="2"/>
      </rPr>
      <t>2</t>
    </r>
  </si>
  <si>
    <r>
      <t xml:space="preserve">Table 3E, ESA Program - Pilot Deep </t>
    </r>
    <r>
      <rPr>
        <b/>
        <vertAlign val="superscript"/>
        <sz val="12"/>
        <rFont val="Arial"/>
        <family val="2"/>
      </rPr>
      <t>2</t>
    </r>
  </si>
  <si>
    <r>
      <t xml:space="preserve">Table 3F, Summary - ESA Program (SF, MH, MF In-Unit)/CSD Leveraging/MF CAM/Pilot Plus and Pilot Deep </t>
    </r>
    <r>
      <rPr>
        <b/>
        <vertAlign val="superscript"/>
        <sz val="12"/>
        <rFont val="Arial"/>
        <family val="2"/>
      </rPr>
      <t>1</t>
    </r>
  </si>
  <si>
    <t>Average 1st Year Bill Savings / Treated Households </t>
  </si>
  <si>
    <t>Average Lifecycle Bill Savings / Treated Households</t>
  </si>
  <si>
    <t>1. Summary is the sum of ESA Program + CSD Leveraging + MF CAM + Pilot Plus + Pilot Deep</t>
  </si>
  <si>
    <t>2. SDG&amp;E's Pilot Plus/Pilot Deep will launch in mid-2023</t>
  </si>
  <si>
    <t xml:space="preserve"> Energy Savings Assistance Program Table 4 -  Homes/Buildings Treated</t>
  </si>
  <si>
    <t>Table 4A, ESA Program (SF, MH, MF In-Unit)</t>
  </si>
  <si>
    <t>Eligible Households</t>
  </si>
  <si>
    <t>Households Treated YTD</t>
  </si>
  <si>
    <t>County</t>
  </si>
  <si>
    <t>Rural [1]</t>
  </si>
  <si>
    <t>Urban</t>
  </si>
  <si>
    <t>Rural</t>
  </si>
  <si>
    <t>Orange</t>
  </si>
  <si>
    <t>San Diego</t>
  </si>
  <si>
    <t>Table 4B, ESA Program - CSD Leveraging</t>
  </si>
  <si>
    <t>Table 4C, ESA Program - Multifamily Common Area</t>
  </si>
  <si>
    <t>Eligible Properties [2]</t>
  </si>
  <si>
    <t>Properties Treated YTD</t>
  </si>
  <si>
    <t xml:space="preserve">Table 4D, ESA Program - Pilot Plus and Pilot Deep </t>
  </si>
  <si>
    <t xml:space="preserve">[1] For IOU low income-related and Energy Efficiency reporting and analysis, the Goldsmith definition is applied. </t>
  </si>
  <si>
    <t>[2] Do not currently have Eligible Properties for ESA CAM.</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</si>
  <si>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</si>
  <si>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5 - Energy Savings Assistance Program Customer Summary</t>
  </si>
  <si>
    <t>Table 5A, ESA Program (SF,MH, MF In-Unit)</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</si>
  <si>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</si>
  <si>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</si>
  <si>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</si>
  <si>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</si>
  <si>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</si>
  <si>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</si>
  <si>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</si>
  <si>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</si>
  <si>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</si>
  <si>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</si>
  <si>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</si>
  <si>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</si>
  <si>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</si>
  <si>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</si>
  <si>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</si>
  <si>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</si>
  <si>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</si>
  <si>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</si>
  <si>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</si>
  <si>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</si>
  <si>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</si>
  <si>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</si>
  <si>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</si>
  <si>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r>
      <rPr>
        <b/>
        <sz val="10"/>
        <rFont val="Arial"/>
        <family val="2"/>
      </rPr>
      <t>Note:</t>
    </r>
    <r>
      <rPr>
        <sz val="10"/>
        <rFont val="Arial"/>
        <family val="2"/>
      </rPr>
      <t xml:space="preserve"> SDG&amp;E tracks the measure savings based on the month and year of install. Households treated can have a value of zero, meaning the treated date is from a previous year but the measure install and savings were tracked in a new Program Year.</t>
    </r>
  </si>
  <si>
    <t>Table 5B, ESA Program - CSD Leveraging</t>
  </si>
  <si>
    <t>YTD Total Energy Impacts for all fuel types should equal YTD energy impacts that are reported every month Table 2A.</t>
  </si>
  <si>
    <t>Table 5C, ESA Program - Multifamily Common Area</t>
  </si>
  <si>
    <t># of  Properties Treated by Month</t>
  </si>
  <si>
    <t>Table 5D, ESA Program - Pilot Plus and Pilot Deep</t>
  </si>
  <si>
    <t>YTD Total Energy Impacts for all fuel types should equal YTD energy impacts that are reported every month Table 2B.</t>
  </si>
  <si>
    <t>Energy Savings Assistance Program Table 6 - Expenditures for Pilots and Studies</t>
  </si>
  <si>
    <t>Authorized 2021-26 Funding</t>
  </si>
  <si>
    <t>Cycle to Date Expenses</t>
  </si>
  <si>
    <t>% of Budget Expensed</t>
  </si>
  <si>
    <t>Total Pilots</t>
  </si>
  <si>
    <t>Joint IOU - 2022 Low Income Needs Assessment (LINA) Study</t>
  </si>
  <si>
    <t>Joint IOU - 2025 Low Income Needs Assessment (LINA) Study</t>
  </si>
  <si>
    <t>Joint IOU - 2028 Low Income Needs Assessment (LINA) Study</t>
  </si>
  <si>
    <t>Joint IOU - Statewide CARE-ESA Categorical Study</t>
  </si>
  <si>
    <t>Load Impact Evaluation Study</t>
  </si>
  <si>
    <t>Equity Criteria and Non Energy Benefits Evaluation (NEB's)</t>
  </si>
  <si>
    <t>Rapid Feedback Research and Analysis</t>
  </si>
  <si>
    <t>Joint IOU - Multifamily CAM Process Evaluation</t>
  </si>
  <si>
    <t>Joint IOU - Process Evaluation Studies (1-4 Studies)</t>
  </si>
  <si>
    <t>Total Studies</t>
  </si>
  <si>
    <t>Energy Savings Assistance Program Table - 7 Customer Segments/Needs State by Demographic, Financial, Location, and Health Conditions</t>
  </si>
  <si>
    <t>ESA Main (SF, MH, MF in-unit)</t>
  </si>
  <si>
    <t>Customer Segments</t>
  </si>
  <si>
    <t># of Households Eligible [1]</t>
  </si>
  <si>
    <t># of Households Treated [2]</t>
  </si>
  <si>
    <t>Enrollment Rate =  (C/B)</t>
  </si>
  <si>
    <t># of Households Contacted [3]</t>
  </si>
  <si>
    <t>Rate of Uptake =  (C/E)</t>
  </si>
  <si>
    <t>Avg. Energy Savings (kWh) Per Treated Households</t>
  </si>
  <si>
    <t>Avg. Energy Savings (kW) Per Treated Households</t>
  </si>
  <si>
    <t>Avg. Energy Savings (Therms) Per Treated Households</t>
  </si>
  <si>
    <t>Avg. Cost Per Treated Households</t>
  </si>
  <si>
    <t>Demographic</t>
  </si>
  <si>
    <t>Housing Type</t>
  </si>
  <si>
    <t xml:space="preserve">   SF</t>
  </si>
  <si>
    <t xml:space="preserve">   MH</t>
  </si>
  <si>
    <t xml:space="preserve">   MF In-Unit</t>
  </si>
  <si>
    <t>Rent vs. Own</t>
  </si>
  <si>
    <t xml:space="preserve">   Own</t>
  </si>
  <si>
    <t xml:space="preserve">   Rent</t>
  </si>
  <si>
    <t>Previous vs. New Participant</t>
  </si>
  <si>
    <t>Previous</t>
  </si>
  <si>
    <t>N/A</t>
  </si>
  <si>
    <t>New Participant</t>
  </si>
  <si>
    <t>Seniors</t>
  </si>
  <si>
    <t>Veterans [4]</t>
  </si>
  <si>
    <t>Hard-to-Reach [5]</t>
  </si>
  <si>
    <t>Vulnerable [6]</t>
  </si>
  <si>
    <t>Location</t>
  </si>
  <si>
    <t>DAC</t>
  </si>
  <si>
    <t>Tribal</t>
  </si>
  <si>
    <t>PSPS Zone</t>
  </si>
  <si>
    <t>Wildfire Zone [15]</t>
  </si>
  <si>
    <t>Climate Zone 6</t>
  </si>
  <si>
    <t>Climate Zone 7</t>
  </si>
  <si>
    <t>Climate Zone 8</t>
  </si>
  <si>
    <t>Climate Zone 10</t>
  </si>
  <si>
    <t>Climate Zone 14</t>
  </si>
  <si>
    <t>Climate Zone 15</t>
  </si>
  <si>
    <t>CARB Communities [7]</t>
  </si>
  <si>
    <t>Financial</t>
  </si>
  <si>
    <t>CARE</t>
  </si>
  <si>
    <t>FERA</t>
  </si>
  <si>
    <t>Disconnected [8]</t>
  </si>
  <si>
    <t>Arrearages [9]</t>
  </si>
  <si>
    <t>High Usage [10]</t>
  </si>
  <si>
    <t>High Energy Burden [11]</t>
  </si>
  <si>
    <t>SEVI [12]</t>
  </si>
  <si>
    <t xml:space="preserve">  Low</t>
  </si>
  <si>
    <t xml:space="preserve">  Medium</t>
  </si>
  <si>
    <t xml:space="preserve">  High</t>
  </si>
  <si>
    <t>Affordability Ratio [13]</t>
  </si>
  <si>
    <t>Health Condition</t>
  </si>
  <si>
    <t>Medical Baseline</t>
  </si>
  <si>
    <t>Respiratory [14]</t>
  </si>
  <si>
    <t>Disabled</t>
  </si>
  <si>
    <t>Pilot Plus and Pilot Deep</t>
  </si>
  <si>
    <t># of Households Eligible</t>
  </si>
  <si>
    <t># of Households Treated</t>
  </si>
  <si>
    <t># of Households Contacted</t>
  </si>
  <si>
    <t>Enrollment Rate =  (C/E)</t>
  </si>
  <si>
    <t>Veterans</t>
  </si>
  <si>
    <t>Hard-to-Reach</t>
  </si>
  <si>
    <t>Vulnerable</t>
  </si>
  <si>
    <t>Wildfire Zone</t>
  </si>
  <si>
    <t>Climate Zone 7 (example)</t>
  </si>
  <si>
    <t>Climate Zone 10 (example)</t>
  </si>
  <si>
    <t>Climate Zone 14 (example)</t>
  </si>
  <si>
    <t>Climate Zone 15 (example)</t>
  </si>
  <si>
    <t>CARB Communities</t>
  </si>
  <si>
    <t>Disconnected</t>
  </si>
  <si>
    <t>Arrearages</t>
  </si>
  <si>
    <t>High Usage</t>
  </si>
  <si>
    <t>High Energy Burden</t>
  </si>
  <si>
    <t>SEVI</t>
  </si>
  <si>
    <t>Affordability Ratio</t>
  </si>
  <si>
    <t>Respiratory</t>
  </si>
  <si>
    <t>Note: No data available at this time.</t>
  </si>
  <si>
    <t>Energy Savings Assistance Program Table - 8 Clean Energy Referral, Leveraging, and Coordination</t>
  </si>
  <si>
    <t>Partner</t>
  </si>
  <si>
    <t>Brief Description of Effort</t>
  </si>
  <si>
    <t># of Referral</t>
  </si>
  <si>
    <t># of Leveraging</t>
  </si>
  <si>
    <t># of Coordination Efforts</t>
  </si>
  <si>
    <t># of Leads</t>
  </si>
  <si>
    <t># of Enrollments</t>
  </si>
  <si>
    <t>LIHEAP</t>
  </si>
  <si>
    <t xml:space="preserve">LIHEAP agencies in SDG&amp;E service territory leverage LIHEAP payment leads to provide ESA Program services to customers. </t>
  </si>
  <si>
    <t>CSD</t>
  </si>
  <si>
    <t>SASH</t>
  </si>
  <si>
    <t>SDCWA</t>
  </si>
  <si>
    <t>CARE/Medical Baseline</t>
  </si>
  <si>
    <t>CARE High Usage</t>
  </si>
  <si>
    <t xml:space="preserve">Leads generted through CARE HEU income verifications completed </t>
  </si>
  <si>
    <t>Energy Solutions Partner Network</t>
  </si>
  <si>
    <t>SDG&amp;E works closely with a network of approximately 200 community-based organizations (CBOs) to connect customers with Customer Assistance programs.</t>
  </si>
  <si>
    <t>N/A*</t>
  </si>
  <si>
    <t>CARE Capitation Agencies</t>
  </si>
  <si>
    <t>SDG&amp;E partners with 20 social service agencies to help enroll its hardest-to-reach customers in Customer Assistance programs.</t>
  </si>
  <si>
    <t>Note to IOUs:</t>
  </si>
  <si>
    <t xml:space="preserve">Leveraging activities would include when programs share resources to jointly support program delivery or administration. </t>
  </si>
  <si>
    <t xml:space="preserve">While coordination refers more generally to program communication, collaboration, and alignment of activities to support individual program delivery. </t>
  </si>
  <si>
    <t>*SDG&amp;E considers referrals and leads the same, therefore, this data is captured under column "F"</t>
  </si>
  <si>
    <t>** SDG&amp;E does not track these ESA efforts individually, but as a whole "Customer Assistance" effort.</t>
  </si>
  <si>
    <t>Energy Savings Assistance Program Table - 9 Tribal Outreach</t>
  </si>
  <si>
    <t>OUTREACH STATUS</t>
  </si>
  <si>
    <t>Quantity (Includes CARE, FERA, and ESA)***</t>
  </si>
  <si>
    <t xml:space="preserve">List of Participating Tribes </t>
  </si>
  <si>
    <t>Tribes completed ESA Meet &amp; Confer</t>
  </si>
  <si>
    <t>Barona, Jamul Indian Village, Pauma Band, Rincon, Ewiiaapaayap, Sycuan Band of Kumeyaay Nation, Viejas Band of Kumeyaay Indians, La Posta, Mesa Grande, Manzanita, Campo Kumeyaay Nation, Santa Ysabel</t>
  </si>
  <si>
    <t>Tribes requested outreach materials or applications</t>
  </si>
  <si>
    <t xml:space="preserve">Pauma Band, La Posta, Mesa Grande, Santa Ysabel
</t>
  </si>
  <si>
    <t>Tribes who have not accepted offer to Meet and Confer</t>
  </si>
  <si>
    <t>San Pasqual, Inaja &amp; Cosmit, La Jolla, Pala Band, Los Coyotes</t>
  </si>
  <si>
    <t>Non-Federally Recognized Tribes who participated in Meet &amp; Confer</t>
  </si>
  <si>
    <t xml:space="preserve">Tribes and Housing Authority sites involved in Focused Project/ESA </t>
  </si>
  <si>
    <t>Partnership offer on Tribal Lands</t>
  </si>
  <si>
    <t>Housing Authority and Tribal Temporary Assistance for Needy Families (TANF) office  who received outreach (this includes email, U.S. mail, and/or phone calls)</t>
  </si>
  <si>
    <t>Southern California American Indian Resource Center (SCAIR); Southern California Tribal Chairmen's Association (SCTCA)</t>
  </si>
  <si>
    <t>Housing Authority and TANF offices who participated in Meet and Confer</t>
  </si>
  <si>
    <t>*SDG&amp;E has invited all 17 tribes to meet and confer and will continue to engage throughout 2022.</t>
  </si>
  <si>
    <t>**SDG&amp;E provides TANF related messaging through periodic presentations to SCAIR and SCTCA</t>
  </si>
  <si>
    <t>***Numbers are a rolling count of Tribal Outreach efforts</t>
  </si>
  <si>
    <t>CARE Table 1 - CARE Program Expenses</t>
  </si>
  <si>
    <t>CARE Program:</t>
  </si>
  <si>
    <t>Outreach</t>
  </si>
  <si>
    <t>Processing / Certification Re-certification</t>
  </si>
  <si>
    <t xml:space="preserve">Post Enrollment Verification </t>
  </si>
  <si>
    <t>IT Programming</t>
  </si>
  <si>
    <t>CHANGES Program</t>
  </si>
  <si>
    <t xml:space="preserve">Studies </t>
  </si>
  <si>
    <t>SUBTOTAL MANAGEMENT COSTS</t>
  </si>
  <si>
    <t>CARE Rate Discount [2]</t>
  </si>
  <si>
    <t>TOTAL PROGRAM COSTS &amp; CUSTOMER DISCOUNTS</t>
  </si>
  <si>
    <t>Other CARE Rate Benefits</t>
  </si>
  <si>
    <t xml:space="preserve"> - Wildfire Non-Bypassable Charge Exemption [3]</t>
  </si>
  <si>
    <t xml:space="preserve">                                                                                      </t>
  </si>
  <si>
    <t xml:space="preserve"> - CARE Surcharge Exemption</t>
  </si>
  <si>
    <t xml:space="preserve"> - California Solar Initiative Exemption</t>
  </si>
  <si>
    <t xml:space="preserve"> - kWh Surcharge Exemption</t>
  </si>
  <si>
    <t xml:space="preserve"> - Vehicle Grid Integration Exemption</t>
  </si>
  <si>
    <t xml:space="preserve">Total Other CARE Rate Benefits </t>
  </si>
  <si>
    <t>1.  Budget authorized in D.21.06.015, Attachment 1 Table 2.</t>
  </si>
  <si>
    <t>2.  CARE Rate Discount amounts reflected in Advice Letters 3849-E and 3027-G-A, effective January 1st, 2022.</t>
  </si>
  <si>
    <t>3.  SDG&amp;E Advice Letter 3619-E authorizes Wildfire Non-Bypassable Charge Exemption, effective October 1, 2020.</t>
  </si>
  <si>
    <t>NOTE:  Any required corrections/adjustments are reported herein and supersede results reported in prior months and may reflect YTD adjustments.</t>
  </si>
  <si>
    <t>CARE Table 2 - Enrollment, Recertification, Attrition, &amp; Penetration</t>
  </si>
  <si>
    <t>New Enrollment</t>
  </si>
  <si>
    <r>
      <t xml:space="preserve">Recertification </t>
    </r>
    <r>
      <rPr>
        <b/>
        <vertAlign val="superscript"/>
        <sz val="12"/>
        <rFont val="Arial"/>
        <family val="2"/>
      </rPr>
      <t>7</t>
    </r>
  </si>
  <si>
    <r>
      <t xml:space="preserve">Attrition (Drop Offs) </t>
    </r>
    <r>
      <rPr>
        <b/>
        <vertAlign val="superscript"/>
        <sz val="12"/>
        <rFont val="Arial"/>
        <family val="2"/>
      </rPr>
      <t>7</t>
    </r>
    <r>
      <rPr>
        <b/>
        <sz val="12"/>
        <rFont val="Arial"/>
        <family val="2"/>
      </rPr>
      <t xml:space="preserve">, </t>
    </r>
    <r>
      <rPr>
        <b/>
        <vertAlign val="superscript"/>
        <sz val="12"/>
        <rFont val="Arial"/>
        <family val="2"/>
      </rPr>
      <t>8</t>
    </r>
  </si>
  <si>
    <t>Enrollment</t>
  </si>
  <si>
    <t>Total 
CARE 
Participants</t>
  </si>
  <si>
    <t>Estimated CARE Eligible</t>
  </si>
  <si>
    <r>
      <t xml:space="preserve">Enrollment </t>
    </r>
    <r>
      <rPr>
        <b/>
        <vertAlign val="superscript"/>
        <sz val="12"/>
        <rFont val="Arial"/>
        <family val="2"/>
      </rPr>
      <t>5</t>
    </r>
    <r>
      <rPr>
        <b/>
        <sz val="12"/>
        <rFont val="Arial"/>
        <family val="2"/>
      </rPr>
      <t xml:space="preserve">
Rate %
(W/X)</t>
    </r>
  </si>
  <si>
    <r>
      <t xml:space="preserve">Total Residential Accounts </t>
    </r>
    <r>
      <rPr>
        <b/>
        <vertAlign val="superscript"/>
        <sz val="12"/>
        <rFont val="Arial"/>
        <family val="2"/>
      </rPr>
      <t>6</t>
    </r>
  </si>
  <si>
    <t>Automatic Enrollment</t>
  </si>
  <si>
    <t>Self-Certification (Income or Categorical)</t>
  </si>
  <si>
    <t>Total New Enrollment
(E+J)</t>
  </si>
  <si>
    <t>Scheduled</t>
  </si>
  <si>
    <t>Non-Scheduled (Duplicates)</t>
  </si>
  <si>
    <t>Automatic</t>
  </si>
  <si>
    <t>Total 
Recertification  
(L+M+N)</t>
  </si>
  <si>
    <r>
      <t>No Response</t>
    </r>
    <r>
      <rPr>
        <b/>
        <vertAlign val="superscript"/>
        <sz val="12"/>
        <rFont val="Arial"/>
        <family val="2"/>
      </rPr>
      <t>4</t>
    </r>
  </si>
  <si>
    <t>Failed 
PEV</t>
  </si>
  <si>
    <t xml:space="preserve">Failed Recertification </t>
  </si>
  <si>
    <t xml:space="preserve">Other </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</si>
  <si>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</si>
  <si>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</si>
  <si>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</si>
  <si>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</si>
  <si>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</si>
  <si>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</si>
  <si>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</si>
  <si>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</si>
  <si>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</si>
  <si>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</si>
  <si>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</si>
  <si>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</si>
  <si>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</si>
  <si>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</si>
  <si>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</si>
  <si>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</si>
  <si>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</si>
  <si>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No response includes no response to both Recertification and Verification.</t>
    </r>
  </si>
  <si>
    <r>
      <t xml:space="preserve">5 </t>
    </r>
    <r>
      <rPr>
        <sz val="11"/>
        <rFont val="Arial"/>
        <family val="2"/>
      </rPr>
      <t>Penetration Rate and Enrollment Rate are the same value.</t>
    </r>
  </si>
  <si>
    <r>
      <t xml:space="preserve">6 </t>
    </r>
    <r>
      <rPr>
        <sz val="11"/>
        <rFont val="Arial"/>
        <family val="2"/>
      </rPr>
      <t>Data represents total residential electric customers.</t>
    </r>
  </si>
  <si>
    <r>
      <t>7</t>
    </r>
    <r>
      <rPr>
        <sz val="11"/>
        <rFont val="Arial"/>
        <family val="2"/>
      </rPr>
      <t xml:space="preserve"> SDG&amp;E continues to analyze its data for changes to customer totals due to a processing backlog and potential data discrepancies currently under review.</t>
    </r>
  </si>
  <si>
    <r>
      <rPr>
        <vertAlign val="superscript"/>
        <sz val="11"/>
        <rFont val="Arial"/>
        <family val="2"/>
      </rPr>
      <t>8</t>
    </r>
    <r>
      <rPr>
        <sz val="11"/>
        <rFont val="Arial"/>
        <family val="2"/>
      </rPr>
      <t xml:space="preserve"> In April 2022, SDG&amp;E reinstated approximately 20,000 customers onto the CARE and FERA programs who had been impacted by the issues articulated SDG&amp;E’s March 17, 2022 “Request for an Extension of Deadlines to Comply with California Alternative Rates for Energy, Family Electric Rate Assistance, and Medical Baseline Recertification Requirements.</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</si>
  <si>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</si>
  <si>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3A - Post-Enrollment Verification Results (Model)</t>
  </si>
  <si>
    <t>Total CARE Households Enrolled</t>
  </si>
  <si>
    <t>Households Requested to Verify</t>
  </si>
  <si>
    <t>% of CARE Enrolled Requested to Verify Total</t>
  </si>
  <si>
    <t>CARE  Households De-enrolled (Due to no response)</t>
  </si>
  <si>
    <t>CARE Households De-enrolled (Verified as Ineligible)</t>
  </si>
  <si>
    <t>Total Households De-enrolled</t>
  </si>
  <si>
    <t>% De-enrolled through Post Enrollment Verification</t>
  </si>
  <si>
    <t>% of Total CARE Households De-enrolled</t>
  </si>
  <si>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</si>
  <si>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</si>
  <si>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t xml:space="preserve">Total Households De-enrolled </t>
  </si>
  <si>
    <t xml:space="preserve">% of Total CARE Households  De-enrolled </t>
  </si>
  <si>
    <t>1 SDG&amp;E continues to analyze its data for changes to customer totals due to a processing backlog and potential data discrepancies currently under review.</t>
  </si>
  <si>
    <r>
      <t xml:space="preserve">Note:  </t>
    </r>
    <r>
      <rPr>
        <sz val="10"/>
        <rFont val="Arial"/>
        <family val="2"/>
      </rPr>
      <t>Any required corrections/adjustments are reported herein and supersede results reported in prior months and may reflect YTD adjustments.</t>
    </r>
  </si>
  <si>
    <t>CARE Table 4 - Enrollment by County</t>
  </si>
  <si>
    <r>
      <t>Estimated Eligible Households</t>
    </r>
    <r>
      <rPr>
        <b/>
        <vertAlign val="superscript"/>
        <sz val="12"/>
        <rFont val="Arial"/>
        <family val="2"/>
      </rPr>
      <t>1</t>
    </r>
  </si>
  <si>
    <r>
      <t>Total Households Enrolled</t>
    </r>
    <r>
      <rPr>
        <b/>
        <vertAlign val="superscript"/>
        <sz val="12"/>
        <rFont val="Arial"/>
        <family val="2"/>
      </rPr>
      <t>2</t>
    </r>
  </si>
  <si>
    <r>
      <t>Enrollment Rate</t>
    </r>
    <r>
      <rPr>
        <b/>
        <vertAlign val="superscript"/>
        <sz val="12"/>
        <rFont val="Arial"/>
        <family val="2"/>
      </rPr>
      <t>3</t>
    </r>
  </si>
  <si>
    <t xml:space="preserve">Rural </t>
  </si>
  <si>
    <r>
      <rPr>
        <vertAlign val="superscript"/>
        <sz val="10"/>
        <rFont val="Arial"/>
        <family val="2"/>
      </rPr>
      <t>1</t>
    </r>
    <r>
      <rPr>
        <sz val="10"/>
        <rFont val="Arial"/>
        <family val="2"/>
      </rPr>
      <t> As reflected in filing A.19-11-005, et al., Annual CARE Eligibility Estimates filed February 14, 2022. However, SDG&amp;E noticed a rounding difference when calculating the Estimated Eligible Households by Urban and Rural breakdown, this resulted in a difference of (3) less Eligible Households.</t>
    </r>
  </si>
  <si>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</si>
  <si>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Penetration Rate and Enrollment Rate are the same value.</t>
    </r>
  </si>
  <si>
    <t>`</t>
  </si>
  <si>
    <t>CARE Table 5 - Recertification Results</t>
  </si>
  <si>
    <t>Total CARE Households</t>
  </si>
  <si>
    <t>Households Requested to Recertify</t>
  </si>
  <si>
    <t>% of Households Total (C/B)</t>
  </si>
  <si>
    <r>
      <t>Households Recertified</t>
    </r>
    <r>
      <rPr>
        <b/>
        <vertAlign val="superscript"/>
        <sz val="10"/>
        <rFont val="Arial"/>
        <family val="2"/>
      </rPr>
      <t>1</t>
    </r>
  </si>
  <si>
    <r>
      <t>Households De-enrolled</t>
    </r>
    <r>
      <rPr>
        <b/>
        <vertAlign val="superscript"/>
        <sz val="10"/>
        <rFont val="Arial"/>
        <family val="2"/>
      </rPr>
      <t>2</t>
    </r>
  </si>
  <si>
    <r>
      <t>Recertification Rate %</t>
    </r>
    <r>
      <rPr>
        <b/>
        <vertAlign val="superscript"/>
        <sz val="10"/>
        <rFont val="Arial"/>
        <family val="2"/>
      </rPr>
      <t xml:space="preserve"> </t>
    </r>
    <r>
      <rPr>
        <b/>
        <sz val="10"/>
        <rFont val="Arial"/>
        <family val="2"/>
      </rPr>
      <t>(E/C)</t>
    </r>
  </si>
  <si>
    <t>% of Total Households De-enrolled (F/B)</t>
  </si>
  <si>
    <r>
      <rPr>
        <vertAlign val="superscript"/>
        <sz val="10"/>
        <rFont val="Arial"/>
        <family val="2"/>
      </rPr>
      <t xml:space="preserve">1 </t>
    </r>
    <r>
      <rPr>
        <sz val="10"/>
        <rFont val="Arial"/>
        <family val="2"/>
      </rPr>
      <t xml:space="preserve">SDG&amp;E continues to analyze its data for changes to customer totals due to a processing backlog and potential data discrepancies currently under review. </t>
    </r>
  </si>
  <si>
    <r>
      <rPr>
        <vertAlign val="superscript"/>
        <sz val="10"/>
        <rFont val="Arial"/>
        <family val="2"/>
      </rPr>
      <t>2</t>
    </r>
    <r>
      <rPr>
        <sz val="10"/>
        <rFont val="Arial"/>
        <family val="2"/>
      </rPr>
      <t>Includes customers who did not respond or who requested to be de-enrolled.</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</si>
  <si>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</si>
  <si>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6 - Capitation Contractors</t>
    </r>
    <r>
      <rPr>
        <b/>
        <vertAlign val="superscript"/>
        <sz val="10"/>
        <rFont val="Arial"/>
        <family val="2"/>
      </rPr>
      <t>1</t>
    </r>
  </si>
  <si>
    <t>SDG&amp;E</t>
  </si>
  <si>
    <t xml:space="preserve">Contractor </t>
  </si>
  <si>
    <t>Contractor Type</t>
  </si>
  <si>
    <t>Total Enrollments</t>
  </si>
  <si>
    <t>(Check one or more if applicable)</t>
  </si>
  <si>
    <t>Private</t>
  </si>
  <si>
    <t>CBO</t>
  </si>
  <si>
    <t>WMDVBE</t>
  </si>
  <si>
    <t>Current Month</t>
  </si>
  <si>
    <t>Year-to-Date</t>
  </si>
  <si>
    <t>211 SAN DIEGO</t>
  </si>
  <si>
    <t>X</t>
  </si>
  <si>
    <t>ALPHA MINI MART</t>
  </si>
  <si>
    <t>AMERICAN RED CROSS WIC OFFICES</t>
  </si>
  <si>
    <t>CHULA VISTA COMMUNITY COLLABORATIVE</t>
  </si>
  <si>
    <t>COMMUNITY RESOURCE CENTER</t>
  </si>
  <si>
    <t>ELDERHELP OF SAN DIEGO</t>
  </si>
  <si>
    <t>HEARTS AND HANDS WORKING TOGETHER</t>
  </si>
  <si>
    <t>HOME START</t>
  </si>
  <si>
    <t>HORN OF AFRICA</t>
  </si>
  <si>
    <t>INTERFAITH COMMUNITY SERVICES</t>
  </si>
  <si>
    <t>LA MAESTRA FAMILY CLINIC</t>
  </si>
  <si>
    <t>MAAC PROJECT</t>
  </si>
  <si>
    <t>NEIGHBORHOOD HEALTH CARE</t>
  </si>
  <si>
    <t>NORTH COUNTY HEALTH PROJECT, INC.</t>
  </si>
  <si>
    <t>SAN DIEGO STATE UNIVERSITY WIC OFFICES</t>
  </si>
  <si>
    <t>SAN YSIDRO HEALTH CENTERS</t>
  </si>
  <si>
    <t>SCRIPPS HEALTH WIC</t>
  </si>
  <si>
    <t>SOMALI BANTU ASSOCIATION OF AMERICA</t>
  </si>
  <si>
    <t>SOMALI FAMILY SERVICES</t>
  </si>
  <si>
    <t>VISTA COMMUNITY CLINIC</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</si>
  <si>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</si>
  <si>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</si>
  <si>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Program Table 7 - Expenditures for Pilots and Studies</t>
  </si>
  <si>
    <t>Authorized 2021-2026 Budget</t>
  </si>
  <si>
    <t>CARE Outbound Calling Pilot</t>
  </si>
  <si>
    <t xml:space="preserve">Joint IOU - Statewide CARE-ESA Categorical Study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</si>
  <si>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</si>
  <si>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Table 8</t>
  </si>
  <si>
    <t>CARE and Disadvantage Communities Enrollment Rate for Zip Codes</t>
  </si>
  <si>
    <t>CARE Enrollment Rate for Zip Codes that have 10% or more disconnections</t>
  </si>
  <si>
    <t>CARE Enrollment Rate for Zip Codes in High Poverty (Income Less than 100% FPG)</t>
  </si>
  <si>
    <t>CARE Enrollment Rate for Zip Codes in High Poverty (with 70% or Less CARE Penetration)</t>
  </si>
  <si>
    <t>CARE Enrollment Rate for DAC (Zip/Census Track) Codes in High Poverty (with 70% or Less CARE Enrollment Rate)</t>
  </si>
  <si>
    <t>Note:</t>
  </si>
  <si>
    <t>Data is not available at this time.</t>
  </si>
  <si>
    <t>Penetration Rate and Enrollment Rate are the same value.</t>
  </si>
  <si>
    <t>DACs are defined at the census tract level. Corresponding zip codes are provided for the purpose of this table; however, the entire zip code listed may not be considered a DAC.</t>
  </si>
  <si>
    <t>Any required corrections/adjustments are reported herein and supersede results reported in prior months and may reflect YTD adjustments.</t>
  </si>
  <si>
    <t>CARE Table 8A</t>
  </si>
  <si>
    <t>CARE Top 10 Lowest Enrollment Rates in High Disconnection, High Poverty, and DAC Communities by Zip Code</t>
  </si>
  <si>
    <t>ZIP</t>
  </si>
  <si>
    <t>Top 10 Lowest CARE Enrollment Rate for Zip Codes that have 10% or more Disconnections</t>
  </si>
  <si>
    <t>Top 10 Lowest CARE Enrollment Rate for Zip Codes in High Poverty (Income Less than 100% FPG)</t>
  </si>
  <si>
    <t>Top 10 Lowest CARE Enrollment Rate for Zip Codes in DAC</t>
  </si>
  <si>
    <t>ZIP00001</t>
  </si>
  <si>
    <t>ZIP00002</t>
  </si>
  <si>
    <t>ZIP00003</t>
  </si>
  <si>
    <t>ZIP00004</t>
  </si>
  <si>
    <t>ZIP00005</t>
  </si>
  <si>
    <t>ZIP00006</t>
  </si>
  <si>
    <t>ZIP00007</t>
  </si>
  <si>
    <t>ZIP00008</t>
  </si>
  <si>
    <t>ZIP00009</t>
  </si>
  <si>
    <t>ZIP00010</t>
  </si>
  <si>
    <t xml:space="preserve">Some zip codes rolled up to the nearest zip code for privacy reasons due to the number of people residing in that zip code. </t>
  </si>
  <si>
    <t>Data not available at this time.</t>
  </si>
  <si>
    <t>FERA Table 1 - FERA Program Expenses</t>
  </si>
  <si>
    <t>FERA Program:</t>
  </si>
  <si>
    <t>Pilot(s)</t>
  </si>
  <si>
    <t>FERA Rate Discount [2]</t>
  </si>
  <si>
    <t>1.  Budget approved in D.21-06-015, Attachment 1, Table 4.</t>
  </si>
  <si>
    <t>2.  FERA Discount amount reflected in Advice Letter 3849-E, effective January 1st, 2022.</t>
  </si>
  <si>
    <t>'NOTE: Any required corrections/adjustments are reported herein and supersede results reported in prior months and may reflect YTD adjustments.</t>
  </si>
  <si>
    <t>FERA Table 2 - Enrollment, Recertification, Attrition, &amp; Penetration</t>
  </si>
  <si>
    <r>
      <t xml:space="preserve">Recertification </t>
    </r>
    <r>
      <rPr>
        <b/>
        <vertAlign val="superscript"/>
        <sz val="12"/>
        <rFont val="Arial"/>
        <family val="2"/>
      </rPr>
      <t>6</t>
    </r>
  </si>
  <si>
    <r>
      <t xml:space="preserve">Attrition (Drop Offs) </t>
    </r>
    <r>
      <rPr>
        <b/>
        <vertAlign val="superscript"/>
        <sz val="12"/>
        <rFont val="Arial"/>
        <family val="2"/>
      </rPr>
      <t>6</t>
    </r>
    <r>
      <rPr>
        <b/>
        <sz val="12"/>
        <rFont val="Arial"/>
        <family val="2"/>
      </rPr>
      <t xml:space="preserve">, </t>
    </r>
    <r>
      <rPr>
        <b/>
        <vertAlign val="superscript"/>
        <sz val="12"/>
        <rFont val="Arial"/>
        <family val="2"/>
      </rPr>
      <t>7</t>
    </r>
  </si>
  <si>
    <t>Total 
FERA 
Participants</t>
  </si>
  <si>
    <t>Estimated FERA Eligible</t>
  </si>
  <si>
    <r>
      <t>Enrollment</t>
    </r>
    <r>
      <rPr>
        <b/>
        <vertAlign val="superscript"/>
        <sz val="12"/>
        <rFont val="Arial"/>
        <family val="2"/>
      </rPr>
      <t xml:space="preserve"> 5</t>
    </r>
    <r>
      <rPr>
        <b/>
        <sz val="12"/>
        <rFont val="Arial"/>
        <family val="2"/>
      </rPr>
      <t xml:space="preserve">
Rate %
(W/X)</t>
    </r>
  </si>
  <si>
    <r>
      <t xml:space="preserve"> 3 </t>
    </r>
    <r>
      <rPr>
        <sz val="11"/>
        <rFont val="Arial"/>
        <family val="2"/>
      </rPr>
      <t>Enrollments via data sharing with programs outside the IOU that serve low-income customers.</t>
    </r>
  </si>
  <si>
    <r>
      <rPr>
        <vertAlign val="superscript"/>
        <sz val="11"/>
        <rFont val="Arial"/>
        <family val="2"/>
      </rPr>
      <t>5</t>
    </r>
    <r>
      <rPr>
        <sz val="11"/>
        <rFont val="Arial"/>
        <family val="2"/>
      </rPr>
      <t xml:space="preserve"> Penetration Rate and Enrollment Rate are the same value.</t>
    </r>
  </si>
  <si>
    <r>
      <rPr>
        <vertAlign val="superscript"/>
        <sz val="11"/>
        <rFont val="Arial"/>
        <family val="2"/>
      </rPr>
      <t>6</t>
    </r>
    <r>
      <rPr>
        <sz val="11"/>
        <rFont val="Arial"/>
        <family val="2"/>
      </rPr>
      <t xml:space="preserve"> SDG&amp;E continues to analyze its data for changes to customer totals due to a processing backlog and potential data discrepancies currently under review.</t>
    </r>
  </si>
  <si>
    <r>
      <rPr>
        <vertAlign val="superscript"/>
        <sz val="11"/>
        <rFont val="Arial"/>
        <family val="2"/>
      </rPr>
      <t>7</t>
    </r>
    <r>
      <rPr>
        <sz val="11"/>
        <rFont val="Arial"/>
        <family val="2"/>
      </rPr>
      <t xml:space="preserve"> In April 2022, SDG&amp;E reinstated approximately 20,000 customers onto the CARE and FERA programs who had been impacted by the issues articulated SDG&amp;E’s March 17, 2022 “Request for an Extension of Deadlines to Comply with California Alternative Rates for Energy, Family Electric Rate Assistance, and Medical Baseline Recertification Requirements” to Rachel Peterson, CPUC Executive Director, which was subsequently approved on May 13, 2022.</t>
    </r>
  </si>
  <si>
    <t>FERA Table 3A - Post-Enrollment Verification Results (Model)</t>
  </si>
  <si>
    <t>Total FERA Households Enrolled</t>
  </si>
  <si>
    <t>% of FERA Enrolled Requested to Verify Total</t>
  </si>
  <si>
    <t>FERA  Households De-enrolled (Due to no response)</t>
  </si>
  <si>
    <t>FERA Households De-enrolled (Verified as Ineligible)</t>
  </si>
  <si>
    <t>% of Total FERA Households De-enrolled</t>
  </si>
  <si>
    <t>0</t>
  </si>
  <si>
    <r>
      <t xml:space="preserve">FERA Table 3B Post-Enrollment Verification Results (Electric only High Usage) </t>
    </r>
    <r>
      <rPr>
        <b/>
        <vertAlign val="superscript"/>
        <sz val="12"/>
        <rFont val="Arial"/>
        <family val="2"/>
      </rPr>
      <t>1</t>
    </r>
  </si>
  <si>
    <r>
      <t>FERA Households De-enrolled (Due to no response)</t>
    </r>
    <r>
      <rPr>
        <b/>
        <vertAlign val="superscript"/>
        <sz val="10"/>
        <rFont val="Arial"/>
        <family val="2"/>
      </rPr>
      <t xml:space="preserve"> </t>
    </r>
  </si>
  <si>
    <t xml:space="preserve">% of Total FERA Households  De-enrolled </t>
  </si>
  <si>
    <t>FERA Table 4 - Enrollment by County</t>
  </si>
  <si>
    <t>Estimated Eligible Households</t>
  </si>
  <si>
    <r>
      <t>Total Households Enrolled</t>
    </r>
    <r>
      <rPr>
        <b/>
        <vertAlign val="superscript"/>
        <sz val="12"/>
        <rFont val="Arial"/>
        <family val="2"/>
      </rPr>
      <t>1</t>
    </r>
  </si>
  <si>
    <r>
      <t xml:space="preserve">Enrollment Rate </t>
    </r>
    <r>
      <rPr>
        <b/>
        <vertAlign val="superscript"/>
        <sz val="12"/>
        <rFont val="Arial"/>
        <family val="2"/>
      </rPr>
      <t>2</t>
    </r>
  </si>
  <si>
    <r>
      <t>Rural</t>
    </r>
    <r>
      <rPr>
        <b/>
        <vertAlign val="superscript"/>
        <sz val="12"/>
        <rFont val="Arial"/>
        <family val="2"/>
      </rPr>
      <t>3</t>
    </r>
  </si>
  <si>
    <r>
      <t>1</t>
    </r>
    <r>
      <rPr>
        <sz val="10"/>
        <rFont val="Arial"/>
        <family val="2"/>
      </rPr>
      <t xml:space="preserve"> Total Households Enrolled includes submeter tenants.</t>
    </r>
  </si>
  <si>
    <r>
      <rPr>
        <vertAlign val="superscript"/>
        <sz val="10"/>
        <rFont val="Arial"/>
        <family val="2"/>
      </rPr>
      <t xml:space="preserve">2 </t>
    </r>
    <r>
      <rPr>
        <sz val="10"/>
        <rFont val="Arial"/>
        <family val="2"/>
      </rPr>
      <t>Penetration Rate and Enrollment Rate are the same value.</t>
    </r>
  </si>
  <si>
    <r>
      <t xml:space="preserve">FERA Table 5 - Recertification Results </t>
    </r>
    <r>
      <rPr>
        <b/>
        <vertAlign val="superscript"/>
        <sz val="12"/>
        <rFont val="Arial"/>
        <family val="2"/>
      </rPr>
      <t>1</t>
    </r>
  </si>
  <si>
    <t>Total FERA Households</t>
  </si>
  <si>
    <t>Households Recertified</t>
  </si>
  <si>
    <t>Households De-enrolled</t>
  </si>
  <si>
    <r>
      <t>Recertification Rate %</t>
    </r>
    <r>
      <rPr>
        <b/>
        <vertAlign val="superscript"/>
        <sz val="12"/>
        <rFont val="Arial"/>
        <family val="2"/>
      </rPr>
      <t xml:space="preserve"> </t>
    </r>
    <r>
      <rPr>
        <b/>
        <sz val="12"/>
        <rFont val="Arial"/>
        <family val="2"/>
      </rPr>
      <t>(E/C)</t>
    </r>
  </si>
  <si>
    <r>
      <rPr>
        <vertAlign val="superscript"/>
        <sz val="10"/>
        <rFont val="Arial"/>
        <family val="2"/>
      </rPr>
      <t>1</t>
    </r>
    <r>
      <rPr>
        <sz val="10"/>
        <rFont val="Arial"/>
        <family val="2"/>
      </rPr>
      <t xml:space="preserve"> SDG&amp;E continues to analyze its data for changes to customer totals due to a processing backlog and potential data discrepancies currently under review.</t>
    </r>
  </si>
  <si>
    <r>
      <t>FERA Table 6 - Capitation Contractors</t>
    </r>
    <r>
      <rPr>
        <b/>
        <vertAlign val="superscript"/>
        <sz val="10"/>
        <rFont val="Arial"/>
        <family val="2"/>
      </rPr>
      <t>1</t>
    </r>
  </si>
  <si>
    <r>
      <t xml:space="preserve">Note:
N/A - Not Available
</t>
    </r>
    <r>
      <rPr>
        <sz val="10"/>
        <color rgb="FFFF0000"/>
        <rFont val="Arial"/>
        <family val="2"/>
      </rPr>
      <t>[1] Eligible household counts by segment provided by Athens. Segments with no data will be calculated internally at a later date.
[2] Households Treated data is not additive because customers may be represented in multiple categories.
[3] Includes only households that SDG&amp;E contacted by direct mail or email campaigns for CY2022.
[4] Data for this segment is currently not being captured. Database/forms will be updated to collect this data, effective 2023.
[5] "Hard to Reach" is defined as a customer who meets at least one of the following characteristics: Prefers non-English language, is low income, lives in a mobile home or multifamily dwelling unit, is a renter/tenant, or is Rural.
[6] Vulnerable is defined as Disadvantaged Vulnerable Communities (DVC) which consists of communities in the 25% highest scoring census tracts according to the most current versions of the CalEnviroScreen, as well as all California tribal lands, census tracts that score in the highest 5% of Pollution Burden within CalEnviroScreen, but do not receive an overall CalEnviroScreen score due to unreliable public health and socioeconomic data, and census tracts with median household incomes less than 60% of state median income.
[7] Utilizing AB617 Communities identified by CARB's Community Air Protection Program (CAPP)
[8] Due to the COVID customer protections, no customers have been disconnected since March 4, 2020.
[9] SDG&amp;E defines arrearages as overdue balance greater than 30 days.
[10] SDG&amp;E defines high usage as at least 400% with in 12-month period prior to the enrollment date.
[11] SDG&amp;E utilizes the Low-Income Energy Affordability Data (LEAD) Tool developed DOE’s Office of Energy Efficiency &amp; Renewable Energy to identify census tracts with high energy burden for households at below 200 % Federal Poverty Level (FPL) that are inPG&amp;E’s service territory. The 2016 Needs Assessment for the Energy Savings Assistance and the California Alternate Rates for Energy Programs describes households that spent more 6.3% of their annual income on energy bills as having high energy burden (p.47).
[12] The Socioeconomic Vulnerability Index (SEVI) metric represents the relative socioeconomic standing of census tracts, referred to as communities, in terms of poverty, unemployment, educational attainment, linguistic isolation, and percentage of income spent onhousing. SDG&amp;E utilizes the SEVI data provided by the CPUC to map its service territory by SEVI scores (L: 3.238 to 35.551; M: &gt;35.552 to 59.566 ; H: &gt;56.567).
[13] Utilizing AR20 data, census tracts with Electric AR20 above 15%  and Gas AR20 above 10% were selected. Threshold based on CPUC 2019 Annual Affordability Report.
[14] SDG&amp;E utilizes the ‘Asthmas’ indicator in CalEnviroScreen 4.0 (published by the California Office of Environmental Health Hazard Assessment) as a proxy to identify locations with varying levels of respiratory conditions within its service territory. L: 0-33 percentile;M: &gt;33-66 percentile; L: &gt;66-100 percentile.
[15] Includes Zone 3 (Tier 3) of the CPUC Fire-Threat Map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</si>
</sst>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409]* #,##0_);_([$$-409]* \(#,##0\);_([$$-409]* &quot;-&quot;??_);_(@_)"/>
    <numFmt numFmtId="176" formatCode="[$-409]mmm\-yy;@"/>
    <numFmt numFmtId="177" formatCode="0.000%"/>
    <numFmt numFmtId="178" formatCode="_(* #,##0.0_);_(* \(#,##0.0\);_(* &quot;-&quot;??_);_(@_)"/>
    <numFmt numFmtId="179" formatCode="0.000"/>
    <numFmt numFmtId="180" formatCode="_([$$-409]* #,##0.00_);_([$$-409]* \(#,##0.00\);_([$$-409]* &quot;-&quot;??_);_(@_)"/>
  </numFmts>
  <fonts count="13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Calibri"/>
      <family val="2"/>
      <scheme val="minor"/>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sz val="20"/>
      <color rgb="FFFF0000"/>
      <name val="Arial"/>
      <family val="2"/>
    </font>
    <font>
      <b/>
      <sz val="10"/>
      <color theme="0"/>
      <name val="Arial"/>
      <family val="2"/>
    </font>
    <font>
      <sz val="10"/>
      <color rgb="FF000000"/>
      <name val="Arial"/>
      <family val="2"/>
    </font>
    <font>
      <sz val="10"/>
      <name val="Arial"/>
      <family val="2"/>
    </font>
    <font>
      <sz val="8"/>
      <color indexed="10"/>
      <name val="Arial"/>
      <family val="2"/>
    </font>
    <font>
      <vertAlign val="superscript"/>
      <sz val="11"/>
      <name val="Arial"/>
      <family val="2"/>
    </font>
    <font>
      <b/>
      <sz val="10"/>
      <color indexed="10"/>
      <name val="Arial"/>
      <family val="2"/>
    </font>
    <font>
      <sz val="11"/>
      <color rgb="FF000000"/>
      <name val="Calibri"/>
      <family val="2"/>
    </font>
    <font>
      <b/>
      <sz val="10"/>
      <color theme="9" tint="-0.249977111117893"/>
      <name val="Arial"/>
      <family val="2"/>
    </font>
    <font>
      <sz val="10"/>
      <color theme="9" tint="-0.249977111117893"/>
      <name val="Arial"/>
      <family val="2"/>
    </font>
    <font>
      <b/>
      <sz val="12"/>
      <color rgb="FFFF0000"/>
      <name val="Arial"/>
      <family val="2"/>
    </font>
    <font>
      <b/>
      <sz val="16"/>
      <color rgb="FFFF0000"/>
      <name val="Times New Roman"/>
      <family val="1"/>
    </font>
    <font>
      <sz val="12"/>
      <name val="Times New Roman"/>
      <family val="1"/>
    </font>
    <font>
      <sz val="11"/>
      <name val="Times New Roman"/>
      <family val="1"/>
    </font>
    <font>
      <sz val="16"/>
      <name val="Arial"/>
      <family val="2"/>
    </font>
    <font>
      <sz val="10"/>
      <color rgb="FFFF0000"/>
      <name val="Times New Roman"/>
      <family val="1"/>
    </font>
    <font>
      <sz val="11"/>
      <color rgb="FFFF0000"/>
      <name val="Arial"/>
      <family val="2"/>
    </font>
    <font>
      <sz val="11"/>
      <name val="Calibri"/>
      <family val="2"/>
      <scheme val="minor"/>
    </font>
    <font>
      <i/>
      <sz val="10"/>
      <color theme="1"/>
      <name val="Arial"/>
      <family val="2"/>
    </font>
    <font>
      <u/>
      <sz val="11"/>
      <color theme="10"/>
      <name val="Calibri"/>
      <family val="2"/>
      <scheme val="minor"/>
    </font>
    <font>
      <sz val="20"/>
      <name val="Arial"/>
      <family val="2"/>
    </font>
    <font>
      <b/>
      <sz val="14"/>
      <name val="Calibri"/>
      <family val="2"/>
    </font>
    <font>
      <b/>
      <sz val="10"/>
      <name val="Calibri"/>
      <family val="2"/>
    </font>
    <font>
      <sz val="10"/>
      <name val="Calibri"/>
      <family val="2"/>
    </font>
    <font>
      <b/>
      <sz val="11"/>
      <color theme="1"/>
      <name val="Calibri"/>
      <family val="2"/>
      <scheme val="minor"/>
    </font>
    <font>
      <u/>
      <sz val="10"/>
      <color theme="10"/>
      <name val="Arial"/>
      <family val="2"/>
    </font>
  </fonts>
  <fills count="4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013336588644"/>
        <bgColor indexed="64"/>
      </patternFill>
    </fill>
    <fill>
      <patternFill patternType="solid">
        <fgColor theme="0"/>
        <bgColor indexed="64"/>
      </patternFill>
    </fill>
    <fill>
      <patternFill patternType="solid">
        <fgColor theme="0" tint="-0.14990691854609822"/>
        <bgColor indexed="64"/>
      </patternFill>
    </fill>
    <fill>
      <patternFill patternType="solid">
        <fgColor theme="0" tint="-0.24988555558946501"/>
        <bgColor indexed="64"/>
      </patternFill>
    </fill>
    <fill>
      <patternFill patternType="solid">
        <fgColor theme="3" tint="0.79989013336588644"/>
        <bgColor indexed="64"/>
      </patternFill>
    </fill>
    <fill>
      <patternFill patternType="solid">
        <fgColor theme="0" tint="-0.49989318521683401"/>
        <bgColor indexed="64"/>
      </patternFill>
    </fill>
    <fill>
      <patternFill patternType="solid">
        <fgColor rgb="FFC5D9F1"/>
        <bgColor indexed="64"/>
      </patternFill>
    </fill>
    <fill>
      <patternFill patternType="solid">
        <fgColor rgb="FFDDEBF7"/>
        <bgColor indexed="64"/>
      </patternFill>
    </fill>
    <fill>
      <patternFill patternType="solid">
        <fgColor rgb="FFFFFFFF"/>
        <bgColor indexed="64"/>
      </patternFill>
    </fill>
    <fill>
      <patternFill patternType="solid">
        <fgColor theme="0" tint="-0.249977111117893"/>
        <bgColor indexed="64"/>
      </patternFill>
    </fill>
    <fill>
      <patternFill patternType="solid">
        <fgColor rgb="FFD9E1F2"/>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FF"/>
        <bgColor rgb="FF000000"/>
      </patternFill>
    </fill>
    <fill>
      <patternFill patternType="solid">
        <fgColor rgb="FFBFBFBF"/>
        <bgColor rgb="FF000000"/>
      </patternFill>
    </fill>
  </fills>
  <borders count="122">
    <border>
      <left/>
      <right/>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thin">
        <color auto="1"/>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thin">
        <color rgb="FF000000"/>
      </left>
      <right style="thin">
        <color rgb="FF000000"/>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style="thin">
        <color rgb="FF000000"/>
      </left>
      <right style="thin">
        <color rgb="FF000000"/>
      </right>
      <top style="thin">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rgb="FF000000"/>
      </right>
      <top style="medium">
        <color rgb="FF000000"/>
      </top>
      <bottom style="medium">
        <color auto="1"/>
      </bottom>
      <diagonal/>
    </border>
    <border>
      <left style="medium">
        <color rgb="FF000000"/>
      </left>
      <right style="thin">
        <color rgb="FF000000"/>
      </right>
      <top style="medium">
        <color rgb="FF000000"/>
      </top>
      <bottom style="medium">
        <color auto="1"/>
      </bottom>
      <diagonal/>
    </border>
    <border>
      <left style="thin">
        <color rgb="FF000000"/>
      </left>
      <right style="thin">
        <color rgb="FF000000"/>
      </right>
      <top style="medium">
        <color rgb="FF000000"/>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medium">
        <color auto="1"/>
      </right>
      <top style="medium">
        <color rgb="FF000000"/>
      </top>
      <bottom style="medium">
        <color auto="1"/>
      </bottom>
      <diagonal/>
    </border>
    <border>
      <left/>
      <right style="thin">
        <color indexed="64"/>
      </right>
      <top style="medium">
        <color indexed="64"/>
      </top>
      <bottom style="medium">
        <color indexed="64"/>
      </bottom>
      <diagonal/>
    </border>
    <border>
      <left style="medium">
        <color auto="1"/>
      </left>
      <right style="medium">
        <color auto="1"/>
      </right>
      <top/>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thin">
        <color indexed="64"/>
      </left>
      <right/>
      <top style="medium">
        <color indexed="64"/>
      </top>
      <bottom style="thin">
        <color indexed="64"/>
      </bottom>
      <diagonal/>
    </border>
    <border>
      <left style="medium">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medium">
        <color rgb="FF000000"/>
      </left>
      <right style="medium">
        <color rgb="FF000000"/>
      </right>
      <top/>
      <bottom style="thin">
        <color auto="1"/>
      </bottom>
      <diagonal/>
    </border>
    <border>
      <left style="medium">
        <color rgb="FF000000"/>
      </left>
      <right style="medium">
        <color rgb="FF000000"/>
      </right>
      <top style="thin">
        <color auto="1"/>
      </top>
      <bottom style="thin">
        <color auto="1"/>
      </bottom>
      <diagonal/>
    </border>
    <border>
      <left style="medium">
        <color rgb="FF000000"/>
      </left>
      <right style="medium">
        <color rgb="FF000000"/>
      </right>
      <top style="thin">
        <color auto="1"/>
      </top>
      <bottom/>
      <diagonal/>
    </border>
    <border>
      <left style="medium">
        <color rgb="FF000000"/>
      </left>
      <right style="medium">
        <color rgb="FF000000"/>
      </right>
      <top style="medium">
        <color rgb="FF000000"/>
      </top>
      <bottom/>
      <diagonal/>
    </border>
  </borders>
  <cellStyleXfs count="31343">
    <xf numFmtId="0" fontId="0" fillId="0" borderId="0"/>
    <xf numFmtId="9" fontId="114" fillId="0" borderId="0" applyFont="0" applyFill="0" applyBorder="0" applyAlignment="0" applyProtection="0"/>
    <xf numFmtId="44" fontId="114" fillId="0" borderId="0" applyFont="0" applyFill="0" applyBorder="0" applyAlignment="0" applyProtection="0"/>
    <xf numFmtId="42" fontId="114" fillId="0" borderId="0" applyFont="0" applyFill="0" applyBorder="0" applyAlignment="0" applyProtection="0"/>
    <xf numFmtId="43" fontId="114" fillId="0" borderId="0" applyFont="0" applyFill="0" applyBorder="0" applyAlignment="0" applyProtection="0"/>
    <xf numFmtId="41" fontId="114" fillId="0" borderId="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166" fontId="41" fillId="8" borderId="1">
      <alignment horizontal="center" vertical="center"/>
    </xf>
    <xf numFmtId="166" fontId="41" fillId="8" borderId="1">
      <alignment horizontal="center" vertical="center"/>
    </xf>
    <xf numFmtId="166" fontId="41" fillId="8" borderId="1">
      <alignment horizontal="center" vertical="center"/>
    </xf>
    <xf numFmtId="166" fontId="41" fillId="8" borderId="1">
      <alignment horizontal="center" vertical="center"/>
    </xf>
    <xf numFmtId="0" fontId="24" fillId="3" borderId="0" applyNumberFormat="0" applyBorder="0" applyAlignment="0" applyProtection="0"/>
    <xf numFmtId="0" fontId="25" fillId="20" borderId="2" applyNumberFormat="0" applyAlignment="0" applyProtection="0"/>
    <xf numFmtId="0" fontId="26" fillId="21" borderId="3" applyNumberFormat="0" applyAlignment="0" applyProtection="0"/>
    <xf numFmtId="41" fontId="114" fillId="0" borderId="0" applyFont="0" applyFill="0" applyBorder="0" applyAlignment="0" applyProtection="0"/>
    <xf numFmtId="41"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0" fontId="27" fillId="0" borderId="0" applyNumberForma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0" fontId="28" fillId="4"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39" fillId="0" borderId="4" applyNumberFormat="0" applyProtection="0"/>
    <xf numFmtId="170" fontId="39" fillId="0" borderId="5">
      <alignment horizontal="left" vertical="center"/>
    </xf>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29" fillId="0" borderId="6" applyNumberFormat="0" applyFill="0" applyAlignment="0" applyProtection="0"/>
    <xf numFmtId="0" fontId="29" fillId="0" borderId="0" applyNumberFormat="0" applyFill="0" applyBorder="0" applyAlignment="0" applyProtection="0"/>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8" fontId="114" fillId="0" borderId="0" applyFont="0" applyFill="0" applyBorder="0" applyProtection="0"/>
    <xf numFmtId="0" fontId="45" fillId="0" borderId="7" applyNumberFormat="0" applyFill="0" applyAlignment="0" applyProtection="0"/>
    <xf numFmtId="0" fontId="73" fillId="0" borderId="0" applyNumberFormat="0" applyFill="0" applyBorder="0">
      <protection locked="0"/>
    </xf>
    <xf numFmtId="0" fontId="42" fillId="22" borderId="8" applyNumberFormat="0" applyBorder="0" applyAlignment="0" applyProtection="0"/>
    <xf numFmtId="0" fontId="42" fillId="22" borderId="8"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1" fillId="0" borderId="9" applyNumberFormat="0" applyFill="0" applyAlignment="0" applyProtection="0"/>
    <xf numFmtId="0" fontId="32" fillId="23" borderId="0" applyNumberFormat="0" applyBorder="0" applyAlignment="0" applyProtection="0"/>
    <xf numFmtId="37" fontId="46" fillId="0" borderId="0"/>
    <xf numFmtId="37" fontId="46" fillId="0" borderId="0"/>
    <xf numFmtId="37" fontId="46" fillId="0" borderId="0"/>
    <xf numFmtId="37" fontId="46" fillId="0" borderId="0"/>
    <xf numFmtId="169" fontId="47" fillId="0" borderId="0"/>
    <xf numFmtId="169" fontId="47" fillId="0" borderId="0"/>
    <xf numFmtId="169" fontId="47" fillId="0" borderId="0"/>
    <xf numFmtId="169" fontId="4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0" fontId="114" fillId="0" borderId="0"/>
    <xf numFmtId="170" fontId="61" fillId="0" borderId="0"/>
    <xf numFmtId="170" fontId="61"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0" fontId="114" fillId="0" borderId="0"/>
    <xf numFmtId="0" fontId="114" fillId="0" borderId="0"/>
    <xf numFmtId="170" fontId="114" fillId="0" borderId="0"/>
    <xf numFmtId="0" fontId="114" fillId="0" borderId="0"/>
    <xf numFmtId="170" fontId="114" fillId="0" borderId="0"/>
    <xf numFmtId="0" fontId="114" fillId="0" borderId="0"/>
    <xf numFmtId="170" fontId="114" fillId="0" borderId="0"/>
    <xf numFmtId="0" fontId="114" fillId="0" borderId="0"/>
    <xf numFmtId="170" fontId="114" fillId="0" borderId="0"/>
    <xf numFmtId="170" fontId="71" fillId="0" borderId="0"/>
    <xf numFmtId="170" fontId="114" fillId="0" borderId="0"/>
    <xf numFmtId="0" fontId="114" fillId="0" borderId="0"/>
    <xf numFmtId="0" fontId="114" fillId="0" borderId="0"/>
    <xf numFmtId="0" fontId="114" fillId="0" borderId="0"/>
    <xf numFmtId="0" fontId="114" fillId="0" borderId="0"/>
    <xf numFmtId="0" fontId="114" fillId="0" borderId="0"/>
    <xf numFmtId="0" fontId="75" fillId="0" borderId="0"/>
    <xf numFmtId="0" fontId="75" fillId="0" borderId="0"/>
    <xf numFmtId="0" fontId="75" fillId="0" borderId="0"/>
    <xf numFmtId="0" fontId="75" fillId="0" borderId="0"/>
    <xf numFmtId="0" fontId="75" fillId="0" borderId="0"/>
    <xf numFmtId="170" fontId="71" fillId="0" borderId="0"/>
    <xf numFmtId="0" fontId="75" fillId="0" borderId="0"/>
    <xf numFmtId="0" fontId="75" fillId="0" borderId="0"/>
    <xf numFmtId="0" fontId="75" fillId="0" borderId="0"/>
    <xf numFmtId="0" fontId="75" fillId="0" borderId="0"/>
    <xf numFmtId="0" fontId="75" fillId="0" borderId="0"/>
    <xf numFmtId="0" fontId="75" fillId="0" borderId="0"/>
    <xf numFmtId="170" fontId="71" fillId="0" borderId="0"/>
    <xf numFmtId="170" fontId="114" fillId="0" borderId="0"/>
    <xf numFmtId="170" fontId="114" fillId="0" borderId="0"/>
    <xf numFmtId="170" fontId="114" fillId="0" borderId="0"/>
    <xf numFmtId="0" fontId="114" fillId="0" borderId="0"/>
    <xf numFmtId="0" fontId="114" fillId="22" borderId="10" applyNumberFormat="0" applyFont="0" applyAlignment="0" applyProtection="0"/>
    <xf numFmtId="0" fontId="33" fillId="20" borderId="11" applyNumberFormat="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37" fillId="23" borderId="11" applyNumberFormat="0" applyProtection="0">
      <alignment vertical="center"/>
    </xf>
    <xf numFmtId="0" fontId="37" fillId="23" borderId="11" applyNumberFormat="0" applyProtection="0">
      <alignment vertical="center"/>
    </xf>
    <xf numFmtId="0" fontId="72" fillId="2" borderId="8" applyNumberFormat="0" applyProtection="0">
      <alignment horizontal="right" vertical="center" wrapText="1"/>
    </xf>
    <xf numFmtId="0" fontId="37" fillId="23" borderId="11" applyNumberFormat="0" applyProtection="0">
      <alignment vertical="center"/>
    </xf>
    <xf numFmtId="0" fontId="72" fillId="2" borderId="8" applyNumberFormat="0" applyProtection="0">
      <alignment horizontal="right" vertical="center" wrapText="1"/>
    </xf>
    <xf numFmtId="0" fontId="54" fillId="23" borderId="12" applyNumberFormat="0" applyProtection="0">
      <alignment vertical="center"/>
    </xf>
    <xf numFmtId="4" fontId="55" fillId="24" borderId="13">
      <alignment vertical="center"/>
    </xf>
    <xf numFmtId="4" fontId="56" fillId="24" borderId="13">
      <alignment vertical="center"/>
    </xf>
    <xf numFmtId="4" fontId="55" fillId="25" borderId="13">
      <alignment vertical="center"/>
    </xf>
    <xf numFmtId="4" fontId="56" fillId="25" borderId="13">
      <alignment vertical="center"/>
    </xf>
    <xf numFmtId="0" fontId="37" fillId="23" borderId="11" applyNumberFormat="0" applyProtection="0">
      <alignment horizontal="left" vertical="center" indent="1"/>
    </xf>
    <xf numFmtId="0" fontId="37" fillId="23" borderId="11" applyNumberFormat="0" applyProtection="0">
      <alignment horizontal="left" vertical="center" indent="1"/>
    </xf>
    <xf numFmtId="0" fontId="72" fillId="2" borderId="8" applyNumberFormat="0" applyProtection="0">
      <alignment horizontal="left" vertical="center" indent="1"/>
    </xf>
    <xf numFmtId="0" fontId="37" fillId="23" borderId="11" applyNumberFormat="0" applyProtection="0">
      <alignment horizontal="left" vertical="center" indent="1"/>
    </xf>
    <xf numFmtId="0" fontId="72" fillId="2" borderId="8" applyNumberFormat="0" applyProtection="0">
      <alignment horizontal="left" vertical="center" indent="1"/>
    </xf>
    <xf numFmtId="0" fontId="36" fillId="23" borderId="12" applyNumberFormat="0" applyProtection="0">
      <alignment horizontal="left" vertical="top" indent="1"/>
    </xf>
    <xf numFmtId="0" fontId="57" fillId="12" borderId="8" applyNumberFormat="0" applyProtection="0">
      <alignment horizontal="left" vertical="center"/>
    </xf>
    <xf numFmtId="0" fontId="51" fillId="21" borderId="8" applyNumberFormat="0">
      <alignment horizontal="right" vertical="center"/>
    </xf>
    <xf numFmtId="0" fontId="37" fillId="3" borderId="12" applyNumberFormat="0" applyProtection="0">
      <alignment horizontal="right" vertical="center"/>
    </xf>
    <xf numFmtId="0" fontId="37" fillId="3" borderId="12" applyNumberFormat="0" applyProtection="0">
      <alignment horizontal="right" vertical="center"/>
    </xf>
    <xf numFmtId="0" fontId="37" fillId="9" borderId="12" applyNumberFormat="0" applyProtection="0">
      <alignment horizontal="right" vertical="center"/>
    </xf>
    <xf numFmtId="0" fontId="37" fillId="9" borderId="12" applyNumberFormat="0" applyProtection="0">
      <alignment horizontal="right" vertical="center"/>
    </xf>
    <xf numFmtId="0" fontId="37" fillId="17" borderId="12" applyNumberFormat="0" applyProtection="0">
      <alignment horizontal="right" vertical="center"/>
    </xf>
    <xf numFmtId="0" fontId="37" fillId="17" borderId="12" applyNumberFormat="0" applyProtection="0">
      <alignment horizontal="right" vertical="center"/>
    </xf>
    <xf numFmtId="0" fontId="37" fillId="11" borderId="12" applyNumberFormat="0" applyProtection="0">
      <alignment horizontal="right" vertical="center"/>
    </xf>
    <xf numFmtId="0" fontId="37" fillId="11" borderId="12" applyNumberFormat="0" applyProtection="0">
      <alignment horizontal="right" vertical="center"/>
    </xf>
    <xf numFmtId="0" fontId="37" fillId="15" borderId="12" applyNumberFormat="0" applyProtection="0">
      <alignment horizontal="right" vertical="center"/>
    </xf>
    <xf numFmtId="0" fontId="37" fillId="15" borderId="12" applyNumberFormat="0" applyProtection="0">
      <alignment horizontal="right" vertical="center"/>
    </xf>
    <xf numFmtId="0" fontId="37" fillId="19" borderId="12" applyNumberFormat="0" applyProtection="0">
      <alignment horizontal="right" vertical="center"/>
    </xf>
    <xf numFmtId="0" fontId="37" fillId="19" borderId="12" applyNumberFormat="0" applyProtection="0">
      <alignment horizontal="right" vertical="center"/>
    </xf>
    <xf numFmtId="0" fontId="37" fillId="18" borderId="12" applyNumberFormat="0" applyProtection="0">
      <alignment horizontal="right" vertical="center"/>
    </xf>
    <xf numFmtId="0" fontId="37" fillId="18" borderId="12" applyNumberFormat="0" applyProtection="0">
      <alignment horizontal="right" vertical="center"/>
    </xf>
    <xf numFmtId="0" fontId="37" fillId="26" borderId="12" applyNumberFormat="0" applyProtection="0">
      <alignment horizontal="right" vertical="center"/>
    </xf>
    <xf numFmtId="0" fontId="37" fillId="26" borderId="12" applyNumberFormat="0" applyProtection="0">
      <alignment horizontal="right" vertical="center"/>
    </xf>
    <xf numFmtId="0" fontId="37" fillId="10" borderId="12" applyNumberFormat="0" applyProtection="0">
      <alignment horizontal="right" vertical="center"/>
    </xf>
    <xf numFmtId="0" fontId="37" fillId="10" borderId="12" applyNumberFormat="0" applyProtection="0">
      <alignment horizontal="right" vertical="center"/>
    </xf>
    <xf numFmtId="0" fontId="36" fillId="0" borderId="8" applyNumberFormat="0" applyProtection="0">
      <alignment horizontal="left" vertical="center" indent="1"/>
    </xf>
    <xf numFmtId="0" fontId="37" fillId="0" borderId="8" applyNumberFormat="0" applyProtection="0">
      <alignment horizontal="left" vertical="center" indent="1"/>
    </xf>
    <xf numFmtId="0" fontId="37" fillId="0" borderId="8" applyNumberFormat="0" applyProtection="0">
      <alignment horizontal="left" vertical="center" indent="1"/>
    </xf>
    <xf numFmtId="0" fontId="37" fillId="0" borderId="8"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9" fillId="20" borderId="12" applyNumberFormat="0" applyProtection="0">
      <alignment horizontal="center" vertical="center"/>
    </xf>
    <xf numFmtId="4" fontId="60" fillId="28" borderId="14">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2" borderId="8" applyNumberFormat="0" applyProtection="0">
      <alignment horizontal="left" vertical="center" indent="2"/>
    </xf>
    <xf numFmtId="0" fontId="57" fillId="2" borderId="8" applyNumberFormat="0" applyProtection="0">
      <alignment horizontal="left" vertical="center" indent="2"/>
    </xf>
    <xf numFmtId="0" fontId="57" fillId="2" borderId="8" applyNumberFormat="0" applyProtection="0">
      <alignment horizontal="left" vertical="center" indent="2"/>
    </xf>
    <xf numFmtId="0" fontId="57" fillId="2" borderId="8" applyNumberFormat="0" applyProtection="0">
      <alignment horizontal="left" vertical="center" indent="2"/>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37" fillId="22" borderId="12" applyNumberFormat="0" applyProtection="0">
      <alignment vertical="center"/>
    </xf>
    <xf numFmtId="0" fontId="37" fillId="22" borderId="12" applyNumberFormat="0" applyProtection="0">
      <alignment vertical="center"/>
    </xf>
    <xf numFmtId="0" fontId="62" fillId="22" borderId="12" applyNumberFormat="0" applyProtection="0">
      <alignment vertical="center"/>
    </xf>
    <xf numFmtId="4" fontId="63" fillId="24" borderId="14">
      <alignment vertical="center"/>
    </xf>
    <xf numFmtId="4" fontId="64" fillId="24" borderId="14">
      <alignment vertical="center"/>
    </xf>
    <xf numFmtId="4" fontId="63" fillId="25" borderId="14">
      <alignment vertical="center"/>
    </xf>
    <xf numFmtId="4" fontId="64" fillId="25" borderId="14">
      <alignment vertical="center"/>
    </xf>
    <xf numFmtId="0" fontId="52" fillId="0" borderId="0" applyNumberFormat="0" applyProtection="0">
      <alignment horizontal="left" vertical="center" indent="1"/>
    </xf>
    <xf numFmtId="0" fontId="37" fillId="22" borderId="12" applyNumberFormat="0" applyProtection="0">
      <alignment horizontal="left" vertical="top" indent="1"/>
    </xf>
    <xf numFmtId="0" fontId="37" fillId="22" borderId="12" applyNumberFormat="0" applyProtection="0">
      <alignment horizontal="left" vertical="top" indent="1"/>
    </xf>
    <xf numFmtId="0" fontId="51" fillId="21" borderId="8" applyNumberFormat="0">
      <alignment horizontal="left" vertical="center"/>
    </xf>
    <xf numFmtId="0" fontId="42" fillId="0" borderId="8" applyNumberFormat="0" applyProtection="0">
      <alignment horizontal="left" vertical="center" indent="1"/>
    </xf>
    <xf numFmtId="0" fontId="37" fillId="31" borderId="11" applyNumberFormat="0" applyProtection="0">
      <alignment horizontal="right" vertical="center"/>
    </xf>
    <xf numFmtId="0" fontId="37" fillId="31" borderId="11" applyNumberFormat="0" applyProtection="0">
      <alignment horizontal="right" vertical="center"/>
    </xf>
    <xf numFmtId="0" fontId="71" fillId="0" borderId="8" applyNumberFormat="0" applyProtection="0">
      <alignment horizontal="right" vertical="center" wrapText="1"/>
    </xf>
    <xf numFmtId="0" fontId="37" fillId="31" borderId="11" applyNumberFormat="0" applyProtection="0">
      <alignment horizontal="right" vertical="center"/>
    </xf>
    <xf numFmtId="0" fontId="71" fillId="0" borderId="8" applyNumberFormat="0" applyProtection="0">
      <alignment horizontal="right" vertical="center" wrapText="1"/>
    </xf>
    <xf numFmtId="0" fontId="62" fillId="30" borderId="12" applyNumberFormat="0" applyProtection="0">
      <alignment horizontal="right" vertical="center"/>
    </xf>
    <xf numFmtId="4" fontId="65" fillId="24" borderId="14">
      <alignment vertical="center"/>
    </xf>
    <xf numFmtId="4" fontId="66" fillId="24" borderId="14">
      <alignment vertical="center"/>
    </xf>
    <xf numFmtId="4" fontId="65" fillId="25" borderId="14">
      <alignment vertical="center"/>
    </xf>
    <xf numFmtId="4" fontId="66" fillId="17" borderId="14">
      <alignment vertical="center"/>
    </xf>
    <xf numFmtId="0" fontId="114" fillId="2" borderId="11" applyNumberFormat="0" applyProtection="0">
      <alignment horizontal="left" vertical="center" indent="1"/>
    </xf>
    <xf numFmtId="0" fontId="114" fillId="2" borderId="11" applyNumberFormat="0" applyProtection="0">
      <alignment horizontal="left" vertical="center" indent="1"/>
    </xf>
    <xf numFmtId="0" fontId="71" fillId="0" borderId="8" applyNumberFormat="0" applyProtection="0">
      <alignment horizontal="left" vertical="center" indent="1"/>
    </xf>
    <xf numFmtId="0" fontId="114" fillId="2" borderId="11" applyNumberFormat="0" applyProtection="0">
      <alignment horizontal="left" vertical="center" indent="1"/>
    </xf>
    <xf numFmtId="0" fontId="114" fillId="2" borderId="11" applyNumberFormat="0" applyProtection="0">
      <alignment horizontal="left" vertical="center" indent="1"/>
    </xf>
    <xf numFmtId="0" fontId="114" fillId="2" borderId="11" applyNumberFormat="0" applyProtection="0">
      <alignment horizontal="left" vertical="center" indent="1"/>
    </xf>
    <xf numFmtId="0" fontId="71" fillId="0" borderId="8" applyNumberFormat="0" applyProtection="0">
      <alignment horizontal="left" vertical="center" indent="1"/>
    </xf>
    <xf numFmtId="0" fontId="57" fillId="12" borderId="8" applyNumberFormat="0" applyProtection="0">
      <alignment horizontal="center" vertical="top" wrapText="1"/>
    </xf>
    <xf numFmtId="4" fontId="67" fillId="28" borderId="15">
      <alignment vertical="center"/>
    </xf>
    <xf numFmtId="4" fontId="68" fillId="28" borderId="15">
      <alignment vertical="center"/>
    </xf>
    <xf numFmtId="4" fontId="55" fillId="24" borderId="15">
      <alignment vertical="center"/>
    </xf>
    <xf numFmtId="4" fontId="56" fillId="24" borderId="15">
      <alignment vertical="center"/>
    </xf>
    <xf numFmtId="4" fontId="55" fillId="25" borderId="14">
      <alignment vertical="center"/>
    </xf>
    <xf numFmtId="4" fontId="56" fillId="25" borderId="14">
      <alignment vertical="center"/>
    </xf>
    <xf numFmtId="4" fontId="69" fillId="22" borderId="15">
      <alignment horizontal="left" vertical="center" indent="1"/>
    </xf>
    <xf numFmtId="0" fontId="50" fillId="0" borderId="0" applyNumberFormat="0" applyProtection="0">
      <alignment vertical="center"/>
    </xf>
    <xf numFmtId="0" fontId="40" fillId="0" borderId="12" applyNumberFormat="0" applyProtection="0">
      <alignment horizontal="right" vertical="center"/>
    </xf>
    <xf numFmtId="0" fontId="40" fillId="0" borderId="12" applyNumberFormat="0" applyProtection="0">
      <alignment horizontal="right" vertical="center"/>
    </xf>
    <xf numFmtId="170" fontId="70" fillId="28" borderId="16">
      <protection locked="0"/>
    </xf>
    <xf numFmtId="170" fontId="70" fillId="32" borderId="0"/>
    <xf numFmtId="170" fontId="53"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34" fillId="0" borderId="0"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42" fillId="23" borderId="0" applyNumberFormat="0" applyBorder="0" applyAlignment="0" applyProtection="0"/>
    <xf numFmtId="0" fontId="42" fillId="23" borderId="0" applyNumberFormat="0" applyBorder="0" applyAlignment="0" applyProtection="0"/>
    <xf numFmtId="37" fontId="42" fillId="0" borderId="0"/>
    <xf numFmtId="37" fontId="42" fillId="0" borderId="0"/>
    <xf numFmtId="37" fontId="42" fillId="0" borderId="0"/>
    <xf numFmtId="37" fontId="42" fillId="0" borderId="0"/>
    <xf numFmtId="3" fontId="49" fillId="0" borderId="7" applyProtection="0"/>
    <xf numFmtId="0" fontId="35" fillId="0" borderId="0" applyNumberFormat="0" applyFill="0" applyBorder="0" applyAlignment="0" applyProtection="0"/>
    <xf numFmtId="0" fontId="75" fillId="0" borderId="0"/>
    <xf numFmtId="0" fontId="75" fillId="0" borderId="0"/>
    <xf numFmtId="0" fontId="40" fillId="0" borderId="12" applyNumberFormat="0" applyProtection="0">
      <alignment horizontal="right" vertical="center"/>
    </xf>
    <xf numFmtId="0" fontId="114" fillId="0" borderId="0"/>
    <xf numFmtId="0" fontId="114" fillId="0" borderId="0"/>
    <xf numFmtId="0" fontId="114" fillId="0" borderId="0"/>
    <xf numFmtId="0" fontId="114" fillId="0" borderId="0"/>
    <xf numFmtId="0" fontId="114" fillId="0" borderId="0"/>
    <xf numFmtId="0" fontId="75" fillId="0" borderId="0"/>
    <xf numFmtId="0" fontId="75" fillId="0" borderId="0"/>
    <xf numFmtId="0" fontId="75" fillId="0" borderId="0"/>
    <xf numFmtId="0" fontId="21" fillId="0" borderId="0"/>
    <xf numFmtId="0" fontId="8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2" applyNumberFormat="0" applyAlignment="0" applyProtection="0"/>
    <xf numFmtId="0" fontId="26" fillId="21" borderId="3" applyNumberFormat="0" applyAlignment="0" applyProtection="0"/>
    <xf numFmtId="43" fontId="8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82" fillId="0" borderId="18" applyNumberFormat="0" applyFill="0" applyAlignment="0" applyProtection="0"/>
    <xf numFmtId="0" fontId="83" fillId="0" borderId="13"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7" borderId="2" applyNumberFormat="0" applyAlignment="0" applyProtection="0"/>
    <xf numFmtId="0" fontId="31" fillId="0" borderId="9" applyNumberFormat="0" applyFill="0" applyAlignment="0" applyProtection="0"/>
    <xf numFmtId="0" fontId="32" fillId="23" borderId="0" applyNumberFormat="0" applyBorder="0" applyAlignment="0" applyProtection="0"/>
    <xf numFmtId="0" fontId="81" fillId="22" borderId="10" applyNumberFormat="0" applyFont="0" applyAlignment="0" applyProtection="0"/>
    <xf numFmtId="0" fontId="33" fillId="20" borderId="11" applyNumberFormat="0" applyAlignment="0" applyProtection="0"/>
    <xf numFmtId="9" fontId="81" fillId="0" borderId="0" applyFont="0" applyFill="0" applyBorder="0" applyAlignment="0" applyProtection="0"/>
    <xf numFmtId="0" fontId="34" fillId="0" borderId="0" applyNumberFormat="0" applyFill="0" applyBorder="0" applyAlignment="0" applyProtection="0"/>
    <xf numFmtId="0" fontId="84" fillId="0" borderId="19" applyNumberFormat="0" applyFill="0" applyAlignment="0" applyProtection="0"/>
    <xf numFmtId="0" fontId="35" fillId="0" borderId="0" applyNumberFormat="0" applyFill="0" applyBorder="0" applyAlignment="0" applyProtection="0"/>
    <xf numFmtId="0" fontId="21" fillId="0" borderId="0"/>
    <xf numFmtId="0" fontId="114" fillId="0" borderId="0"/>
    <xf numFmtId="172" fontId="86" fillId="0" borderId="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21" fillId="0" borderId="0"/>
    <xf numFmtId="0" fontId="43" fillId="0" borderId="0" applyNumberFormat="0" applyFill="0" applyBorder="0" applyAlignment="0" applyProtection="0"/>
    <xf numFmtId="0" fontId="39" fillId="0" borderId="4" applyNumberFormat="0" applyProtection="0"/>
    <xf numFmtId="0" fontId="39" fillId="0" borderId="5">
      <alignment horizontal="left" vertical="center"/>
    </xf>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45" fillId="0" borderId="7" applyNumberFormat="0" applyFill="0" applyAlignment="0" applyProtection="0"/>
    <xf numFmtId="0" fontId="114" fillId="0" borderId="0"/>
    <xf numFmtId="0" fontId="114" fillId="0" borderId="0"/>
    <xf numFmtId="0" fontId="114" fillId="0" borderId="0"/>
    <xf numFmtId="0" fontId="21" fillId="0" borderId="0"/>
    <xf numFmtId="9" fontId="114" fillId="0" borderId="0" applyFont="0" applyFill="0" applyBorder="0" applyAlignment="0" applyProtection="0"/>
    <xf numFmtId="0" fontId="87" fillId="23" borderId="20" applyNumberFormat="0" applyProtection="0">
      <alignment vertical="center"/>
    </xf>
    <xf numFmtId="0" fontId="88" fillId="23" borderId="20" applyNumberFormat="0" applyProtection="0">
      <alignment vertical="center"/>
    </xf>
    <xf numFmtId="0" fontId="89" fillId="23" borderId="20" applyNumberFormat="0" applyProtection="0">
      <alignment horizontal="left" vertical="center" indent="1"/>
    </xf>
    <xf numFmtId="0" fontId="36" fillId="23" borderId="12" applyNumberFormat="0" applyProtection="0">
      <alignment horizontal="left" vertical="top" indent="1"/>
    </xf>
    <xf numFmtId="0" fontId="90" fillId="27" borderId="20" applyNumberFormat="0" applyProtection="0">
      <alignment horizontal="left" vertical="center" indent="1"/>
    </xf>
    <xf numFmtId="0" fontId="65" fillId="17" borderId="20" applyNumberFormat="0" applyProtection="0">
      <alignment vertical="center"/>
    </xf>
    <xf numFmtId="0" fontId="78" fillId="7" borderId="20" applyNumberFormat="0" applyProtection="0">
      <alignment vertical="center"/>
    </xf>
    <xf numFmtId="0" fontId="65" fillId="24" borderId="20" applyNumberFormat="0" applyProtection="0">
      <alignment vertical="center"/>
    </xf>
    <xf numFmtId="0" fontId="55" fillId="17" borderId="20" applyNumberFormat="0" applyProtection="0">
      <alignment vertical="center"/>
    </xf>
    <xf numFmtId="0" fontId="69" fillId="33" borderId="20" applyNumberFormat="0" applyProtection="0">
      <alignment horizontal="left" vertical="center" indent="1"/>
    </xf>
    <xf numFmtId="0" fontId="69" fillId="30" borderId="20" applyNumberFormat="0" applyProtection="0">
      <alignment horizontal="left" vertical="center" indent="1"/>
    </xf>
    <xf numFmtId="0" fontId="91" fillId="27" borderId="20" applyNumberFormat="0" applyProtection="0">
      <alignment horizontal="left" vertical="center" indent="1"/>
    </xf>
    <xf numFmtId="0" fontId="92" fillId="8" borderId="20" applyNumberFormat="0" applyProtection="0">
      <alignment vertical="center"/>
    </xf>
    <xf numFmtId="0" fontId="60" fillId="28" borderId="20" applyNumberFormat="0" applyProtection="0">
      <alignment horizontal="left" vertical="center" indent="1"/>
    </xf>
    <xf numFmtId="0" fontId="93" fillId="30" borderId="20" applyNumberFormat="0" applyProtection="0">
      <alignment horizontal="left" vertical="center" indent="1"/>
    </xf>
    <xf numFmtId="0" fontId="94" fillId="27" borderId="20"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95" fillId="28" borderId="20" applyNumberFormat="0" applyProtection="0">
      <alignment vertical="center"/>
    </xf>
    <xf numFmtId="0" fontId="96" fillId="28" borderId="20" applyNumberFormat="0" applyProtection="0">
      <alignment vertical="center"/>
    </xf>
    <xf numFmtId="0" fontId="69" fillId="30" borderId="20" applyNumberFormat="0" applyProtection="0">
      <alignment horizontal="left" vertical="center" indent="1"/>
    </xf>
    <xf numFmtId="0" fontId="37" fillId="22" borderId="12" applyNumberFormat="0" applyProtection="0">
      <alignment horizontal="left" vertical="top" indent="1"/>
    </xf>
    <xf numFmtId="0" fontId="37" fillId="22" borderId="12" applyNumberFormat="0" applyProtection="0">
      <alignment horizontal="left" vertical="top" indent="1"/>
    </xf>
    <xf numFmtId="0" fontId="97" fillId="28" borderId="20" applyNumberFormat="0" applyProtection="0">
      <alignment vertical="center"/>
    </xf>
    <xf numFmtId="0" fontId="98" fillId="28" borderId="20" applyNumberFormat="0" applyProtection="0">
      <alignment vertical="center"/>
    </xf>
    <xf numFmtId="0" fontId="69" fillId="30" borderId="20" applyNumberFormat="0" applyProtection="0">
      <alignment horizontal="left" vertical="center" indent="1"/>
    </xf>
    <xf numFmtId="0" fontId="37" fillId="29" borderId="12" applyNumberFormat="0" applyProtection="0">
      <alignment horizontal="left" vertical="top" indent="1"/>
    </xf>
    <xf numFmtId="0" fontId="37" fillId="29" borderId="12" applyNumberFormat="0" applyProtection="0">
      <alignment horizontal="left" vertical="top" indent="1"/>
    </xf>
    <xf numFmtId="0" fontId="67" fillId="28" borderId="20" applyNumberFormat="0" applyProtection="0">
      <alignment vertical="center"/>
    </xf>
    <xf numFmtId="0" fontId="68" fillId="28" borderId="20" applyNumberFormat="0" applyProtection="0">
      <alignment vertical="center"/>
    </xf>
    <xf numFmtId="0" fontId="69" fillId="22" borderId="20" applyNumberFormat="0" applyProtection="0">
      <alignment horizontal="left" vertical="center" indent="1"/>
    </xf>
    <xf numFmtId="0" fontId="99" fillId="8" borderId="20" applyNumberFormat="0" applyProtection="0">
      <alignment horizontal="left" indent="1"/>
    </xf>
    <xf numFmtId="0" fontId="85" fillId="28" borderId="20" applyNumberFormat="0" applyProtection="0">
      <alignment vertical="center"/>
    </xf>
    <xf numFmtId="0" fontId="48" fillId="0" borderId="0" applyNumberFormat="0" applyFon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21" fillId="0" borderId="0"/>
    <xf numFmtId="0" fontId="21" fillId="0" borderId="0"/>
    <xf numFmtId="43" fontId="114" fillId="0" borderId="0" applyFont="0" applyFill="0" applyBorder="0" applyAlignment="0" applyProtection="0"/>
    <xf numFmtId="4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8" fontId="114" fillId="0" borderId="0" applyFont="0" applyFill="0" applyBorder="0" applyProtection="0"/>
    <xf numFmtId="0" fontId="114" fillId="0" borderId="0"/>
    <xf numFmtId="0" fontId="114" fillId="0" borderId="0"/>
    <xf numFmtId="0" fontId="114" fillId="0" borderId="0"/>
    <xf numFmtId="0" fontId="114" fillId="0" borderId="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21" fillId="0" borderId="0"/>
    <xf numFmtId="0" fontId="114" fillId="0" borderId="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4"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8"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1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5" fillId="28" borderId="2" applyNumberFormat="0" applyAlignment="0" applyProtection="0"/>
    <xf numFmtId="0" fontId="25" fillId="28" borderId="2" applyNumberFormat="0" applyAlignment="0" applyProtection="0"/>
    <xf numFmtId="0" fontId="25" fillId="20" borderId="2" applyNumberFormat="0" applyAlignment="0" applyProtection="0"/>
    <xf numFmtId="0" fontId="25" fillId="28" borderId="2" applyNumberFormat="0" applyAlignment="0" applyProtection="0"/>
    <xf numFmtId="0" fontId="25" fillId="28" borderId="2" applyNumberFormat="0" applyAlignment="0" applyProtection="0"/>
    <xf numFmtId="0" fontId="25" fillId="28" borderId="2" applyNumberFormat="0" applyAlignment="0" applyProtection="0"/>
    <xf numFmtId="43" fontId="114"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4"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81"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14"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2" fontId="114" fillId="0" borderId="0" applyFont="0" applyFill="0" applyBorder="0" applyAlignment="0" applyProtection="0"/>
    <xf numFmtId="0" fontId="102" fillId="0" borderId="21" applyNumberFormat="0" applyFill="0" applyAlignment="0" applyProtection="0"/>
    <xf numFmtId="0" fontId="102" fillId="0" borderId="21" applyNumberFormat="0" applyFill="0" applyAlignment="0" applyProtection="0"/>
    <xf numFmtId="0" fontId="82" fillId="0" borderId="18"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103" fillId="0" borderId="13" applyNumberFormat="0" applyFill="0" applyAlignment="0" applyProtection="0"/>
    <xf numFmtId="0" fontId="103" fillId="0" borderId="13" applyNumberFormat="0" applyFill="0" applyAlignment="0" applyProtection="0"/>
    <xf numFmtId="0" fontId="8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100" fillId="0" borderId="22" applyNumberFormat="0" applyFill="0" applyAlignment="0" applyProtection="0"/>
    <xf numFmtId="0" fontId="100" fillId="0" borderId="22" applyNumberFormat="0" applyFill="0" applyAlignment="0" applyProtection="0"/>
    <xf numFmtId="0" fontId="29" fillId="0" borderId="6"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167" fontId="114" fillId="0" borderId="0">
      <protection locked="0"/>
    </xf>
    <xf numFmtId="0" fontId="30" fillId="23" borderId="2" applyNumberFormat="0" applyAlignment="0" applyProtection="0"/>
    <xf numFmtId="0" fontId="30" fillId="23" borderId="2" applyNumberFormat="0" applyAlignment="0" applyProtection="0"/>
    <xf numFmtId="0" fontId="30" fillId="7" borderId="2" applyNumberFormat="0" applyAlignment="0" applyProtection="0"/>
    <xf numFmtId="0" fontId="30" fillId="23" borderId="2" applyNumberFormat="0" applyAlignment="0" applyProtection="0"/>
    <xf numFmtId="0" fontId="30" fillId="23" borderId="2" applyNumberFormat="0" applyAlignment="0" applyProtection="0"/>
    <xf numFmtId="0" fontId="30" fillId="23"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81" fillId="0" borderId="0"/>
    <xf numFmtId="0" fontId="114" fillId="0" borderId="0"/>
    <xf numFmtId="0" fontId="114" fillId="0" borderId="0"/>
    <xf numFmtId="0" fontId="114"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114" fillId="0" borderId="0"/>
    <xf numFmtId="0" fontId="114" fillId="0" borderId="0"/>
    <xf numFmtId="0" fontId="114"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114" fillId="0" borderId="0"/>
    <xf numFmtId="0" fontId="114" fillId="0" borderId="0"/>
    <xf numFmtId="0" fontId="21" fillId="0" borderId="0"/>
    <xf numFmtId="0" fontId="21" fillId="0" borderId="0"/>
    <xf numFmtId="0" fontId="21" fillId="0" borderId="0"/>
    <xf numFmtId="0" fontId="114" fillId="0" borderId="0"/>
    <xf numFmtId="0" fontId="114" fillId="0" borderId="0"/>
    <xf numFmtId="0" fontId="21" fillId="0" borderId="0"/>
    <xf numFmtId="0" fontId="21" fillId="0" borderId="0"/>
    <xf numFmtId="0" fontId="21" fillId="0" borderId="0"/>
    <xf numFmtId="0" fontId="114" fillId="0" borderId="0"/>
    <xf numFmtId="0" fontId="81" fillId="0" borderId="0"/>
    <xf numFmtId="0" fontId="114" fillId="0" borderId="0"/>
    <xf numFmtId="0" fontId="114" fillId="0" borderId="0"/>
    <xf numFmtId="0" fontId="114" fillId="0" borderId="0"/>
    <xf numFmtId="0" fontId="21" fillId="0" borderId="0"/>
    <xf numFmtId="0" fontId="114" fillId="0" borderId="0"/>
    <xf numFmtId="0" fontId="114" fillId="0" borderId="0"/>
    <xf numFmtId="0" fontId="21" fillId="0" borderId="0"/>
    <xf numFmtId="0" fontId="114" fillId="0" borderId="0"/>
    <xf numFmtId="0" fontId="114" fillId="0" borderId="0"/>
    <xf numFmtId="0" fontId="114" fillId="0" borderId="0"/>
    <xf numFmtId="0" fontId="21" fillId="0" borderId="0"/>
    <xf numFmtId="0" fontId="114" fillId="0" borderId="0"/>
    <xf numFmtId="0" fontId="114" fillId="0" borderId="0"/>
    <xf numFmtId="0" fontId="114" fillId="0" borderId="0"/>
    <xf numFmtId="0" fontId="114" fillId="0" borderId="0"/>
    <xf numFmtId="0" fontId="81" fillId="0" borderId="0"/>
    <xf numFmtId="0" fontId="21" fillId="0" borderId="0"/>
    <xf numFmtId="0" fontId="21" fillId="0" borderId="0"/>
    <xf numFmtId="0" fontId="21" fillId="0" borderId="0"/>
    <xf numFmtId="0" fontId="21" fillId="0" borderId="0"/>
    <xf numFmtId="0" fontId="114" fillId="0" borderId="0"/>
    <xf numFmtId="0" fontId="114" fillId="0" borderId="0"/>
    <xf numFmtId="0" fontId="114" fillId="0" borderId="0"/>
    <xf numFmtId="0" fontId="114" fillId="0" borderId="0"/>
    <xf numFmtId="0" fontId="81" fillId="0" borderId="0"/>
    <xf numFmtId="0" fontId="114" fillId="0" borderId="0"/>
    <xf numFmtId="0" fontId="114" fillId="0" borderId="0"/>
    <xf numFmtId="0" fontId="21" fillId="0" borderId="0"/>
    <xf numFmtId="0" fontId="114" fillId="0" borderId="0"/>
    <xf numFmtId="0" fontId="8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114" fillId="0" borderId="0"/>
    <xf numFmtId="0" fontId="81" fillId="0" borderId="0"/>
    <xf numFmtId="0" fontId="114" fillId="0" borderId="0"/>
    <xf numFmtId="0" fontId="114" fillId="22" borderId="10" applyNumberFormat="0" applyFont="0" applyAlignment="0" applyProtection="0"/>
    <xf numFmtId="0" fontId="114" fillId="22" borderId="10" applyNumberFormat="0" applyFont="0" applyAlignment="0" applyProtection="0"/>
    <xf numFmtId="0" fontId="81" fillId="22" borderId="10" applyNumberFormat="0" applyFont="0" applyAlignment="0" applyProtection="0"/>
    <xf numFmtId="0" fontId="114" fillId="22" borderId="10" applyNumberFormat="0" applyFont="0" applyAlignment="0" applyProtection="0"/>
    <xf numFmtId="0" fontId="114" fillId="22" borderId="10" applyNumberFormat="0" applyFont="0" applyAlignment="0" applyProtection="0"/>
    <xf numFmtId="0" fontId="114" fillId="22" borderId="10" applyNumberFormat="0" applyFont="0" applyAlignment="0" applyProtection="0"/>
    <xf numFmtId="0" fontId="33" fillId="28" borderId="11" applyNumberFormat="0" applyAlignment="0" applyProtection="0"/>
    <xf numFmtId="0" fontId="33" fillId="28" borderId="11" applyNumberFormat="0" applyAlignment="0" applyProtection="0"/>
    <xf numFmtId="0" fontId="33" fillId="20" borderId="11" applyNumberFormat="0" applyAlignment="0" applyProtection="0"/>
    <xf numFmtId="0" fontId="33" fillId="28" borderId="11" applyNumberFormat="0" applyAlignment="0" applyProtection="0"/>
    <xf numFmtId="0" fontId="33" fillId="28" borderId="11" applyNumberFormat="0" applyAlignment="0" applyProtection="0"/>
    <xf numFmtId="0" fontId="33" fillId="28" borderId="11" applyNumberFormat="0" applyAlignment="0" applyProtection="0"/>
    <xf numFmtId="9"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10"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1"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1"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1"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1"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81" fillId="0" borderId="0" applyFont="0" applyFill="0" applyBorder="0" applyAlignment="0" applyProtection="0"/>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center"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7" borderId="12" applyNumberFormat="0" applyProtection="0">
      <alignment horizontal="left" vertical="top"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center"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29" borderId="12" applyNumberFormat="0" applyProtection="0">
      <alignment horizontal="left" vertical="top"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center"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8" borderId="12" applyNumberFormat="0" applyProtection="0">
      <alignment horizontal="left" vertical="top"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center"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14" fillId="30" borderId="12" applyNumberFormat="0" applyProtection="0">
      <alignment horizontal="left" vertical="top" indent="1"/>
    </xf>
    <xf numFmtId="0" fontId="101" fillId="0" borderId="0" applyNumberFormat="0" applyFill="0" applyBorder="0" applyAlignment="0" applyProtection="0"/>
    <xf numFmtId="0" fontId="101" fillId="0" borderId="0" applyNumberFormat="0" applyFill="0" applyBorder="0" applyAlignment="0" applyProtection="0"/>
    <xf numFmtId="0" fontId="34"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19"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114" fillId="0" borderId="17" applyNumberFormat="0" applyFill="0" applyBorder="0" applyAlignment="0" applyProtection="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114" fillId="0" borderId="0"/>
    <xf numFmtId="0" fontId="114" fillId="0" borderId="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9" fontId="81" fillId="0" borderId="0" applyFont="0" applyFill="0" applyBorder="0" applyAlignment="0" applyProtection="0"/>
    <xf numFmtId="0" fontId="30" fillId="7" borderId="2" applyNumberFormat="0" applyAlignment="0" applyProtection="0"/>
    <xf numFmtId="43" fontId="81" fillId="0" borderId="0" applyFont="0" applyFill="0" applyBorder="0" applyAlignment="0" applyProtection="0"/>
    <xf numFmtId="0" fontId="81" fillId="0" borderId="0"/>
    <xf numFmtId="43"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9"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9" fontId="114"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4" fillId="0" borderId="0" applyFont="0" applyFill="0" applyBorder="0" applyAlignment="0" applyProtection="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4" fillId="0" borderId="0"/>
    <xf numFmtId="9" fontId="81" fillId="0" borderId="0" applyFont="0" applyFill="0" applyBorder="0" applyAlignment="0" applyProtection="0"/>
    <xf numFmtId="43" fontId="81" fillId="0" borderId="0" applyFont="0" applyFill="0" applyBorder="0" applyAlignment="0" applyProtection="0"/>
    <xf numFmtId="0" fontId="81" fillId="0" borderId="0"/>
    <xf numFmtId="9" fontId="81" fillId="0" borderId="0" applyFont="0" applyFill="0" applyBorder="0" applyAlignment="0" applyProtection="0"/>
    <xf numFmtId="43" fontId="81" fillId="0" borderId="0" applyFont="0" applyFill="0" applyBorder="0" applyAlignment="0" applyProtection="0"/>
    <xf numFmtId="0" fontId="30" fillId="7" borderId="2" applyNumberFormat="0" applyAlignment="0" applyProtection="0"/>
    <xf numFmtId="0" fontId="81" fillId="0" borderId="0"/>
    <xf numFmtId="0" fontId="30" fillId="7" borderId="2" applyNumberFormat="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0" borderId="0"/>
    <xf numFmtId="43" fontId="114" fillId="0" borderId="0" applyFont="0" applyFill="0" applyBorder="0" applyAlignment="0" applyProtection="0"/>
    <xf numFmtId="43" fontId="114" fillId="0" borderId="0" applyFont="0" applyFill="0" applyBorder="0" applyAlignment="0" applyProtection="0"/>
    <xf numFmtId="0" fontId="114" fillId="0" borderId="0"/>
    <xf numFmtId="0" fontId="114" fillId="0" borderId="0"/>
    <xf numFmtId="0" fontId="114" fillId="0" borderId="0"/>
    <xf numFmtId="43" fontId="114" fillId="0" borderId="0" applyFont="0" applyFill="0" applyBorder="0" applyAlignment="0" applyProtection="0"/>
    <xf numFmtId="0" fontId="114" fillId="0" borderId="0"/>
    <xf numFmtId="43"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0" fontId="114" fillId="0" borderId="0"/>
    <xf numFmtId="43" fontId="114" fillId="0" borderId="0" applyFont="0" applyFill="0" applyBorder="0" applyAlignment="0" applyProtection="0"/>
    <xf numFmtId="43" fontId="114" fillId="0" borderId="0" applyFont="0" applyFill="0" applyBorder="0" applyAlignment="0" applyProtection="0"/>
    <xf numFmtId="0" fontId="114" fillId="0" borderId="0"/>
    <xf numFmtId="43" fontId="114" fillId="0" borderId="0" applyFont="0" applyFill="0" applyBorder="0" applyAlignment="0" applyProtection="0"/>
    <xf numFmtId="0" fontId="114" fillId="0" borderId="0"/>
    <xf numFmtId="43" fontId="114" fillId="0" borderId="0" applyFont="0" applyFill="0" applyBorder="0" applyAlignment="0" applyProtection="0"/>
    <xf numFmtId="0" fontId="114" fillId="0" borderId="0"/>
    <xf numFmtId="9" fontId="114" fillId="0" borderId="0" applyFont="0" applyFill="0" applyBorder="0" applyAlignment="0" applyProtection="0"/>
    <xf numFmtId="43" fontId="114" fillId="0" borderId="0" applyFont="0" applyFill="0" applyBorder="0" applyAlignment="0" applyProtection="0"/>
    <xf numFmtId="0" fontId="114" fillId="0" borderId="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0" fontId="114" fillId="0" borderId="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4" fillId="0" borderId="0" applyFont="0" applyFill="0" applyBorder="0" applyAlignment="0" applyProtection="0"/>
    <xf numFmtId="9" fontId="11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4" borderId="0" applyNumberFormat="0" applyBorder="0" applyAlignment="0" applyProtection="0"/>
    <xf numFmtId="0" fontId="114" fillId="0" borderId="0"/>
    <xf numFmtId="0" fontId="21" fillId="0" borderId="0"/>
    <xf numFmtId="0" fontId="20" fillId="0" borderId="0"/>
    <xf numFmtId="0" fontId="19" fillId="0" borderId="0"/>
    <xf numFmtId="0" fontId="18" fillId="0" borderId="0"/>
    <xf numFmtId="0" fontId="17" fillId="0" borderId="0"/>
    <xf numFmtId="9" fontId="17"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9" fontId="15"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0" fontId="12" fillId="0" borderId="0"/>
    <xf numFmtId="9" fontId="12" fillId="0" borderId="0" applyFont="0" applyFill="0" applyBorder="0" applyAlignment="0" applyProtection="0"/>
    <xf numFmtId="0" fontId="11" fillId="0" borderId="0"/>
    <xf numFmtId="44" fontId="11" fillId="0" borderId="0" applyFont="0" applyFill="0" applyBorder="0" applyAlignment="0" applyProtection="0"/>
    <xf numFmtId="0" fontId="47" fillId="0" borderId="0"/>
    <xf numFmtId="0" fontId="75" fillId="0" borderId="0"/>
    <xf numFmtId="0" fontId="114" fillId="0" borderId="0"/>
    <xf numFmtId="0" fontId="10" fillId="0" borderId="0"/>
    <xf numFmtId="44" fontId="10" fillId="0" borderId="0" applyFont="0" applyFill="0" applyBorder="0" applyAlignment="0" applyProtection="0"/>
    <xf numFmtId="0" fontId="37" fillId="0" borderId="0"/>
    <xf numFmtId="0" fontId="9" fillId="0" borderId="0"/>
    <xf numFmtId="44" fontId="9" fillId="0" borderId="0" applyFont="0" applyFill="0" applyBorder="0" applyAlignment="0" applyProtection="0"/>
    <xf numFmtId="0" fontId="8" fillId="34" borderId="0" applyNumberFormat="0" applyBorder="0" applyAlignment="0" applyProtection="0"/>
    <xf numFmtId="0" fontId="7" fillId="0" borderId="0"/>
    <xf numFmtId="0" fontId="6" fillId="0" borderId="0"/>
    <xf numFmtId="0" fontId="130" fillId="0" borderId="0" applyNumberFormat="0" applyFill="0" applyBorder="0" applyAlignment="0" applyProtection="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136" fillId="0" borderId="0" applyNumberFormat="0" applyFill="0" applyBorder="0" applyAlignment="0" applyProtection="0"/>
  </cellStyleXfs>
  <cellXfs count="1565">
    <xf numFmtId="0" fontId="0" fillId="0" borderId="0" xfId="0"/>
    <xf numFmtId="0" fontId="76" fillId="0" borderId="0" xfId="0" applyFont="1"/>
    <xf numFmtId="0" fontId="80" fillId="0" borderId="0" xfId="0"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wrapText="1"/>
    </xf>
    <xf numFmtId="0" fontId="38" fillId="36" borderId="27" xfId="0" applyFont="1" applyFill="1" applyBorder="1"/>
    <xf numFmtId="0" fontId="38" fillId="0" borderId="0" xfId="0" applyFont="1"/>
    <xf numFmtId="0" fontId="38" fillId="0" borderId="29" xfId="0" applyFont="1" applyBorder="1"/>
    <xf numFmtId="3" fontId="0" fillId="0" borderId="30" xfId="4" applyNumberFormat="1" applyFont="1" applyFill="1" applyBorder="1"/>
    <xf numFmtId="0" fontId="0" fillId="0" borderId="30" xfId="0" applyBorder="1"/>
    <xf numFmtId="0" fontId="107" fillId="0" borderId="0" xfId="0" applyFont="1"/>
    <xf numFmtId="0" fontId="109" fillId="0" borderId="0" xfId="0" applyFont="1"/>
    <xf numFmtId="0" fontId="109" fillId="0" borderId="0" xfId="0" applyFont="1" applyAlignment="1">
      <alignment horizontal="left"/>
    </xf>
    <xf numFmtId="44" fontId="0" fillId="0" borderId="0" xfId="2" applyFont="1" applyFill="1" applyBorder="1"/>
    <xf numFmtId="164" fontId="0" fillId="0" borderId="30" xfId="4" applyNumberFormat="1" applyFont="1" applyBorder="1"/>
    <xf numFmtId="0" fontId="38" fillId="36" borderId="33" xfId="0" applyFont="1" applyFill="1" applyBorder="1"/>
    <xf numFmtId="0" fontId="38" fillId="36" borderId="34" xfId="0" applyFont="1" applyFill="1" applyBorder="1"/>
    <xf numFmtId="0" fontId="38" fillId="36" borderId="36" xfId="0" applyFont="1" applyFill="1" applyBorder="1" applyAlignment="1">
      <alignment horizontal="center"/>
    </xf>
    <xf numFmtId="164" fontId="38" fillId="0" borderId="0" xfId="4" applyNumberFormat="1" applyFont="1" applyBorder="1"/>
    <xf numFmtId="37" fontId="38" fillId="0" borderId="0" xfId="4" applyNumberFormat="1" applyFont="1" applyBorder="1"/>
    <xf numFmtId="173" fontId="0" fillId="0" borderId="39" xfId="0" applyNumberFormat="1" applyBorder="1" applyAlignment="1">
      <alignment horizontal="justify" vertical="center" wrapText="1"/>
    </xf>
    <xf numFmtId="164" fontId="0" fillId="0" borderId="0" xfId="39" applyNumberFormat="1" applyFont="1" applyFill="1"/>
    <xf numFmtId="44" fontId="0" fillId="0" borderId="0" xfId="703" applyFont="1" applyFill="1"/>
    <xf numFmtId="0" fontId="109" fillId="0" borderId="30" xfId="0" applyFont="1" applyBorder="1" applyAlignment="1">
      <alignment horizontal="left"/>
    </xf>
    <xf numFmtId="10" fontId="0" fillId="0" borderId="0" xfId="1" applyNumberFormat="1" applyFont="1"/>
    <xf numFmtId="0" fontId="38" fillId="35" borderId="39" xfId="0" applyFont="1" applyFill="1" applyBorder="1"/>
    <xf numFmtId="164" fontId="0" fillId="35" borderId="0" xfId="39" applyNumberFormat="1" applyFont="1" applyFill="1" applyBorder="1"/>
    <xf numFmtId="0" fontId="75" fillId="35" borderId="0" xfId="0" applyFont="1" applyFill="1"/>
    <xf numFmtId="0" fontId="104" fillId="0" borderId="0" xfId="0" applyFont="1"/>
    <xf numFmtId="0" fontId="104" fillId="0" borderId="0" xfId="0" applyFont="1" applyAlignment="1">
      <alignment wrapText="1"/>
    </xf>
    <xf numFmtId="0" fontId="0" fillId="0" borderId="0" xfId="0" applyAlignment="1">
      <alignment vertical="top"/>
    </xf>
    <xf numFmtId="0" fontId="0" fillId="0" borderId="0" xfId="0" quotePrefix="1" applyAlignment="1">
      <alignment vertical="top"/>
    </xf>
    <xf numFmtId="0" fontId="0" fillId="0" borderId="0" xfId="127" applyFont="1" applyAlignment="1">
      <alignment wrapText="1"/>
    </xf>
    <xf numFmtId="0" fontId="38" fillId="36" borderId="45" xfId="0" applyFont="1" applyFill="1" applyBorder="1"/>
    <xf numFmtId="0" fontId="38" fillId="36" borderId="45" xfId="0" applyFont="1" applyFill="1" applyBorder="1" applyAlignment="1">
      <alignment horizontal="left"/>
    </xf>
    <xf numFmtId="0" fontId="76" fillId="0" borderId="0" xfId="0" applyFont="1" applyAlignment="1">
      <alignment horizontal="left" wrapText="1"/>
    </xf>
    <xf numFmtId="0" fontId="0" fillId="38" borderId="29" xfId="0" applyFill="1" applyBorder="1"/>
    <xf numFmtId="0" fontId="38" fillId="0" borderId="0" xfId="528" applyFont="1"/>
    <xf numFmtId="0" fontId="38" fillId="0" borderId="50" xfId="528" applyFont="1" applyBorder="1"/>
    <xf numFmtId="0" fontId="38" fillId="0" borderId="51" xfId="528" applyFont="1" applyBorder="1"/>
    <xf numFmtId="0" fontId="38" fillId="0" borderId="52" xfId="528" applyFont="1" applyBorder="1"/>
    <xf numFmtId="0" fontId="111" fillId="0" borderId="0" xfId="528" applyFont="1" applyAlignment="1">
      <alignment horizontal="left"/>
    </xf>
    <xf numFmtId="0" fontId="114" fillId="0" borderId="0" xfId="528" applyAlignment="1">
      <alignment horizontal="center"/>
    </xf>
    <xf numFmtId="0" fontId="114" fillId="0" borderId="0" xfId="528"/>
    <xf numFmtId="49" fontId="39" fillId="0" borderId="0" xfId="528" applyNumberFormat="1" applyFont="1" applyAlignment="1">
      <alignment horizontal="center"/>
    </xf>
    <xf numFmtId="0" fontId="38" fillId="36" borderId="32" xfId="528" applyFont="1" applyFill="1" applyBorder="1"/>
    <xf numFmtId="0" fontId="38" fillId="36" borderId="32" xfId="528" applyFont="1" applyFill="1" applyBorder="1" applyAlignment="1">
      <alignment horizontal="center" wrapText="1"/>
    </xf>
    <xf numFmtId="0" fontId="38" fillId="37" borderId="32" xfId="528" applyFont="1" applyFill="1" applyBorder="1"/>
    <xf numFmtId="0" fontId="38" fillId="37" borderId="31" xfId="528" applyFont="1" applyFill="1" applyBorder="1"/>
    <xf numFmtId="0" fontId="38" fillId="0" borderId="31" xfId="528" applyFont="1" applyBorder="1"/>
    <xf numFmtId="0" fontId="0" fillId="37" borderId="32" xfId="528" applyFont="1" applyFill="1" applyBorder="1"/>
    <xf numFmtId="0" fontId="0" fillId="0" borderId="0" xfId="528" applyFont="1"/>
    <xf numFmtId="0" fontId="0" fillId="0" borderId="31" xfId="528" applyFont="1" applyBorder="1"/>
    <xf numFmtId="0" fontId="0" fillId="37" borderId="31" xfId="528" applyFont="1" applyFill="1" applyBorder="1"/>
    <xf numFmtId="0" fontId="0" fillId="0" borderId="50" xfId="528" applyFont="1" applyBorder="1"/>
    <xf numFmtId="0" fontId="0" fillId="0" borderId="51" xfId="528" applyFont="1" applyBorder="1"/>
    <xf numFmtId="0" fontId="38" fillId="0" borderId="0" xfId="0" applyFont="1" applyAlignment="1">
      <alignment horizontal="left"/>
    </xf>
    <xf numFmtId="3" fontId="0" fillId="0" borderId="0" xfId="0" applyNumberFormat="1" applyAlignment="1">
      <alignment vertical="center" wrapText="1"/>
    </xf>
    <xf numFmtId="49" fontId="38" fillId="0" borderId="0" xfId="132" applyNumberFormat="1" applyFont="1"/>
    <xf numFmtId="164" fontId="0" fillId="35" borderId="30" xfId="4" applyNumberFormat="1" applyFont="1" applyFill="1" applyBorder="1"/>
    <xf numFmtId="0" fontId="0" fillId="37" borderId="8" xfId="528" applyFont="1" applyFill="1" applyBorder="1"/>
    <xf numFmtId="171" fontId="0" fillId="0" borderId="61" xfId="187" applyNumberFormat="1" applyFont="1" applyBorder="1"/>
    <xf numFmtId="164" fontId="0" fillId="37" borderId="8" xfId="39" applyNumberFormat="1" applyFont="1" applyFill="1" applyBorder="1"/>
    <xf numFmtId="164" fontId="0" fillId="0" borderId="8" xfId="39" applyNumberFormat="1" applyFont="1" applyBorder="1"/>
    <xf numFmtId="39" fontId="0" fillId="37" borderId="8" xfId="39" applyNumberFormat="1" applyFont="1" applyFill="1" applyBorder="1"/>
    <xf numFmtId="44" fontId="0" fillId="0" borderId="8" xfId="703" applyFont="1" applyBorder="1"/>
    <xf numFmtId="0" fontId="0" fillId="0" borderId="62" xfId="528" applyFont="1" applyBorder="1"/>
    <xf numFmtId="164" fontId="0" fillId="0" borderId="61" xfId="0" applyNumberFormat="1" applyBorder="1"/>
    <xf numFmtId="0" fontId="38" fillId="36" borderId="8" xfId="0" applyFont="1" applyFill="1" applyBorder="1" applyAlignment="1">
      <alignment horizontal="center" vertical="center" wrapText="1"/>
    </xf>
    <xf numFmtId="0" fontId="0" fillId="37" borderId="8" xfId="0" applyFill="1" applyBorder="1"/>
    <xf numFmtId="0" fontId="0" fillId="37" borderId="61" xfId="0" applyFill="1" applyBorder="1"/>
    <xf numFmtId="164" fontId="0" fillId="0" borderId="8" xfId="0" applyNumberFormat="1" applyBorder="1"/>
    <xf numFmtId="164" fontId="0" fillId="0" borderId="60" xfId="39" applyNumberFormat="1" applyFont="1" applyFill="1" applyBorder="1"/>
    <xf numFmtId="164" fontId="0" fillId="0" borderId="8" xfId="39" applyNumberFormat="1" applyFont="1" applyFill="1" applyBorder="1"/>
    <xf numFmtId="0" fontId="0" fillId="0" borderId="61" xfId="0" applyBorder="1"/>
    <xf numFmtId="0" fontId="0" fillId="0" borderId="8" xfId="0" applyBorder="1"/>
    <xf numFmtId="0" fontId="0" fillId="0" borderId="60" xfId="0" applyBorder="1"/>
    <xf numFmtId="0" fontId="0" fillId="0" borderId="63" xfId="0" applyBorder="1" applyAlignment="1">
      <alignment horizontal="left"/>
    </xf>
    <xf numFmtId="0" fontId="38" fillId="36" borderId="60" xfId="0" applyFont="1" applyFill="1" applyBorder="1"/>
    <xf numFmtId="0" fontId="38" fillId="36" borderId="8" xfId="0" applyFont="1" applyFill="1" applyBorder="1"/>
    <xf numFmtId="0" fontId="75" fillId="0" borderId="60" xfId="0" applyFont="1" applyBorder="1"/>
    <xf numFmtId="0" fontId="38" fillId="0" borderId="8" xfId="0" applyFont="1" applyBorder="1" applyAlignment="1">
      <alignment wrapText="1"/>
    </xf>
    <xf numFmtId="0" fontId="0" fillId="40" borderId="8" xfId="0" applyFill="1" applyBorder="1"/>
    <xf numFmtId="16" fontId="0" fillId="0" borderId="8" xfId="0" applyNumberFormat="1" applyBorder="1"/>
    <xf numFmtId="0" fontId="0" fillId="0" borderId="60" xfId="127" applyFont="1" applyBorder="1"/>
    <xf numFmtId="3" fontId="0" fillId="0" borderId="8" xfId="4" applyNumberFormat="1" applyFont="1" applyFill="1" applyBorder="1"/>
    <xf numFmtId="164" fontId="0" fillId="0" borderId="8" xfId="4" applyNumberFormat="1" applyFont="1" applyBorder="1"/>
    <xf numFmtId="164" fontId="0" fillId="0" borderId="8" xfId="4" applyNumberFormat="1" applyFont="1" applyFill="1" applyBorder="1"/>
    <xf numFmtId="0" fontId="38" fillId="36" borderId="60" xfId="0" applyFont="1" applyFill="1" applyBorder="1" applyAlignment="1">
      <alignment horizontal="center"/>
    </xf>
    <xf numFmtId="0" fontId="38" fillId="37" borderId="64" xfId="0" applyFont="1" applyFill="1" applyBorder="1"/>
    <xf numFmtId="9" fontId="0" fillId="0" borderId="60" xfId="0" applyNumberFormat="1" applyBorder="1"/>
    <xf numFmtId="9" fontId="0" fillId="0" borderId="8" xfId="0" applyNumberFormat="1" applyBorder="1"/>
    <xf numFmtId="9" fontId="0" fillId="0" borderId="61" xfId="0" applyNumberFormat="1" applyBorder="1"/>
    <xf numFmtId="0" fontId="0" fillId="0" borderId="64" xfId="0" applyBorder="1"/>
    <xf numFmtId="9" fontId="0" fillId="37" borderId="60" xfId="0" applyNumberFormat="1" applyFill="1" applyBorder="1"/>
    <xf numFmtId="9" fontId="0" fillId="37" borderId="8" xfId="0" applyNumberFormat="1" applyFill="1" applyBorder="1"/>
    <xf numFmtId="9" fontId="0" fillId="37" borderId="61" xfId="0" applyNumberFormat="1" applyFill="1" applyBorder="1"/>
    <xf numFmtId="42" fontId="0" fillId="0" borderId="8" xfId="0" applyNumberFormat="1" applyBorder="1"/>
    <xf numFmtId="165" fontId="0" fillId="0" borderId="8" xfId="703" applyNumberFormat="1" applyFont="1" applyFill="1" applyBorder="1" applyAlignment="1">
      <alignment vertical="center"/>
    </xf>
    <xf numFmtId="0" fontId="114" fillId="0" borderId="0" xfId="132"/>
    <xf numFmtId="0" fontId="38" fillId="36" borderId="64" xfId="132" applyFont="1" applyFill="1" applyBorder="1"/>
    <xf numFmtId="0" fontId="38" fillId="36" borderId="63" xfId="132" applyFont="1" applyFill="1" applyBorder="1" applyAlignment="1">
      <alignment horizontal="center"/>
    </xf>
    <xf numFmtId="0" fontId="38" fillId="36" borderId="30" xfId="132" applyFont="1" applyFill="1" applyBorder="1" applyAlignment="1">
      <alignment horizontal="center"/>
    </xf>
    <xf numFmtId="0" fontId="38" fillId="36" borderId="54" xfId="132" applyFont="1" applyFill="1" applyBorder="1" applyAlignment="1">
      <alignment horizontal="center"/>
    </xf>
    <xf numFmtId="0" fontId="114" fillId="36" borderId="27" xfId="132" applyFill="1" applyBorder="1"/>
    <xf numFmtId="0" fontId="114" fillId="36" borderId="28" xfId="132" applyFill="1" applyBorder="1"/>
    <xf numFmtId="0" fontId="114" fillId="36" borderId="66" xfId="132" applyFill="1" applyBorder="1"/>
    <xf numFmtId="0" fontId="114" fillId="36" borderId="39" xfId="132" applyFill="1" applyBorder="1"/>
    <xf numFmtId="0" fontId="114" fillId="36" borderId="0" xfId="132" applyFill="1"/>
    <xf numFmtId="0" fontId="114" fillId="36" borderId="50" xfId="132" applyFill="1" applyBorder="1"/>
    <xf numFmtId="0" fontId="0" fillId="0" borderId="64" xfId="132" quotePrefix="1" applyFont="1" applyBorder="1" applyAlignment="1">
      <alignment horizontal="left"/>
    </xf>
    <xf numFmtId="0" fontId="0" fillId="0" borderId="64" xfId="132" applyFont="1" applyBorder="1"/>
    <xf numFmtId="9" fontId="0" fillId="0" borderId="24" xfId="197" applyFont="1" applyBorder="1"/>
    <xf numFmtId="9" fontId="0" fillId="0" borderId="29" xfId="197" applyFont="1" applyBorder="1"/>
    <xf numFmtId="9" fontId="0" fillId="0" borderId="38" xfId="197" applyFont="1" applyBorder="1"/>
    <xf numFmtId="0" fontId="38" fillId="0" borderId="43" xfId="132" quotePrefix="1" applyFont="1" applyBorder="1" applyAlignment="1">
      <alignment horizontal="left"/>
    </xf>
    <xf numFmtId="9" fontId="0" fillId="0" borderId="45" xfId="197" applyFont="1" applyBorder="1"/>
    <xf numFmtId="9" fontId="0" fillId="0" borderId="46" xfId="197" applyFont="1" applyBorder="1"/>
    <xf numFmtId="0" fontId="0" fillId="0" borderId="43" xfId="132" applyFont="1" applyBorder="1"/>
    <xf numFmtId="0" fontId="0" fillId="0" borderId="39" xfId="132" applyFont="1" applyBorder="1"/>
    <xf numFmtId="0" fontId="0" fillId="0" borderId="0" xfId="132" applyFont="1"/>
    <xf numFmtId="0" fontId="0" fillId="0" borderId="50" xfId="132" applyFont="1" applyBorder="1"/>
    <xf numFmtId="0" fontId="0" fillId="0" borderId="27" xfId="132" applyFont="1" applyBorder="1"/>
    <xf numFmtId="165" fontId="114" fillId="0" borderId="0" xfId="132" applyNumberFormat="1"/>
    <xf numFmtId="5" fontId="38" fillId="0" borderId="68" xfId="132" quotePrefix="1" applyNumberFormat="1" applyFont="1" applyBorder="1" applyAlignment="1">
      <alignment horizontal="left"/>
    </xf>
    <xf numFmtId="0" fontId="0" fillId="0" borderId="65" xfId="132" quotePrefix="1" applyFont="1" applyBorder="1" applyAlignment="1">
      <alignment horizontal="left"/>
    </xf>
    <xf numFmtId="3" fontId="114" fillId="0" borderId="0" xfId="132" applyNumberFormat="1"/>
    <xf numFmtId="165" fontId="0" fillId="0" borderId="0" xfId="0" applyNumberFormat="1"/>
    <xf numFmtId="164" fontId="0" fillId="0" borderId="54" xfId="0" applyNumberFormat="1" applyBorder="1"/>
    <xf numFmtId="0" fontId="75" fillId="0" borderId="64" xfId="0" applyFont="1" applyBorder="1"/>
    <xf numFmtId="0" fontId="0" fillId="35" borderId="64" xfId="0" applyFill="1" applyBorder="1"/>
    <xf numFmtId="3" fontId="0" fillId="35" borderId="8" xfId="4" applyNumberFormat="1" applyFont="1" applyFill="1" applyBorder="1" applyAlignment="1">
      <alignment horizontal="center"/>
    </xf>
    <xf numFmtId="43" fontId="0" fillId="0" borderId="8" xfId="4" applyFont="1" applyBorder="1"/>
    <xf numFmtId="1" fontId="0" fillId="0" borderId="8" xfId="4" applyNumberFormat="1" applyFont="1" applyBorder="1"/>
    <xf numFmtId="0" fontId="75" fillId="41" borderId="8" xfId="0" applyFont="1" applyFill="1" applyBorder="1"/>
    <xf numFmtId="6" fontId="0" fillId="0" borderId="0" xfId="0" applyNumberFormat="1"/>
    <xf numFmtId="9" fontId="0" fillId="0" borderId="0" xfId="1" applyFont="1"/>
    <xf numFmtId="43" fontId="0" fillId="0" borderId="8" xfId="4" applyFont="1" applyBorder="1" applyAlignment="1">
      <alignment horizontal="center"/>
    </xf>
    <xf numFmtId="0" fontId="0" fillId="37" borderId="31" xfId="528" applyFont="1" applyFill="1" applyBorder="1" applyAlignment="1">
      <alignment horizontal="center"/>
    </xf>
    <xf numFmtId="164" fontId="0" fillId="0" borderId="31" xfId="0" applyNumberFormat="1" applyBorder="1"/>
    <xf numFmtId="164" fontId="0" fillId="0" borderId="48" xfId="528" applyNumberFormat="1" applyFont="1" applyBorder="1"/>
    <xf numFmtId="164" fontId="0" fillId="37" borderId="60" xfId="39" applyNumberFormat="1" applyFont="1" applyFill="1" applyBorder="1"/>
    <xf numFmtId="175" fontId="0" fillId="0" borderId="31" xfId="528" applyNumberFormat="1" applyFont="1" applyBorder="1"/>
    <xf numFmtId="165" fontId="0" fillId="0" borderId="31" xfId="703" applyNumberFormat="1" applyFont="1" applyBorder="1"/>
    <xf numFmtId="164" fontId="0" fillId="0" borderId="62" xfId="0" applyNumberFormat="1" applyBorder="1"/>
    <xf numFmtId="0" fontId="0" fillId="0" borderId="65" xfId="528" applyFont="1" applyBorder="1"/>
    <xf numFmtId="0" fontId="38" fillId="37" borderId="64" xfId="528" applyFont="1" applyFill="1" applyBorder="1"/>
    <xf numFmtId="0" fontId="0" fillId="0" borderId="64" xfId="528" applyFont="1" applyBorder="1"/>
    <xf numFmtId="0" fontId="38" fillId="0" borderId="64" xfId="528" applyFont="1" applyBorder="1"/>
    <xf numFmtId="9" fontId="0" fillId="0" borderId="31" xfId="0" applyNumberFormat="1" applyBorder="1"/>
    <xf numFmtId="171" fontId="0" fillId="0" borderId="31" xfId="187" applyNumberFormat="1" applyFont="1" applyBorder="1"/>
    <xf numFmtId="164" fontId="0" fillId="37" borderId="31" xfId="39" applyNumberFormat="1" applyFont="1" applyFill="1" applyBorder="1"/>
    <xf numFmtId="164" fontId="0" fillId="0" borderId="31" xfId="39" applyNumberFormat="1" applyFont="1" applyBorder="1"/>
    <xf numFmtId="0" fontId="75" fillId="35" borderId="60" xfId="0" applyFont="1" applyFill="1" applyBorder="1"/>
    <xf numFmtId="0" fontId="0" fillId="35" borderId="60" xfId="0" applyFill="1" applyBorder="1"/>
    <xf numFmtId="44" fontId="0" fillId="0" borderId="38" xfId="2" applyFont="1" applyFill="1" applyBorder="1"/>
    <xf numFmtId="44" fontId="0" fillId="0" borderId="47" xfId="2" applyFont="1" applyFill="1" applyBorder="1"/>
    <xf numFmtId="3" fontId="38" fillId="0" borderId="46" xfId="4" applyNumberFormat="1" applyFont="1" applyFill="1" applyBorder="1"/>
    <xf numFmtId="3" fontId="0" fillId="35" borderId="26" xfId="4" applyNumberFormat="1" applyFont="1" applyFill="1" applyBorder="1" applyAlignment="1">
      <alignment horizontal="center"/>
    </xf>
    <xf numFmtId="0" fontId="38" fillId="36" borderId="24" xfId="0" applyFont="1" applyFill="1" applyBorder="1"/>
    <xf numFmtId="0" fontId="38" fillId="36" borderId="38" xfId="0" applyFont="1" applyFill="1" applyBorder="1" applyAlignment="1">
      <alignment horizontal="center"/>
    </xf>
    <xf numFmtId="3" fontId="38" fillId="0" borderId="38" xfId="4" applyNumberFormat="1" applyFont="1" applyFill="1" applyBorder="1"/>
    <xf numFmtId="0" fontId="0" fillId="0" borderId="25" xfId="127" applyFont="1" applyBorder="1"/>
    <xf numFmtId="3" fontId="38" fillId="0" borderId="69" xfId="4" applyNumberFormat="1" applyFont="1" applyFill="1" applyBorder="1"/>
    <xf numFmtId="3" fontId="38" fillId="0" borderId="61" xfId="4" applyNumberFormat="1" applyFont="1" applyFill="1" applyBorder="1"/>
    <xf numFmtId="0" fontId="0" fillId="0" borderId="63" xfId="127" applyFont="1" applyBorder="1"/>
    <xf numFmtId="3" fontId="38" fillId="0" borderId="54" xfId="4" applyNumberFormat="1" applyFont="1" applyFill="1" applyBorder="1"/>
    <xf numFmtId="0" fontId="38" fillId="0" borderId="45" xfId="0" applyFont="1" applyBorder="1"/>
    <xf numFmtId="3" fontId="38" fillId="0" borderId="47" xfId="4" applyNumberFormat="1" applyFont="1" applyFill="1" applyBorder="1"/>
    <xf numFmtId="164" fontId="0" fillId="35" borderId="8" xfId="4" applyNumberFormat="1" applyFont="1" applyFill="1" applyBorder="1"/>
    <xf numFmtId="9" fontId="0" fillId="0" borderId="25" xfId="0" applyNumberFormat="1" applyBorder="1"/>
    <xf numFmtId="9" fontId="0" fillId="0" borderId="26" xfId="0" applyNumberFormat="1" applyBorder="1"/>
    <xf numFmtId="9" fontId="0" fillId="0" borderId="44" xfId="0" applyNumberFormat="1" applyBorder="1"/>
    <xf numFmtId="0" fontId="106" fillId="38" borderId="24" xfId="0" applyFont="1" applyFill="1" applyBorder="1"/>
    <xf numFmtId="0" fontId="0" fillId="38" borderId="38" xfId="0" applyFill="1" applyBorder="1"/>
    <xf numFmtId="0" fontId="106" fillId="38" borderId="60" xfId="0" applyFont="1" applyFill="1" applyBorder="1"/>
    <xf numFmtId="0" fontId="0" fillId="40" borderId="61" xfId="0" applyFill="1" applyBorder="1"/>
    <xf numFmtId="0" fontId="0" fillId="42" borderId="61" xfId="0" applyFill="1" applyBorder="1"/>
    <xf numFmtId="0" fontId="75" fillId="35" borderId="63" xfId="0" applyFont="1" applyFill="1" applyBorder="1"/>
    <xf numFmtId="0" fontId="0" fillId="0" borderId="54" xfId="0" applyBorder="1"/>
    <xf numFmtId="0" fontId="75" fillId="0" borderId="0" xfId="0" quotePrefix="1" applyFont="1" applyAlignment="1">
      <alignment horizontal="left" vertical="top" wrapText="1"/>
    </xf>
    <xf numFmtId="3" fontId="0" fillId="42" borderId="8" xfId="4" applyNumberFormat="1" applyFont="1" applyFill="1" applyBorder="1" applyAlignment="1">
      <alignment horizontal="center"/>
    </xf>
    <xf numFmtId="3" fontId="0" fillId="42" borderId="26" xfId="4" applyNumberFormat="1" applyFont="1" applyFill="1" applyBorder="1"/>
    <xf numFmtId="0" fontId="0" fillId="36" borderId="80" xfId="132" applyFont="1" applyFill="1" applyBorder="1"/>
    <xf numFmtId="0" fontId="0" fillId="36" borderId="75" xfId="132" applyFont="1" applyFill="1" applyBorder="1"/>
    <xf numFmtId="9" fontId="38" fillId="0" borderId="77" xfId="0" applyNumberFormat="1" applyFont="1" applyBorder="1"/>
    <xf numFmtId="9" fontId="38" fillId="0" borderId="78" xfId="0" applyNumberFormat="1" applyFont="1" applyBorder="1"/>
    <xf numFmtId="9" fontId="38" fillId="0" borderId="79" xfId="0" applyNumberFormat="1" applyFont="1" applyBorder="1"/>
    <xf numFmtId="0" fontId="109" fillId="37" borderId="77" xfId="0" applyFont="1" applyFill="1" applyBorder="1"/>
    <xf numFmtId="0" fontId="38" fillId="35" borderId="75" xfId="0" applyFont="1" applyFill="1" applyBorder="1"/>
    <xf numFmtId="0" fontId="112" fillId="39" borderId="74" xfId="0" applyFont="1" applyFill="1" applyBorder="1" applyAlignment="1">
      <alignment horizontal="center" vertical="center" wrapText="1"/>
    </xf>
    <xf numFmtId="0" fontId="38" fillId="0" borderId="77" xfId="0" applyFont="1" applyBorder="1"/>
    <xf numFmtId="3" fontId="38" fillId="0" borderId="78" xfId="4" applyNumberFormat="1" applyFont="1" applyFill="1" applyBorder="1"/>
    <xf numFmtId="3" fontId="38" fillId="0" borderId="79" xfId="4" applyNumberFormat="1" applyFont="1" applyFill="1" applyBorder="1"/>
    <xf numFmtId="9" fontId="38" fillId="0" borderId="77" xfId="509" applyNumberFormat="1" applyFont="1" applyFill="1" applyBorder="1" applyAlignment="1">
      <alignment vertical="center" wrapText="1"/>
    </xf>
    <xf numFmtId="9" fontId="38" fillId="0" borderId="78" xfId="509" applyNumberFormat="1" applyFont="1" applyFill="1" applyBorder="1" applyAlignment="1">
      <alignment vertical="center" wrapText="1"/>
    </xf>
    <xf numFmtId="9" fontId="38" fillId="0" borderId="79" xfId="509" applyNumberFormat="1" applyFont="1" applyFill="1" applyBorder="1" applyAlignment="1">
      <alignment vertical="center" wrapText="1"/>
    </xf>
    <xf numFmtId="0" fontId="38" fillId="0" borderId="75" xfId="0" quotePrefix="1" applyFont="1" applyBorder="1" applyAlignment="1">
      <alignment horizontal="left"/>
    </xf>
    <xf numFmtId="0" fontId="0" fillId="36" borderId="84" xfId="132" applyFont="1" applyFill="1" applyBorder="1"/>
    <xf numFmtId="0" fontId="38" fillId="36" borderId="87" xfId="132" applyFont="1" applyFill="1" applyBorder="1"/>
    <xf numFmtId="0" fontId="0" fillId="36" borderId="86" xfId="132" applyFont="1" applyFill="1" applyBorder="1"/>
    <xf numFmtId="0" fontId="38" fillId="36" borderId="85" xfId="528" applyFont="1" applyFill="1" applyBorder="1"/>
    <xf numFmtId="0" fontId="0" fillId="37" borderId="87" xfId="528" applyFont="1" applyFill="1" applyBorder="1"/>
    <xf numFmtId="0" fontId="38" fillId="36" borderId="86" xfId="0" applyFont="1" applyFill="1" applyBorder="1"/>
    <xf numFmtId="0" fontId="0" fillId="0" borderId="70" xfId="528" applyFont="1" applyBorder="1"/>
    <xf numFmtId="0" fontId="0" fillId="0" borderId="48" xfId="528" applyFont="1" applyBorder="1"/>
    <xf numFmtId="0" fontId="114" fillId="0" borderId="0" xfId="31305" quotePrefix="1" applyAlignment="1">
      <alignment horizontal="left" wrapText="1"/>
    </xf>
    <xf numFmtId="44" fontId="114" fillId="0" borderId="0" xfId="132" applyNumberFormat="1"/>
    <xf numFmtId="175" fontId="75" fillId="0" borderId="8" xfId="0" applyNumberFormat="1" applyFont="1" applyBorder="1"/>
    <xf numFmtId="164" fontId="75" fillId="0" borderId="8" xfId="0" applyNumberFormat="1" applyFont="1" applyBorder="1"/>
    <xf numFmtId="3" fontId="0" fillId="0" borderId="8" xfId="4" applyNumberFormat="1" applyFont="1" applyBorder="1"/>
    <xf numFmtId="164" fontId="0" fillId="0" borderId="8" xfId="39" applyNumberFormat="1" applyFont="1" applyBorder="1" applyAlignment="1">
      <alignment horizontal="left" vertical="center" wrapText="1"/>
    </xf>
    <xf numFmtId="44" fontId="0" fillId="0" borderId="0" xfId="2" applyFont="1"/>
    <xf numFmtId="44" fontId="0" fillId="0" borderId="8" xfId="2" applyFont="1" applyFill="1" applyBorder="1"/>
    <xf numFmtId="42" fontId="0" fillId="0" borderId="87" xfId="703" applyNumberFormat="1" applyFont="1" applyBorder="1" applyAlignment="1">
      <alignment vertical="top"/>
    </xf>
    <xf numFmtId="42" fontId="0" fillId="0" borderId="27" xfId="703" applyNumberFormat="1" applyFont="1" applyBorder="1" applyAlignment="1">
      <alignment vertical="top"/>
    </xf>
    <xf numFmtId="42" fontId="0" fillId="0" borderId="29" xfId="703" applyNumberFormat="1" applyFont="1" applyBorder="1" applyAlignment="1">
      <alignment vertical="top"/>
    </xf>
    <xf numFmtId="42" fontId="0" fillId="0" borderId="66" xfId="703" applyNumberFormat="1" applyFont="1" applyBorder="1" applyAlignment="1">
      <alignment vertical="top"/>
    </xf>
    <xf numFmtId="42" fontId="38" fillId="0" borderId="57" xfId="703" applyNumberFormat="1" applyFont="1" applyBorder="1" applyAlignment="1">
      <alignment vertical="top"/>
    </xf>
    <xf numFmtId="42" fontId="38" fillId="0" borderId="46" xfId="703" applyNumberFormat="1" applyFont="1" applyBorder="1" applyAlignment="1">
      <alignment vertical="top"/>
    </xf>
    <xf numFmtId="42" fontId="38" fillId="0" borderId="52" xfId="703" applyNumberFormat="1" applyFont="1" applyBorder="1" applyAlignment="1">
      <alignment vertical="top"/>
    </xf>
    <xf numFmtId="42" fontId="0" fillId="0" borderId="43" xfId="132" applyNumberFormat="1" applyFont="1" applyBorder="1"/>
    <xf numFmtId="42" fontId="0" fillId="0" borderId="34" xfId="132" applyNumberFormat="1" applyFont="1" applyBorder="1"/>
    <xf numFmtId="42" fontId="0" fillId="0" borderId="56" xfId="132" applyNumberFormat="1" applyFont="1" applyBorder="1"/>
    <xf numFmtId="42" fontId="0" fillId="0" borderId="27" xfId="703" applyNumberFormat="1" applyFont="1" applyFill="1" applyBorder="1" applyAlignment="1">
      <alignment vertical="top"/>
    </xf>
    <xf numFmtId="42" fontId="0" fillId="0" borderId="29" xfId="703" applyNumberFormat="1" applyFont="1" applyFill="1" applyBorder="1" applyAlignment="1">
      <alignment vertical="top"/>
    </xf>
    <xf numFmtId="42" fontId="0" fillId="0" borderId="66" xfId="703" applyNumberFormat="1" applyFont="1" applyFill="1" applyBorder="1" applyAlignment="1">
      <alignment vertical="top"/>
    </xf>
    <xf numFmtId="42" fontId="38" fillId="0" borderId="45" xfId="132" applyNumberFormat="1" applyFont="1" applyBorder="1"/>
    <xf numFmtId="42" fontId="38" fillId="0" borderId="46" xfId="132" applyNumberFormat="1" applyFont="1" applyBorder="1"/>
    <xf numFmtId="165" fontId="0" fillId="0" borderId="47" xfId="703" applyNumberFormat="1" applyFont="1" applyBorder="1" applyAlignment="1">
      <alignment vertical="top"/>
    </xf>
    <xf numFmtId="165" fontId="0" fillId="0" borderId="47" xfId="132" applyNumberFormat="1" applyFont="1" applyBorder="1"/>
    <xf numFmtId="0" fontId="0" fillId="36" borderId="77" xfId="132" applyFont="1" applyFill="1" applyBorder="1"/>
    <xf numFmtId="0" fontId="0" fillId="36" borderId="78" xfId="132" applyFont="1" applyFill="1" applyBorder="1"/>
    <xf numFmtId="0" fontId="0" fillId="36" borderId="79" xfId="132" applyFont="1" applyFill="1" applyBorder="1"/>
    <xf numFmtId="165" fontId="114" fillId="0" borderId="57" xfId="132" applyNumberFormat="1" applyBorder="1" applyAlignment="1">
      <alignment vertical="top" wrapText="1"/>
    </xf>
    <xf numFmtId="165" fontId="114" fillId="0" borderId="46" xfId="132" applyNumberFormat="1" applyBorder="1" applyAlignment="1">
      <alignment vertical="top" wrapText="1"/>
    </xf>
    <xf numFmtId="0" fontId="0" fillId="36" borderId="45" xfId="132" applyFont="1" applyFill="1" applyBorder="1"/>
    <xf numFmtId="0" fontId="0" fillId="36" borderId="63" xfId="132" applyFont="1" applyFill="1" applyBorder="1"/>
    <xf numFmtId="165" fontId="114" fillId="0" borderId="78" xfId="132" applyNumberFormat="1" applyBorder="1" applyAlignment="1">
      <alignment vertical="top" wrapText="1"/>
    </xf>
    <xf numFmtId="164" fontId="0" fillId="0" borderId="26" xfId="4" applyNumberFormat="1" applyFont="1" applyBorder="1"/>
    <xf numFmtId="0" fontId="75" fillId="0" borderId="0" xfId="0" applyFont="1"/>
    <xf numFmtId="3" fontId="0" fillId="0" borderId="26" xfId="4" applyNumberFormat="1" applyFont="1" applyBorder="1"/>
    <xf numFmtId="3" fontId="0" fillId="0" borderId="36" xfId="4" applyNumberFormat="1" applyFont="1" applyBorder="1"/>
    <xf numFmtId="165" fontId="114" fillId="36" borderId="27" xfId="2" applyNumberFormat="1" applyFill="1" applyBorder="1"/>
    <xf numFmtId="165" fontId="114" fillId="36" borderId="28" xfId="2" applyNumberFormat="1" applyFill="1" applyBorder="1"/>
    <xf numFmtId="0" fontId="0" fillId="36" borderId="8" xfId="0" applyFill="1" applyBorder="1"/>
    <xf numFmtId="0" fontId="38" fillId="36" borderId="8" xfId="0" applyFont="1" applyFill="1" applyBorder="1" applyAlignment="1">
      <alignment wrapText="1"/>
    </xf>
    <xf numFmtId="0" fontId="0" fillId="0" borderId="8" xfId="0" quotePrefix="1" applyBorder="1" applyAlignment="1">
      <alignment horizontal="left" wrapText="1"/>
    </xf>
    <xf numFmtId="9" fontId="0" fillId="0" borderId="0" xfId="0" applyNumberFormat="1"/>
    <xf numFmtId="0" fontId="38" fillId="0" borderId="8" xfId="0" quotePrefix="1" applyFont="1" applyBorder="1" applyAlignment="1">
      <alignment horizontal="left" wrapText="1"/>
    </xf>
    <xf numFmtId="42" fontId="38" fillId="0" borderId="8" xfId="0" applyNumberFormat="1" applyFont="1" applyBorder="1"/>
    <xf numFmtId="9" fontId="38" fillId="0" borderId="8" xfId="0" applyNumberFormat="1" applyFont="1" applyBorder="1"/>
    <xf numFmtId="0" fontId="42" fillId="0" borderId="8" xfId="127" applyFont="1" applyBorder="1" applyAlignment="1">
      <alignment horizontal="justify" wrapText="1"/>
    </xf>
    <xf numFmtId="0" fontId="42" fillId="0" borderId="8" xfId="127" applyFont="1" applyBorder="1" applyAlignment="1">
      <alignment horizontal="center" wrapText="1"/>
    </xf>
    <xf numFmtId="43" fontId="42" fillId="0" borderId="8" xfId="39" applyFont="1" applyFill="1" applyBorder="1" applyAlignment="1">
      <alignment horizontal="center" wrapText="1"/>
    </xf>
    <xf numFmtId="0" fontId="42" fillId="0" borderId="0" xfId="127" applyFont="1"/>
    <xf numFmtId="0" fontId="0" fillId="37" borderId="8" xfId="127" applyFont="1" applyFill="1" applyBorder="1" applyAlignment="1">
      <alignment horizontal="center" wrapText="1"/>
    </xf>
    <xf numFmtId="44" fontId="0" fillId="37" borderId="8" xfId="64" applyFont="1" applyFill="1" applyBorder="1" applyAlignment="1">
      <alignment wrapText="1"/>
    </xf>
    <xf numFmtId="9" fontId="0" fillId="37" borderId="8" xfId="187" applyFont="1" applyFill="1" applyBorder="1" applyAlignment="1">
      <alignment horizontal="center" wrapText="1"/>
    </xf>
    <xf numFmtId="165" fontId="42" fillId="0" borderId="0" xfId="127" applyNumberFormat="1" applyFont="1"/>
    <xf numFmtId="9" fontId="0" fillId="37" borderId="8" xfId="64" applyNumberFormat="1" applyFont="1" applyFill="1" applyBorder="1" applyAlignment="1">
      <alignment wrapText="1"/>
    </xf>
    <xf numFmtId="0" fontId="38" fillId="0" borderId="8" xfId="127" applyFont="1" applyBorder="1" applyAlignment="1">
      <alignment horizontal="center"/>
    </xf>
    <xf numFmtId="0" fontId="0" fillId="0" borderId="8" xfId="127" applyFont="1" applyBorder="1" applyAlignment="1">
      <alignment horizontal="center"/>
    </xf>
    <xf numFmtId="0" fontId="115" fillId="0" borderId="0" xfId="127" applyFont="1"/>
    <xf numFmtId="0" fontId="38" fillId="0" borderId="0" xfId="0" quotePrefix="1" applyFont="1" applyAlignment="1">
      <alignment horizontal="left"/>
    </xf>
    <xf numFmtId="2" fontId="0" fillId="0" borderId="0" xfId="0" applyNumberFormat="1"/>
    <xf numFmtId="0" fontId="39" fillId="36" borderId="40" xfId="127" applyFont="1" applyFill="1" applyBorder="1" applyAlignment="1">
      <alignment horizontal="center" vertical="center" wrapText="1"/>
    </xf>
    <xf numFmtId="14" fontId="39" fillId="0" borderId="32" xfId="127" applyNumberFormat="1" applyFont="1" applyBorder="1" applyAlignment="1">
      <alignment horizontal="left"/>
    </xf>
    <xf numFmtId="3" fontId="47" fillId="0" borderId="24" xfId="127" applyNumberFormat="1" applyFont="1" applyBorder="1" applyAlignment="1">
      <alignment horizontal="center" vertical="center"/>
    </xf>
    <xf numFmtId="3" fontId="47" fillId="0" borderId="38" xfId="127" applyNumberFormat="1" applyFont="1" applyBorder="1" applyAlignment="1">
      <alignment horizontal="center" vertical="center"/>
    </xf>
    <xf numFmtId="14" fontId="39" fillId="0" borderId="31" xfId="127" applyNumberFormat="1" applyFont="1" applyBorder="1" applyAlignment="1">
      <alignment horizontal="left"/>
    </xf>
    <xf numFmtId="3" fontId="47" fillId="0" borderId="60" xfId="127" applyNumberFormat="1" applyFont="1" applyBorder="1" applyAlignment="1">
      <alignment horizontal="center" vertical="center"/>
    </xf>
    <xf numFmtId="3" fontId="47" fillId="0" borderId="8" xfId="127" applyNumberFormat="1" applyFont="1" applyBorder="1" applyAlignment="1">
      <alignment horizontal="center" vertical="center"/>
    </xf>
    <xf numFmtId="0" fontId="77" fillId="0" borderId="0" xfId="127" applyFont="1" applyAlignment="1">
      <alignment horizontal="center"/>
    </xf>
    <xf numFmtId="3" fontId="78" fillId="0" borderId="0" xfId="127" applyNumberFormat="1" applyFont="1"/>
    <xf numFmtId="3" fontId="78" fillId="0" borderId="0" xfId="127" applyNumberFormat="1" applyFont="1" applyAlignment="1">
      <alignment horizontal="center"/>
    </xf>
    <xf numFmtId="3" fontId="0" fillId="0" borderId="0" xfId="0" applyNumberFormat="1"/>
    <xf numFmtId="0" fontId="0" fillId="0" borderId="0" xfId="127" applyFont="1" applyAlignment="1">
      <alignment horizontal="center"/>
    </xf>
    <xf numFmtId="0" fontId="38" fillId="36" borderId="77" xfId="127" applyFont="1" applyFill="1" applyBorder="1" applyAlignment="1">
      <alignment horizontal="center" vertical="center" wrapText="1"/>
    </xf>
    <xf numFmtId="3" fontId="38" fillId="36" borderId="78" xfId="127" applyNumberFormat="1" applyFont="1" applyFill="1" applyBorder="1" applyAlignment="1">
      <alignment horizontal="center" vertical="center" wrapText="1"/>
    </xf>
    <xf numFmtId="0" fontId="38" fillId="36" borderId="78" xfId="127" applyFont="1" applyFill="1" applyBorder="1" applyAlignment="1">
      <alignment horizontal="center" vertical="center" wrapText="1"/>
    </xf>
    <xf numFmtId="0" fontId="38" fillId="36" borderId="79" xfId="127" applyFont="1" applyFill="1" applyBorder="1" applyAlignment="1">
      <alignment horizontal="center" vertical="center" wrapText="1"/>
    </xf>
    <xf numFmtId="171" fontId="0" fillId="0" borderId="29" xfId="127" applyNumberFormat="1" applyFont="1" applyBorder="1" applyAlignment="1">
      <alignment horizontal="center" vertical="center"/>
    </xf>
    <xf numFmtId="171" fontId="0" fillId="0" borderId="38" xfId="127" applyNumberFormat="1" applyFont="1" applyBorder="1" applyAlignment="1">
      <alignment horizontal="center" vertical="center"/>
    </xf>
    <xf numFmtId="0" fontId="38" fillId="0" borderId="77" xfId="127" applyFont="1" applyBorder="1" applyAlignment="1">
      <alignment horizontal="center"/>
    </xf>
    <xf numFmtId="171" fontId="38" fillId="0" borderId="78" xfId="127" applyNumberFormat="1" applyFont="1" applyBorder="1" applyAlignment="1">
      <alignment horizontal="center" vertical="center"/>
    </xf>
    <xf numFmtId="171" fontId="38" fillId="0" borderId="79" xfId="127" applyNumberFormat="1" applyFont="1" applyBorder="1" applyAlignment="1">
      <alignment horizontal="center" vertical="center"/>
    </xf>
    <xf numFmtId="0" fontId="38" fillId="0" borderId="0" xfId="127" applyFont="1" applyAlignment="1">
      <alignment horizontal="center"/>
    </xf>
    <xf numFmtId="3" fontId="38" fillId="0" borderId="0" xfId="127" applyNumberFormat="1" applyFont="1" applyAlignment="1">
      <alignment horizontal="right"/>
    </xf>
    <xf numFmtId="10" fontId="38" fillId="0" borderId="0" xfId="127" applyNumberFormat="1" applyFont="1" applyAlignment="1">
      <alignment horizontal="right"/>
    </xf>
    <xf numFmtId="0" fontId="0" fillId="0" borderId="0" xfId="0" applyAlignment="1">
      <alignment vertical="center"/>
    </xf>
    <xf numFmtId="0" fontId="38" fillId="0" borderId="0" xfId="127" applyFont="1"/>
    <xf numFmtId="3" fontId="0" fillId="0" borderId="0" xfId="127" applyNumberFormat="1" applyFont="1"/>
    <xf numFmtId="3" fontId="0" fillId="0" borderId="8" xfId="0" applyNumberFormat="1" applyBorder="1" applyAlignment="1">
      <alignment horizontal="center" vertical="center"/>
    </xf>
    <xf numFmtId="0" fontId="0" fillId="0" borderId="0" xfId="31324" applyFont="1"/>
    <xf numFmtId="0" fontId="42" fillId="0" borderId="0" xfId="0" applyFont="1"/>
    <xf numFmtId="0" fontId="39" fillId="36" borderId="77" xfId="0" applyFont="1" applyFill="1" applyBorder="1" applyAlignment="1">
      <alignment horizontal="center" vertical="center" wrapText="1"/>
    </xf>
    <xf numFmtId="0" fontId="39" fillId="36" borderId="78" xfId="0" applyFont="1" applyFill="1" applyBorder="1" applyAlignment="1">
      <alignment horizontal="center" vertical="center" wrapText="1"/>
    </xf>
    <xf numFmtId="0" fontId="39" fillId="36" borderId="78" xfId="0" applyFont="1" applyFill="1" applyBorder="1" applyAlignment="1">
      <alignment horizontal="center" vertical="center"/>
    </xf>
    <xf numFmtId="0" fontId="39" fillId="36" borderId="79" xfId="0" applyFont="1" applyFill="1" applyBorder="1" applyAlignment="1">
      <alignment horizontal="center" vertical="center" wrapText="1"/>
    </xf>
    <xf numFmtId="9" fontId="0" fillId="0" borderId="29" xfId="1" applyFont="1" applyBorder="1" applyAlignment="1">
      <alignment horizontal="center"/>
    </xf>
    <xf numFmtId="0" fontId="38" fillId="0" borderId="65" xfId="0" applyFont="1" applyBorder="1"/>
    <xf numFmtId="3" fontId="38" fillId="0" borderId="30" xfId="0" applyNumberFormat="1" applyFont="1" applyBorder="1" applyAlignment="1">
      <alignment horizontal="center" vertical="center"/>
    </xf>
    <xf numFmtId="3" fontId="38" fillId="0" borderId="30" xfId="16261" applyNumberFormat="1" applyFont="1" applyBorder="1" applyAlignment="1">
      <alignment horizontal="center" vertical="center"/>
    </xf>
    <xf numFmtId="9" fontId="38" fillId="0" borderId="30" xfId="0" applyNumberFormat="1" applyFont="1" applyBorder="1" applyAlignment="1">
      <alignment horizontal="center" vertical="center"/>
    </xf>
    <xf numFmtId="9" fontId="38" fillId="0" borderId="54" xfId="0" applyNumberFormat="1" applyFont="1" applyBorder="1" applyAlignment="1">
      <alignment horizontal="center" vertical="center"/>
    </xf>
    <xf numFmtId="0" fontId="0" fillId="0" borderId="60" xfId="0" applyBorder="1" applyAlignment="1">
      <alignment horizontal="left"/>
    </xf>
    <xf numFmtId="171" fontId="0" fillId="0" borderId="8" xfId="0" applyNumberFormat="1" applyBorder="1" applyAlignment="1">
      <alignment horizontal="center" vertical="center"/>
    </xf>
    <xf numFmtId="171" fontId="0" fillId="0" borderId="61" xfId="0" applyNumberFormat="1" applyBorder="1" applyAlignment="1">
      <alignment horizontal="center" vertical="center"/>
    </xf>
    <xf numFmtId="3" fontId="0" fillId="0" borderId="0" xfId="0" applyNumberFormat="1" applyAlignment="1">
      <alignment horizontal="center"/>
    </xf>
    <xf numFmtId="3" fontId="0" fillId="0" borderId="8" xfId="16266" applyNumberFormat="1" applyFont="1" applyBorder="1" applyAlignment="1">
      <alignment horizontal="center" vertical="center"/>
    </xf>
    <xf numFmtId="0" fontId="0" fillId="0" borderId="25" xfId="0" applyBorder="1" applyAlignment="1">
      <alignment horizontal="left"/>
    </xf>
    <xf numFmtId="3" fontId="0" fillId="0" borderId="26" xfId="0" applyNumberFormat="1" applyBorder="1" applyAlignment="1">
      <alignment horizontal="center" vertical="center"/>
    </xf>
    <xf numFmtId="0" fontId="38" fillId="0" borderId="77" xfId="0" applyFont="1" applyBorder="1" applyAlignment="1">
      <alignment horizontal="center"/>
    </xf>
    <xf numFmtId="3" fontId="38" fillId="0" borderId="78" xfId="0" applyNumberFormat="1" applyFont="1" applyBorder="1" applyAlignment="1">
      <alignment horizontal="center" vertical="center"/>
    </xf>
    <xf numFmtId="171" fontId="38" fillId="0" borderId="78" xfId="0" applyNumberFormat="1" applyFont="1" applyBorder="1" applyAlignment="1">
      <alignment horizontal="center" vertical="center"/>
    </xf>
    <xf numFmtId="0" fontId="38" fillId="36" borderId="26" xfId="0" applyFont="1" applyFill="1" applyBorder="1" applyAlignment="1">
      <alignment horizontal="center" vertical="center" wrapText="1"/>
    </xf>
    <xf numFmtId="0" fontId="38" fillId="36" borderId="33" xfId="0" applyFont="1" applyFill="1" applyBorder="1" applyAlignment="1">
      <alignment horizontal="center" vertical="center" wrapText="1"/>
    </xf>
    <xf numFmtId="0" fontId="38" fillId="36" borderId="44" xfId="0" applyFont="1" applyFill="1" applyBorder="1" applyAlignment="1">
      <alignment horizontal="center" vertical="center" wrapText="1"/>
    </xf>
    <xf numFmtId="0" fontId="0" fillId="0" borderId="64" xfId="0" applyBorder="1" applyAlignment="1">
      <alignment horizontal="left" vertical="center" wrapText="1"/>
    </xf>
    <xf numFmtId="164" fontId="0" fillId="0" borderId="8" xfId="39" applyNumberFormat="1" applyFont="1" applyBorder="1" applyAlignment="1">
      <alignment horizontal="center" vertical="center" wrapText="1"/>
    </xf>
    <xf numFmtId="0" fontId="37" fillId="0" borderId="64" xfId="0" applyFont="1" applyBorder="1" applyAlignment="1">
      <alignment horizontal="left" vertical="center" wrapText="1"/>
    </xf>
    <xf numFmtId="0" fontId="0" fillId="0" borderId="8" xfId="31325" applyFont="1" applyBorder="1" applyAlignment="1">
      <alignment horizontal="center" vertical="center"/>
    </xf>
    <xf numFmtId="0" fontId="0" fillId="0" borderId="53" xfId="31325" applyFont="1" applyBorder="1" applyAlignment="1">
      <alignment horizontal="center" vertical="center"/>
    </xf>
    <xf numFmtId="0" fontId="0" fillId="0" borderId="53" xfId="16272" applyFont="1" applyBorder="1"/>
    <xf numFmtId="0" fontId="75" fillId="0" borderId="8" xfId="0" applyFont="1" applyBorder="1"/>
    <xf numFmtId="0" fontId="75" fillId="0" borderId="8" xfId="0" applyFont="1" applyBorder="1" applyAlignment="1">
      <alignment horizontal="center"/>
    </xf>
    <xf numFmtId="0" fontId="75" fillId="0" borderId="53" xfId="0" applyFont="1" applyBorder="1" applyAlignment="1">
      <alignment horizontal="center"/>
    </xf>
    <xf numFmtId="0" fontId="0" fillId="0" borderId="53" xfId="16272" applyFont="1" applyBorder="1" applyAlignment="1">
      <alignment horizontal="center"/>
    </xf>
    <xf numFmtId="0" fontId="117" fillId="0" borderId="8" xfId="31325" applyFont="1" applyBorder="1" applyAlignment="1">
      <alignment horizontal="center" vertical="center"/>
    </xf>
    <xf numFmtId="0" fontId="0" fillId="0" borderId="64" xfId="895" applyFont="1" applyBorder="1" applyAlignment="1">
      <alignment horizontal="left"/>
    </xf>
    <xf numFmtId="0" fontId="38" fillId="0" borderId="45" xfId="31325" applyFont="1" applyBorder="1" applyAlignment="1">
      <alignment horizontal="left"/>
    </xf>
    <xf numFmtId="0" fontId="0" fillId="39" borderId="55" xfId="0" applyFill="1" applyBorder="1" applyAlignment="1">
      <alignment vertical="center" wrapText="1"/>
    </xf>
    <xf numFmtId="0" fontId="0" fillId="39" borderId="51" xfId="0" applyFill="1" applyBorder="1" applyAlignment="1">
      <alignment vertical="center" wrapText="1"/>
    </xf>
    <xf numFmtId="0" fontId="38" fillId="0" borderId="0" xfId="31325" applyFont="1" applyAlignment="1">
      <alignment horizontal="left"/>
    </xf>
    <xf numFmtId="0" fontId="0" fillId="0" borderId="0" xfId="31325" applyFont="1" applyAlignment="1">
      <alignment horizontal="center" vertical="center"/>
    </xf>
    <xf numFmtId="0" fontId="118" fillId="0" borderId="0" xfId="0" applyFont="1" applyAlignment="1">
      <alignment horizontal="center" vertical="center"/>
    </xf>
    <xf numFmtId="0" fontId="78" fillId="0" borderId="0" xfId="127" applyFont="1"/>
    <xf numFmtId="0" fontId="0" fillId="0" borderId="0" xfId="127" applyFont="1"/>
    <xf numFmtId="171" fontId="114" fillId="0" borderId="29" xfId="127" applyNumberFormat="1" applyBorder="1" applyAlignment="1">
      <alignment horizontal="center" vertical="center"/>
    </xf>
    <xf numFmtId="171" fontId="114" fillId="0" borderId="38" xfId="127" applyNumberFormat="1" applyBorder="1" applyAlignment="1">
      <alignment horizontal="center" vertical="center"/>
    </xf>
    <xf numFmtId="0" fontId="114" fillId="0" borderId="0" xfId="0" applyFont="1"/>
    <xf numFmtId="3" fontId="0" fillId="0" borderId="8" xfId="16259" applyNumberFormat="1" applyFont="1" applyBorder="1" applyAlignment="1">
      <alignment horizontal="center" vertical="center"/>
    </xf>
    <xf numFmtId="0" fontId="38" fillId="0" borderId="33" xfId="0" applyFont="1" applyBorder="1" applyAlignment="1">
      <alignment horizontal="center" vertical="center" wrapText="1"/>
    </xf>
    <xf numFmtId="0" fontId="37" fillId="0" borderId="64" xfId="31328" applyBorder="1" applyAlignment="1">
      <alignment horizontal="left" vertical="center" wrapText="1"/>
    </xf>
    <xf numFmtId="0" fontId="0" fillId="0" borderId="26" xfId="0" applyBorder="1" applyAlignment="1">
      <alignment horizontal="center" vertical="center" wrapText="1"/>
    </xf>
    <xf numFmtId="0" fontId="38" fillId="0" borderId="26" xfId="0" applyFont="1" applyBorder="1" applyAlignment="1">
      <alignment horizontal="center" vertical="center" wrapText="1"/>
    </xf>
    <xf numFmtId="164" fontId="0" fillId="0" borderId="8" xfId="39" applyNumberFormat="1" applyFont="1" applyFill="1" applyBorder="1" applyAlignment="1">
      <alignment horizontal="center" vertical="center" wrapText="1"/>
    </xf>
    <xf numFmtId="9" fontId="76" fillId="0" borderId="0" xfId="1" applyFont="1" applyAlignment="1">
      <alignment horizontal="center"/>
    </xf>
    <xf numFmtId="171" fontId="76" fillId="0" borderId="0" xfId="1" applyNumberFormat="1" applyFont="1" applyAlignment="1">
      <alignment horizontal="center"/>
    </xf>
    <xf numFmtId="171" fontId="0" fillId="0" borderId="0" xfId="0" applyNumberFormat="1" applyAlignment="1">
      <alignment horizontal="center"/>
    </xf>
    <xf numFmtId="171" fontId="0" fillId="0" borderId="0" xfId="1" applyNumberFormat="1" applyFont="1" applyAlignment="1">
      <alignment horizontal="center"/>
    </xf>
    <xf numFmtId="177" fontId="0" fillId="0" borderId="0" xfId="0" applyNumberFormat="1" applyAlignment="1">
      <alignment horizontal="center"/>
    </xf>
    <xf numFmtId="10" fontId="0" fillId="0" borderId="61" xfId="0" applyNumberFormat="1" applyBorder="1" applyAlignment="1">
      <alignment horizontal="center" vertical="center"/>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146" applyFont="1" applyAlignment="1">
      <alignment wrapText="1"/>
    </xf>
    <xf numFmtId="0" fontId="38" fillId="36" borderId="8" xfId="0" applyFont="1" applyFill="1" applyBorder="1" applyAlignment="1">
      <alignment horizontal="center"/>
    </xf>
    <xf numFmtId="49" fontId="0" fillId="0" borderId="0" xfId="0" applyNumberFormat="1" applyAlignment="1">
      <alignment horizontal="center"/>
    </xf>
    <xf numFmtId="0" fontId="38" fillId="36" borderId="8" xfId="0" quotePrefix="1" applyFont="1" applyFill="1" applyBorder="1" applyAlignment="1">
      <alignment horizontal="center"/>
    </xf>
    <xf numFmtId="0" fontId="0" fillId="0" borderId="0" xfId="0" quotePrefix="1" applyAlignment="1">
      <alignment horizontal="left" wrapText="1"/>
    </xf>
    <xf numFmtId="0" fontId="39" fillId="36" borderId="30" xfId="127" applyFont="1" applyFill="1" applyBorder="1" applyAlignment="1">
      <alignment horizontal="center" vertical="center" wrapText="1"/>
    </xf>
    <xf numFmtId="0" fontId="39" fillId="36" borderId="54" xfId="127" applyFont="1" applyFill="1" applyBorder="1" applyAlignment="1">
      <alignment horizontal="center" vertical="center" wrapText="1"/>
    </xf>
    <xf numFmtId="0" fontId="39" fillId="36" borderId="63" xfId="127" applyFont="1" applyFill="1" applyBorder="1" applyAlignment="1">
      <alignment horizontal="center" vertical="center" wrapText="1"/>
    </xf>
    <xf numFmtId="0" fontId="0" fillId="0" borderId="0" xfId="0" applyAlignment="1">
      <alignment horizontal="left"/>
    </xf>
    <xf numFmtId="0" fontId="114" fillId="0" borderId="31" xfId="528" applyBorder="1"/>
    <xf numFmtId="0" fontId="120" fillId="0" borderId="64" xfId="0" applyFont="1" applyBorder="1"/>
    <xf numFmtId="0" fontId="119" fillId="0" borderId="43" xfId="0" applyFont="1" applyBorder="1"/>
    <xf numFmtId="0" fontId="119" fillId="0" borderId="64" xfId="0" applyFont="1" applyBorder="1"/>
    <xf numFmtId="0" fontId="116" fillId="0" borderId="0" xfId="127" applyFont="1"/>
    <xf numFmtId="0" fontId="78" fillId="0" borderId="0" xfId="0" applyFont="1" applyAlignment="1">
      <alignment vertical="center"/>
    </xf>
    <xf numFmtId="0" fontId="125" fillId="0" borderId="0" xfId="0" applyFont="1" applyAlignment="1">
      <alignment vertical="center"/>
    </xf>
    <xf numFmtId="164" fontId="125" fillId="0" borderId="0" xfId="4" applyNumberFormat="1" applyFont="1" applyAlignment="1">
      <alignment vertical="center"/>
    </xf>
    <xf numFmtId="0" fontId="124" fillId="0" borderId="0" xfId="0" applyFont="1" applyAlignment="1">
      <alignment vertical="center"/>
    </xf>
    <xf numFmtId="0" fontId="47" fillId="0" borderId="0" xfId="0" applyFont="1" applyAlignment="1">
      <alignment vertical="center"/>
    </xf>
    <xf numFmtId="0" fontId="124" fillId="0" borderId="0" xfId="0" applyFont="1" applyAlignment="1">
      <alignment vertical="center" wrapText="1"/>
    </xf>
    <xf numFmtId="0" fontId="78" fillId="0" borderId="0" xfId="0" applyFont="1" applyAlignment="1">
      <alignment vertical="center" wrapText="1"/>
    </xf>
    <xf numFmtId="0" fontId="123" fillId="0" borderId="0" xfId="0" applyFont="1" applyAlignment="1">
      <alignment horizontal="left" wrapText="1"/>
    </xf>
    <xf numFmtId="0" fontId="47" fillId="0" borderId="0" xfId="0" applyFont="1" applyAlignment="1">
      <alignment horizontal="left" vertical="center"/>
    </xf>
    <xf numFmtId="0" fontId="78" fillId="0" borderId="0" xfId="0" applyFont="1" applyAlignment="1">
      <alignment horizontal="left" vertical="center"/>
    </xf>
    <xf numFmtId="0" fontId="122" fillId="0" borderId="0" xfId="0" applyFont="1" applyAlignment="1">
      <alignment vertical="center" wrapText="1"/>
    </xf>
    <xf numFmtId="0" fontId="0" fillId="0" borderId="26" xfId="0" applyBorder="1"/>
    <xf numFmtId="0" fontId="0" fillId="0" borderId="78" xfId="0" applyBorder="1"/>
    <xf numFmtId="9" fontId="114" fillId="0" borderId="0" xfId="528" applyNumberFormat="1"/>
    <xf numFmtId="0" fontId="114" fillId="0" borderId="0" xfId="127"/>
    <xf numFmtId="9" fontId="0" fillId="0" borderId="0" xfId="187" applyFont="1"/>
    <xf numFmtId="0" fontId="114" fillId="0" borderId="0" xfId="127" applyAlignment="1">
      <alignment horizontal="center"/>
    </xf>
    <xf numFmtId="0" fontId="114" fillId="0" borderId="0" xfId="127" applyAlignment="1">
      <alignment vertical="center"/>
    </xf>
    <xf numFmtId="10" fontId="0" fillId="0" borderId="0" xfId="187" applyNumberFormat="1" applyFont="1"/>
    <xf numFmtId="0" fontId="114" fillId="0" borderId="0" xfId="127" applyAlignment="1">
      <alignment horizontal="center" wrapText="1"/>
    </xf>
    <xf numFmtId="9" fontId="76" fillId="0" borderId="0" xfId="187" applyFont="1" applyAlignment="1">
      <alignment horizontal="center"/>
    </xf>
    <xf numFmtId="3" fontId="114" fillId="0" borderId="0" xfId="127" applyNumberFormat="1" applyAlignment="1">
      <alignment horizontal="center"/>
    </xf>
    <xf numFmtId="171" fontId="76" fillId="0" borderId="0" xfId="187" applyNumberFormat="1" applyFont="1" applyAlignment="1">
      <alignment horizontal="center"/>
    </xf>
    <xf numFmtId="171" fontId="0" fillId="0" borderId="0" xfId="187" applyNumberFormat="1" applyFont="1" applyAlignment="1">
      <alignment horizontal="center"/>
    </xf>
    <xf numFmtId="177" fontId="114" fillId="0" borderId="0" xfId="127" applyNumberFormat="1" applyAlignment="1">
      <alignment horizontal="center"/>
    </xf>
    <xf numFmtId="171" fontId="114" fillId="0" borderId="0" xfId="127" applyNumberFormat="1" applyAlignment="1">
      <alignment horizontal="center"/>
    </xf>
    <xf numFmtId="9" fontId="114" fillId="0" borderId="0" xfId="127" applyNumberFormat="1"/>
    <xf numFmtId="0" fontId="114" fillId="36" borderId="75" xfId="132" applyFill="1" applyBorder="1"/>
    <xf numFmtId="0" fontId="114" fillId="36" borderId="97" xfId="132" applyFill="1" applyBorder="1"/>
    <xf numFmtId="0" fontId="114" fillId="36" borderId="76" xfId="132" applyFill="1" applyBorder="1"/>
    <xf numFmtId="2" fontId="114" fillId="0" borderId="0" xfId="132" applyNumberFormat="1" applyAlignment="1">
      <alignment wrapText="1"/>
    </xf>
    <xf numFmtId="10" fontId="75" fillId="0" borderId="0" xfId="0" applyNumberFormat="1" applyFont="1"/>
    <xf numFmtId="0" fontId="129" fillId="0" borderId="0" xfId="0" applyFont="1"/>
    <xf numFmtId="165" fontId="75" fillId="0" borderId="0" xfId="0" applyNumberFormat="1" applyFont="1"/>
    <xf numFmtId="5" fontId="38" fillId="0" borderId="0" xfId="0" applyNumberFormat="1" applyFont="1" applyAlignment="1">
      <alignment horizontal="left"/>
    </xf>
    <xf numFmtId="165" fontId="128" fillId="0" borderId="0" xfId="31334" applyNumberFormat="1" applyFont="1" applyFill="1" applyBorder="1"/>
    <xf numFmtId="165" fontId="128" fillId="0" borderId="0" xfId="2" applyNumberFormat="1" applyFont="1" applyFill="1" applyBorder="1"/>
    <xf numFmtId="173" fontId="0" fillId="0" borderId="32" xfId="127" applyNumberFormat="1" applyFont="1" applyBorder="1" applyAlignment="1">
      <alignment horizontal="justify" vertical="center" wrapText="1"/>
    </xf>
    <xf numFmtId="0" fontId="38" fillId="42" borderId="0" xfId="0" applyFont="1" applyFill="1"/>
    <xf numFmtId="3" fontId="38" fillId="0" borderId="0" xfId="4" applyNumberFormat="1" applyFont="1" applyFill="1" applyBorder="1"/>
    <xf numFmtId="3" fontId="38" fillId="42" borderId="0" xfId="4" applyNumberFormat="1" applyFont="1" applyFill="1" applyBorder="1"/>
    <xf numFmtId="3" fontId="38" fillId="36" borderId="99" xfId="4" applyNumberFormat="1" applyFont="1" applyFill="1" applyBorder="1"/>
    <xf numFmtId="173" fontId="114" fillId="0" borderId="32" xfId="127" applyNumberFormat="1" applyBorder="1" applyAlignment="1">
      <alignment horizontal="justify" vertical="center" wrapText="1"/>
    </xf>
    <xf numFmtId="0" fontId="114" fillId="0" borderId="31" xfId="0" applyFont="1" applyBorder="1"/>
    <xf numFmtId="173" fontId="114" fillId="0" borderId="27" xfId="0" quotePrefix="1" applyNumberFormat="1" applyFont="1" applyBorder="1" applyAlignment="1">
      <alignment horizontal="left" vertical="top" wrapText="1"/>
    </xf>
    <xf numFmtId="42" fontId="0" fillId="0" borderId="99" xfId="703" applyNumberFormat="1" applyFont="1" applyBorder="1" applyAlignment="1">
      <alignment vertical="top"/>
    </xf>
    <xf numFmtId="42" fontId="0" fillId="0" borderId="101" xfId="703" applyNumberFormat="1" applyFont="1" applyBorder="1" applyAlignment="1">
      <alignment vertical="top"/>
    </xf>
    <xf numFmtId="9" fontId="0" fillId="0" borderId="100" xfId="197" applyFont="1" applyBorder="1"/>
    <xf numFmtId="0" fontId="0" fillId="37" borderId="96" xfId="528" applyFont="1" applyFill="1" applyBorder="1"/>
    <xf numFmtId="0" fontId="38" fillId="36" borderId="96" xfId="528" applyFont="1" applyFill="1" applyBorder="1" applyAlignment="1">
      <alignment horizontal="center" vertical="center" wrapText="1"/>
    </xf>
    <xf numFmtId="0" fontId="38" fillId="36" borderId="96" xfId="528" quotePrefix="1" applyFont="1" applyFill="1" applyBorder="1" applyAlignment="1">
      <alignment horizontal="center" vertical="center" wrapText="1"/>
    </xf>
    <xf numFmtId="0" fontId="38" fillId="37" borderId="98" xfId="0" applyFont="1" applyFill="1" applyBorder="1"/>
    <xf numFmtId="0" fontId="38" fillId="37" borderId="99" xfId="0" applyFont="1" applyFill="1" applyBorder="1"/>
    <xf numFmtId="0" fontId="38" fillId="37" borderId="100" xfId="0" applyFont="1" applyFill="1" applyBorder="1"/>
    <xf numFmtId="0" fontId="38" fillId="36" borderId="100" xfId="0" applyFont="1" applyFill="1" applyBorder="1" applyAlignment="1">
      <alignment horizontal="center" vertical="center" wrapText="1"/>
    </xf>
    <xf numFmtId="0" fontId="38" fillId="36" borderId="99" xfId="0" applyFont="1" applyFill="1" applyBorder="1" applyAlignment="1">
      <alignment horizontal="center" vertical="center" wrapText="1"/>
    </xf>
    <xf numFmtId="9" fontId="38" fillId="36" borderId="99" xfId="0" applyNumberFormat="1" applyFont="1" applyFill="1" applyBorder="1" applyAlignment="1">
      <alignment horizontal="center" vertical="center" wrapText="1"/>
    </xf>
    <xf numFmtId="0" fontId="38" fillId="35" borderId="31" xfId="132" applyFont="1" applyFill="1" applyBorder="1"/>
    <xf numFmtId="0" fontId="38" fillId="35" borderId="62" xfId="132" applyFont="1" applyFill="1" applyBorder="1"/>
    <xf numFmtId="173" fontId="114" fillId="0" borderId="32" xfId="127" quotePrefix="1" applyNumberFormat="1" applyBorder="1" applyAlignment="1">
      <alignment horizontal="left" wrapText="1"/>
    </xf>
    <xf numFmtId="9" fontId="0" fillId="0" borderId="60" xfId="0" applyNumberFormat="1" applyBorder="1" applyAlignment="1">
      <alignment horizontal="right"/>
    </xf>
    <xf numFmtId="9" fontId="0" fillId="0" borderId="8" xfId="0" applyNumberFormat="1" applyBorder="1" applyAlignment="1">
      <alignment horizontal="right"/>
    </xf>
    <xf numFmtId="9" fontId="0" fillId="0" borderId="61" xfId="0" applyNumberFormat="1" applyBorder="1" applyAlignment="1">
      <alignment horizontal="right"/>
    </xf>
    <xf numFmtId="0" fontId="76" fillId="0" borderId="0" xfId="127" applyFont="1" applyAlignment="1">
      <alignment vertical="center"/>
    </xf>
    <xf numFmtId="0" fontId="0" fillId="0" borderId="64" xfId="132" quotePrefix="1" applyFont="1" applyBorder="1" applyAlignment="1">
      <alignment horizontal="left" wrapText="1"/>
    </xf>
    <xf numFmtId="0" fontId="38" fillId="0" borderId="75" xfId="0" applyFont="1" applyBorder="1"/>
    <xf numFmtId="0" fontId="127" fillId="0" borderId="0" xfId="0" applyFont="1"/>
    <xf numFmtId="0" fontId="38" fillId="36" borderId="99" xfId="0" applyFont="1" applyFill="1" applyBorder="1" applyAlignment="1">
      <alignment horizontal="center"/>
    </xf>
    <xf numFmtId="0" fontId="38" fillId="36" borderId="61" xfId="0" applyFont="1" applyFill="1" applyBorder="1" applyAlignment="1">
      <alignment horizontal="center"/>
    </xf>
    <xf numFmtId="0" fontId="0" fillId="0" borderId="0" xfId="127" applyFont="1" applyAlignment="1">
      <alignment horizontal="left" wrapText="1"/>
    </xf>
    <xf numFmtId="0" fontId="38" fillId="36" borderId="29" xfId="0" applyFont="1" applyFill="1" applyBorder="1" applyAlignment="1">
      <alignment horizontal="center"/>
    </xf>
    <xf numFmtId="49" fontId="38" fillId="0" borderId="0" xfId="0" applyNumberFormat="1" applyFont="1" applyAlignment="1">
      <alignment horizontal="center"/>
    </xf>
    <xf numFmtId="0" fontId="121" fillId="0" borderId="0" xfId="528" applyFont="1" applyAlignment="1">
      <alignment horizontal="left" wrapText="1"/>
    </xf>
    <xf numFmtId="0" fontId="39" fillId="0" borderId="0" xfId="0" applyFont="1" applyAlignment="1">
      <alignment horizontal="center"/>
    </xf>
    <xf numFmtId="0" fontId="39" fillId="0" borderId="0" xfId="0" applyFont="1" applyAlignment="1">
      <alignment horizontal="center" wrapText="1"/>
    </xf>
    <xf numFmtId="49" fontId="39" fillId="0" borderId="0" xfId="0" applyNumberFormat="1" applyFont="1" applyAlignment="1">
      <alignment horizontal="center"/>
    </xf>
    <xf numFmtId="0" fontId="110" fillId="0" borderId="0" xfId="0" applyFont="1"/>
    <xf numFmtId="0" fontId="125" fillId="0" borderId="8" xfId="0" applyFont="1" applyBorder="1" applyAlignment="1">
      <alignment horizontal="center" vertical="center"/>
    </xf>
    <xf numFmtId="0" fontId="125" fillId="0" borderId="8" xfId="0" applyFont="1" applyBorder="1" applyAlignment="1">
      <alignment vertical="center"/>
    </xf>
    <xf numFmtId="164" fontId="125" fillId="0" borderId="8" xfId="4" applyNumberFormat="1" applyFont="1" applyBorder="1" applyAlignment="1">
      <alignment vertical="center"/>
    </xf>
    <xf numFmtId="0" fontId="78" fillId="0" borderId="8" xfId="0" applyFont="1" applyBorder="1" applyAlignment="1">
      <alignment vertical="center"/>
    </xf>
    <xf numFmtId="0" fontId="38" fillId="0" borderId="96" xfId="132" applyFont="1" applyBorder="1"/>
    <xf numFmtId="0" fontId="38" fillId="0" borderId="86" xfId="132" applyFont="1" applyBorder="1"/>
    <xf numFmtId="0" fontId="38" fillId="0" borderId="57" xfId="132" applyFont="1" applyBorder="1"/>
    <xf numFmtId="0" fontId="38" fillId="0" borderId="63" xfId="132" applyFont="1" applyBorder="1" applyAlignment="1">
      <alignment horizontal="center"/>
    </xf>
    <xf numFmtId="0" fontId="38" fillId="0" borderId="30" xfId="132" applyFont="1" applyBorder="1" applyAlignment="1">
      <alignment horizontal="center"/>
    </xf>
    <xf numFmtId="0" fontId="109" fillId="0" borderId="31" xfId="0" applyFont="1" applyBorder="1"/>
    <xf numFmtId="0" fontId="108" fillId="0" borderId="32" xfId="0" applyFont="1" applyBorder="1"/>
    <xf numFmtId="165" fontId="114" fillId="36" borderId="27" xfId="2" applyNumberFormat="1" applyFont="1" applyFill="1" applyBorder="1"/>
    <xf numFmtId="165" fontId="114" fillId="36" borderId="28" xfId="2" applyNumberFormat="1" applyFont="1" applyFill="1" applyBorder="1"/>
    <xf numFmtId="165" fontId="114" fillId="36" borderId="66" xfId="2" applyNumberFormat="1" applyFont="1" applyFill="1" applyBorder="1"/>
    <xf numFmtId="0" fontId="114" fillId="0" borderId="64" xfId="132" quotePrefix="1" applyBorder="1" applyAlignment="1">
      <alignment horizontal="left" wrapText="1"/>
    </xf>
    <xf numFmtId="42" fontId="114" fillId="0" borderId="87" xfId="703" applyNumberFormat="1" applyFont="1" applyBorder="1" applyAlignment="1">
      <alignment vertical="top"/>
    </xf>
    <xf numFmtId="42" fontId="114" fillId="0" borderId="99" xfId="703" applyNumberFormat="1" applyFont="1" applyBorder="1" applyAlignment="1">
      <alignment vertical="top"/>
    </xf>
    <xf numFmtId="42" fontId="114" fillId="0" borderId="101" xfId="703" applyNumberFormat="1" applyFont="1" applyBorder="1" applyAlignment="1">
      <alignment vertical="top"/>
    </xf>
    <xf numFmtId="42" fontId="114" fillId="0" borderId="27" xfId="703" applyNumberFormat="1" applyFont="1" applyBorder="1" applyAlignment="1">
      <alignment vertical="top"/>
    </xf>
    <xf numFmtId="42" fontId="114" fillId="0" borderId="29" xfId="703" applyNumberFormat="1" applyFont="1" applyBorder="1" applyAlignment="1">
      <alignment vertical="top"/>
    </xf>
    <xf numFmtId="42" fontId="114" fillId="0" borderId="66" xfId="703" applyNumberFormat="1" applyFont="1" applyBorder="1" applyAlignment="1">
      <alignment vertical="top"/>
    </xf>
    <xf numFmtId="9" fontId="114" fillId="0" borderId="24" xfId="197" applyFont="1" applyBorder="1"/>
    <xf numFmtId="9" fontId="114" fillId="0" borderId="29" xfId="197" applyFont="1" applyBorder="1"/>
    <xf numFmtId="9" fontId="114" fillId="0" borderId="38" xfId="197" applyFont="1" applyBorder="1"/>
    <xf numFmtId="0" fontId="114" fillId="0" borderId="32" xfId="0" applyFont="1" applyBorder="1"/>
    <xf numFmtId="0" fontId="114" fillId="0" borderId="64" xfId="132" applyBorder="1" applyAlignment="1">
      <alignment wrapText="1"/>
    </xf>
    <xf numFmtId="0" fontId="38" fillId="0" borderId="65" xfId="132" quotePrefix="1" applyFont="1" applyBorder="1" applyAlignment="1">
      <alignment horizontal="left" wrapText="1"/>
    </xf>
    <xf numFmtId="9" fontId="114" fillId="0" borderId="47" xfId="197" applyFont="1" applyBorder="1"/>
    <xf numFmtId="0" fontId="114" fillId="0" borderId="27" xfId="132" quotePrefix="1" applyBorder="1" applyAlignment="1">
      <alignment horizontal="left" wrapText="1"/>
    </xf>
    <xf numFmtId="0" fontId="131" fillId="0" borderId="0" xfId="0" applyFont="1" applyAlignment="1">
      <alignment horizontal="center" wrapText="1"/>
    </xf>
    <xf numFmtId="0" fontId="38" fillId="43" borderId="60" xfId="0" applyFont="1" applyFill="1" applyBorder="1" applyAlignment="1">
      <alignment horizontal="center" vertical="center" wrapText="1"/>
    </xf>
    <xf numFmtId="0" fontId="38" fillId="43" borderId="8" xfId="0" applyFont="1" applyFill="1" applyBorder="1" applyAlignment="1">
      <alignment horizontal="center" vertical="center" wrapText="1"/>
    </xf>
    <xf numFmtId="0" fontId="38" fillId="43" borderId="61" xfId="0" applyFont="1" applyFill="1" applyBorder="1" applyAlignment="1">
      <alignment horizontal="center" vertical="center" wrapText="1"/>
    </xf>
    <xf numFmtId="0" fontId="38" fillId="43" borderId="106" xfId="0" applyFont="1" applyFill="1" applyBorder="1" applyAlignment="1">
      <alignment horizontal="center" vertical="center" wrapText="1"/>
    </xf>
    <xf numFmtId="0" fontId="38" fillId="43" borderId="30" xfId="0" applyFont="1" applyFill="1" applyBorder="1" applyAlignment="1">
      <alignment horizontal="center" vertical="center" wrapText="1"/>
    </xf>
    <xf numFmtId="0" fontId="38" fillId="43" borderId="54" xfId="0" applyFont="1" applyFill="1" applyBorder="1" applyAlignment="1">
      <alignment horizontal="center" vertical="center" wrapText="1"/>
    </xf>
    <xf numFmtId="0" fontId="0" fillId="37" borderId="32" xfId="0" applyFill="1" applyBorder="1"/>
    <xf numFmtId="0" fontId="0" fillId="37" borderId="60" xfId="0" applyFill="1" applyBorder="1"/>
    <xf numFmtId="0" fontId="0" fillId="37" borderId="29" xfId="0" applyFill="1" applyBorder="1"/>
    <xf numFmtId="0" fontId="0" fillId="37" borderId="38" xfId="0" applyFill="1" applyBorder="1"/>
    <xf numFmtId="0" fontId="0" fillId="0" borderId="31" xfId="0" applyBorder="1"/>
    <xf numFmtId="164" fontId="0" fillId="0" borderId="60" xfId="0" applyNumberFormat="1" applyBorder="1"/>
    <xf numFmtId="175" fontId="0" fillId="0" borderId="8" xfId="0" applyNumberFormat="1" applyBorder="1"/>
    <xf numFmtId="0" fontId="0" fillId="37" borderId="31" xfId="0" applyFill="1" applyBorder="1"/>
    <xf numFmtId="0" fontId="0" fillId="35" borderId="31" xfId="0" applyFill="1" applyBorder="1"/>
    <xf numFmtId="0" fontId="0" fillId="0" borderId="62" xfId="0" applyBorder="1"/>
    <xf numFmtId="0" fontId="121" fillId="0" borderId="0" xfId="0" applyFont="1"/>
    <xf numFmtId="0" fontId="0" fillId="0" borderId="24" xfId="0" applyBorder="1"/>
    <xf numFmtId="164" fontId="0" fillId="0" borderId="38" xfId="0" applyNumberFormat="1" applyBorder="1"/>
    <xf numFmtId="0" fontId="0" fillId="0" borderId="63" xfId="0" applyBorder="1"/>
    <xf numFmtId="0" fontId="0" fillId="0" borderId="0" xfId="0" quotePrefix="1"/>
    <xf numFmtId="164" fontId="0" fillId="0" borderId="8" xfId="0" applyNumberFormat="1" applyBorder="1" applyAlignment="1">
      <alignment horizontal="left" vertical="center" wrapText="1"/>
    </xf>
    <xf numFmtId="164" fontId="0" fillId="0" borderId="8" xfId="0" applyNumberFormat="1" applyBorder="1" applyAlignment="1">
      <alignment horizontal="left"/>
    </xf>
    <xf numFmtId="0" fontId="0" fillId="0" borderId="8" xfId="0" applyBorder="1" applyAlignment="1">
      <alignment horizontal="center"/>
    </xf>
    <xf numFmtId="164" fontId="0" fillId="0" borderId="30" xfId="0" applyNumberFormat="1" applyBorder="1"/>
    <xf numFmtId="0" fontId="0" fillId="0" borderId="30" xfId="0" applyBorder="1" applyAlignment="1">
      <alignment horizontal="center"/>
    </xf>
    <xf numFmtId="0" fontId="0" fillId="37" borderId="5" xfId="0" applyFill="1" applyBorder="1"/>
    <xf numFmtId="0" fontId="38" fillId="43" borderId="74" xfId="0" applyFont="1" applyFill="1" applyBorder="1" applyAlignment="1">
      <alignment horizontal="center" wrapText="1"/>
    </xf>
    <xf numFmtId="0" fontId="38" fillId="43" borderId="74" xfId="528" applyFont="1" applyFill="1" applyBorder="1" applyAlignment="1">
      <alignment horizontal="center" vertical="center" wrapText="1"/>
    </xf>
    <xf numFmtId="0" fontId="38" fillId="43" borderId="53" xfId="0" applyFont="1" applyFill="1" applyBorder="1" applyAlignment="1">
      <alignment horizontal="left" vertical="center" wrapText="1"/>
    </xf>
    <xf numFmtId="0" fontId="38" fillId="43" borderId="96" xfId="0" applyFont="1" applyFill="1" applyBorder="1" applyAlignment="1">
      <alignment horizontal="center" wrapText="1"/>
    </xf>
    <xf numFmtId="0" fontId="0" fillId="0" borderId="28" xfId="0" applyBorder="1" applyAlignment="1">
      <alignment horizontal="left" vertical="center" wrapText="1"/>
    </xf>
    <xf numFmtId="9" fontId="0" fillId="0" borderId="31" xfId="1" applyFont="1" applyBorder="1"/>
    <xf numFmtId="0" fontId="38" fillId="0" borderId="32" xfId="0" applyFont="1" applyBorder="1" applyAlignment="1">
      <alignment horizontal="center" wrapText="1"/>
    </xf>
    <xf numFmtId="0" fontId="38" fillId="43" borderId="32" xfId="0" applyFont="1" applyFill="1" applyBorder="1" applyAlignment="1">
      <alignment horizontal="center" wrapText="1"/>
    </xf>
    <xf numFmtId="0" fontId="0" fillId="0" borderId="32" xfId="31335" applyFont="1" applyBorder="1"/>
    <xf numFmtId="0" fontId="0" fillId="0" borderId="32" xfId="0" applyBorder="1"/>
    <xf numFmtId="0" fontId="0" fillId="0" borderId="31" xfId="31335" applyFont="1" applyBorder="1"/>
    <xf numFmtId="0" fontId="0" fillId="0" borderId="31" xfId="31335" applyFont="1" applyBorder="1" applyAlignment="1">
      <alignment wrapText="1"/>
    </xf>
    <xf numFmtId="0" fontId="38" fillId="43" borderId="8" xfId="0" applyFont="1" applyFill="1" applyBorder="1" applyAlignment="1">
      <alignment horizontal="center" wrapText="1"/>
    </xf>
    <xf numFmtId="0" fontId="0" fillId="0" borderId="62" xfId="31335" applyFont="1" applyBorder="1"/>
    <xf numFmtId="0" fontId="0" fillId="0" borderId="0" xfId="31335" applyFont="1"/>
    <xf numFmtId="0" fontId="38" fillId="0" borderId="0" xfId="31335" applyFont="1"/>
    <xf numFmtId="0" fontId="38" fillId="0" borderId="74" xfId="528" applyFont="1" applyBorder="1" applyAlignment="1">
      <alignment horizontal="center" vertical="center" wrapText="1"/>
    </xf>
    <xf numFmtId="0" fontId="38" fillId="0" borderId="74" xfId="0" applyFont="1" applyBorder="1" applyAlignment="1">
      <alignment horizontal="center" wrapText="1"/>
    </xf>
    <xf numFmtId="9" fontId="0" fillId="0" borderId="32" xfId="1" applyFont="1" applyFill="1" applyBorder="1"/>
    <xf numFmtId="9" fontId="0" fillId="0" borderId="32" xfId="1" applyFont="1" applyBorder="1"/>
    <xf numFmtId="0" fontId="124" fillId="0" borderId="8" xfId="0" applyFont="1" applyBorder="1" applyAlignment="1">
      <alignment horizontal="center" vertical="center" wrapText="1"/>
    </xf>
    <xf numFmtId="0" fontId="121" fillId="0" borderId="0" xfId="528" applyFont="1" applyAlignment="1">
      <alignment wrapText="1"/>
    </xf>
    <xf numFmtId="0" fontId="0" fillId="0" borderId="29" xfId="0" applyBorder="1"/>
    <xf numFmtId="0" fontId="0" fillId="0" borderId="8" xfId="0" applyBorder="1" applyAlignment="1">
      <alignment wrapText="1"/>
    </xf>
    <xf numFmtId="3" fontId="0" fillId="0" borderId="29" xfId="0" applyNumberFormat="1" applyBorder="1" applyAlignment="1">
      <alignment horizontal="center" vertical="center"/>
    </xf>
    <xf numFmtId="9" fontId="0" fillId="0" borderId="100" xfId="0" applyNumberFormat="1" applyBorder="1" applyAlignment="1">
      <alignment horizontal="center" vertical="center"/>
    </xf>
    <xf numFmtId="9" fontId="0" fillId="0" borderId="8" xfId="0" applyNumberFormat="1" applyBorder="1" applyAlignment="1">
      <alignment horizontal="center" vertical="center"/>
    </xf>
    <xf numFmtId="9" fontId="0" fillId="0" borderId="61" xfId="0" applyNumberFormat="1" applyBorder="1" applyAlignment="1">
      <alignment horizontal="center" vertical="center"/>
    </xf>
    <xf numFmtId="0" fontId="75" fillId="0" borderId="0" xfId="0" quotePrefix="1" applyFont="1"/>
    <xf numFmtId="49" fontId="76" fillId="0" borderId="0" xfId="0" applyNumberFormat="1" applyFont="1"/>
    <xf numFmtId="0" fontId="0" fillId="0" borderId="24" xfId="0" applyBorder="1" applyAlignment="1">
      <alignment horizontal="left"/>
    </xf>
    <xf numFmtId="0" fontId="0" fillId="0" borderId="38" xfId="0" applyBorder="1"/>
    <xf numFmtId="0" fontId="0" fillId="0" borderId="44" xfId="0" applyBorder="1"/>
    <xf numFmtId="0" fontId="0" fillId="0" borderId="79" xfId="0" applyBorder="1"/>
    <xf numFmtId="0" fontId="47" fillId="0" borderId="0" xfId="528" applyFont="1"/>
    <xf numFmtId="0" fontId="114" fillId="0" borderId="0" xfId="528" quotePrefix="1" applyAlignment="1">
      <alignment horizontal="left"/>
    </xf>
    <xf numFmtId="0" fontId="114" fillId="0" borderId="0" xfId="528" applyAlignment="1">
      <alignment wrapText="1"/>
    </xf>
    <xf numFmtId="0" fontId="38" fillId="0" borderId="0" xfId="528" quotePrefix="1" applyFont="1" applyAlignment="1">
      <alignment horizontal="left"/>
    </xf>
    <xf numFmtId="2" fontId="114" fillId="0" borderId="0" xfId="528" applyNumberFormat="1"/>
    <xf numFmtId="9" fontId="47" fillId="0" borderId="38" xfId="127" applyNumberFormat="1" applyFont="1" applyBorder="1" applyAlignment="1">
      <alignment horizontal="center" vertical="center"/>
    </xf>
    <xf numFmtId="9" fontId="39" fillId="0" borderId="102" xfId="127" applyNumberFormat="1" applyFont="1" applyBorder="1" applyAlignment="1">
      <alignment horizontal="center" vertical="center"/>
    </xf>
    <xf numFmtId="3" fontId="114" fillId="0" borderId="0" xfId="127" applyNumberFormat="1"/>
    <xf numFmtId="10" fontId="114" fillId="0" borderId="0" xfId="187" applyNumberFormat="1" applyFont="1"/>
    <xf numFmtId="0" fontId="114" fillId="0" borderId="0" xfId="31324" applyFont="1"/>
    <xf numFmtId="0" fontId="114" fillId="0" borderId="0" xfId="127" applyAlignment="1">
      <alignment horizontal="left" vertical="center" wrapText="1"/>
    </xf>
    <xf numFmtId="0" fontId="39" fillId="36" borderId="78" xfId="127" applyFont="1" applyFill="1" applyBorder="1" applyAlignment="1">
      <alignment horizontal="center" vertical="center"/>
    </xf>
    <xf numFmtId="0" fontId="47" fillId="0" borderId="27" xfId="127" applyFont="1" applyBorder="1"/>
    <xf numFmtId="9" fontId="47" fillId="0" borderId="29" xfId="187" applyFont="1" applyBorder="1" applyAlignment="1">
      <alignment horizontal="center"/>
    </xf>
    <xf numFmtId="9" fontId="47" fillId="0" borderId="100" xfId="127" applyNumberFormat="1" applyFont="1" applyBorder="1" applyAlignment="1">
      <alignment horizontal="center" vertical="center"/>
    </xf>
    <xf numFmtId="0" fontId="47" fillId="0" borderId="43" xfId="127" applyFont="1" applyBorder="1"/>
    <xf numFmtId="9" fontId="47" fillId="0" borderId="8" xfId="127" applyNumberFormat="1" applyFont="1" applyBorder="1" applyAlignment="1">
      <alignment horizontal="center" vertical="center"/>
    </xf>
    <xf numFmtId="9" fontId="47" fillId="0" borderId="61" xfId="127" applyNumberFormat="1" applyFont="1" applyBorder="1" applyAlignment="1">
      <alignment horizontal="center" vertical="center"/>
    </xf>
    <xf numFmtId="0" fontId="39" fillId="0" borderId="65" xfId="127" applyFont="1" applyBorder="1"/>
    <xf numFmtId="3" fontId="39" fillId="0" borderId="30" xfId="127" applyNumberFormat="1" applyFont="1" applyBorder="1" applyAlignment="1">
      <alignment horizontal="center" vertical="center"/>
    </xf>
    <xf numFmtId="3" fontId="39" fillId="0" borderId="30" xfId="16261" applyNumberFormat="1" applyFont="1" applyBorder="1" applyAlignment="1">
      <alignment horizontal="center" vertical="center"/>
    </xf>
    <xf numFmtId="9" fontId="39" fillId="0" borderId="30" xfId="127" applyNumberFormat="1" applyFont="1" applyBorder="1" applyAlignment="1">
      <alignment horizontal="center" vertical="center"/>
    </xf>
    <xf numFmtId="9" fontId="39" fillId="0" borderId="54" xfId="127" applyNumberFormat="1" applyFont="1" applyBorder="1" applyAlignment="1">
      <alignment horizontal="center" vertical="center"/>
    </xf>
    <xf numFmtId="9" fontId="39" fillId="36" borderId="99" xfId="127" applyNumberFormat="1" applyFont="1" applyFill="1" applyBorder="1" applyAlignment="1">
      <alignment horizontal="center" vertical="center" wrapText="1"/>
    </xf>
    <xf numFmtId="0" fontId="47" fillId="0" borderId="60" xfId="127" applyFont="1" applyBorder="1" applyAlignment="1">
      <alignment horizontal="left"/>
    </xf>
    <xf numFmtId="171" fontId="47" fillId="0" borderId="8" xfId="127" applyNumberFormat="1" applyFont="1" applyBorder="1" applyAlignment="1">
      <alignment horizontal="center" vertical="center"/>
    </xf>
    <xf numFmtId="171" fontId="47" fillId="0" borderId="61" xfId="127" applyNumberFormat="1" applyFont="1" applyBorder="1" applyAlignment="1">
      <alignment horizontal="center" vertical="center"/>
    </xf>
    <xf numFmtId="10" fontId="47" fillId="0" borderId="61" xfId="127" applyNumberFormat="1" applyFont="1" applyBorder="1" applyAlignment="1">
      <alignment horizontal="center" vertical="center"/>
    </xf>
    <xf numFmtId="0" fontId="47" fillId="0" borderId="25" xfId="127" applyFont="1" applyBorder="1" applyAlignment="1">
      <alignment horizontal="left"/>
    </xf>
    <xf numFmtId="0" fontId="39" fillId="0" borderId="77" xfId="127" applyFont="1" applyBorder="1" applyAlignment="1">
      <alignment horizontal="center"/>
    </xf>
    <xf numFmtId="171" fontId="39" fillId="0" borderId="78" xfId="127" applyNumberFormat="1" applyFont="1" applyBorder="1" applyAlignment="1">
      <alignment horizontal="center" vertical="center"/>
    </xf>
    <xf numFmtId="0" fontId="47" fillId="0" borderId="0" xfId="127" applyFont="1"/>
    <xf numFmtId="9" fontId="47" fillId="0" borderId="0" xfId="127" applyNumberFormat="1" applyFont="1"/>
    <xf numFmtId="0" fontId="38" fillId="36" borderId="26" xfId="127" applyFont="1" applyFill="1" applyBorder="1" applyAlignment="1">
      <alignment horizontal="center" vertical="center" wrapText="1"/>
    </xf>
    <xf numFmtId="0" fontId="38" fillId="36" borderId="33" xfId="127" applyFont="1" applyFill="1" applyBorder="1" applyAlignment="1">
      <alignment horizontal="center" vertical="center" wrapText="1"/>
    </xf>
    <xf numFmtId="0" fontId="38" fillId="36" borderId="44" xfId="127" applyFont="1" applyFill="1" applyBorder="1" applyAlignment="1">
      <alignment horizontal="center" vertical="center" wrapText="1"/>
    </xf>
    <xf numFmtId="0" fontId="114" fillId="39" borderId="55" xfId="127" applyFill="1" applyBorder="1" applyAlignment="1">
      <alignment vertical="center" wrapText="1"/>
    </xf>
    <xf numFmtId="0" fontId="114" fillId="39" borderId="51" xfId="127" applyFill="1" applyBorder="1" applyAlignment="1">
      <alignment vertical="center" wrapText="1"/>
    </xf>
    <xf numFmtId="0" fontId="114" fillId="0" borderId="0" xfId="31325" applyAlignment="1">
      <alignment horizontal="center" vertical="center"/>
    </xf>
    <xf numFmtId="0" fontId="110" fillId="0" borderId="0" xfId="127" applyFont="1" applyAlignment="1">
      <alignment horizontal="center" vertical="center"/>
    </xf>
    <xf numFmtId="0" fontId="114" fillId="0" borderId="0" xfId="31325" applyAlignment="1">
      <alignment vertical="center" wrapText="1"/>
    </xf>
    <xf numFmtId="0" fontId="114" fillId="0" borderId="0" xfId="127" applyAlignment="1">
      <alignment vertical="center" wrapText="1"/>
    </xf>
    <xf numFmtId="0" fontId="0" fillId="0" borderId="64" xfId="132" applyFont="1" applyBorder="1" applyAlignment="1">
      <alignment wrapText="1"/>
    </xf>
    <xf numFmtId="0" fontId="38" fillId="0" borderId="0" xfId="132" quotePrefix="1" applyFont="1" applyAlignment="1">
      <alignment horizontal="left" wrapText="1"/>
    </xf>
    <xf numFmtId="42" fontId="38" fillId="0" borderId="0" xfId="703" applyNumberFormat="1" applyFont="1" applyBorder="1" applyAlignment="1">
      <alignment vertical="top"/>
    </xf>
    <xf numFmtId="9" fontId="0" fillId="0" borderId="0" xfId="197" applyFont="1" applyBorder="1"/>
    <xf numFmtId="0" fontId="39" fillId="0" borderId="0" xfId="132" applyFont="1" applyAlignment="1">
      <alignment horizontal="center"/>
    </xf>
    <xf numFmtId="9" fontId="0" fillId="0" borderId="24" xfId="197" applyFont="1" applyFill="1" applyBorder="1"/>
    <xf numFmtId="9" fontId="0" fillId="0" borderId="29" xfId="197" applyFont="1" applyFill="1" applyBorder="1"/>
    <xf numFmtId="9" fontId="0" fillId="0" borderId="38" xfId="197" applyFont="1" applyFill="1" applyBorder="1"/>
    <xf numFmtId="42" fontId="38" fillId="0" borderId="57" xfId="703" applyNumberFormat="1" applyFont="1" applyFill="1" applyBorder="1" applyAlignment="1">
      <alignment vertical="top"/>
    </xf>
    <xf numFmtId="42" fontId="38" fillId="0" borderId="46" xfId="703" applyNumberFormat="1" applyFont="1" applyFill="1" applyBorder="1" applyAlignment="1">
      <alignment vertical="top"/>
    </xf>
    <xf numFmtId="42" fontId="38" fillId="0" borderId="52" xfId="703" applyNumberFormat="1" applyFont="1" applyFill="1" applyBorder="1" applyAlignment="1">
      <alignment vertical="top"/>
    </xf>
    <xf numFmtId="42" fontId="38" fillId="0" borderId="0" xfId="703" applyNumberFormat="1" applyFont="1" applyFill="1" applyBorder="1" applyAlignment="1">
      <alignment vertical="top"/>
    </xf>
    <xf numFmtId="9" fontId="0" fillId="0" borderId="0" xfId="197" applyFont="1" applyFill="1" applyBorder="1"/>
    <xf numFmtId="0" fontId="0" fillId="0" borderId="96" xfId="0" applyBorder="1"/>
    <xf numFmtId="42" fontId="0" fillId="0" borderId="60" xfId="703" applyNumberFormat="1" applyFont="1" applyBorder="1" applyAlignment="1">
      <alignment vertical="top"/>
    </xf>
    <xf numFmtId="42" fontId="0" fillId="0" borderId="8" xfId="703" applyNumberFormat="1" applyFont="1" applyBorder="1" applyAlignment="1">
      <alignment vertical="top"/>
    </xf>
    <xf numFmtId="42" fontId="0" fillId="0" borderId="61" xfId="703" applyNumberFormat="1" applyFont="1" applyBorder="1" applyAlignment="1">
      <alignment vertical="top"/>
    </xf>
    <xf numFmtId="9" fontId="0" fillId="0" borderId="61" xfId="197" applyFont="1" applyBorder="1"/>
    <xf numFmtId="0" fontId="114" fillId="0" borderId="64" xfId="132" applyBorder="1"/>
    <xf numFmtId="0" fontId="0" fillId="0" borderId="104" xfId="528" applyFont="1" applyBorder="1"/>
    <xf numFmtId="0" fontId="0" fillId="0" borderId="32" xfId="528" applyFont="1" applyBorder="1"/>
    <xf numFmtId="0" fontId="39" fillId="0" borderId="75" xfId="132" applyFont="1" applyBorder="1" applyAlignment="1">
      <alignment horizontal="centerContinuous"/>
    </xf>
    <xf numFmtId="0" fontId="39" fillId="0" borderId="97" xfId="132" applyFont="1" applyBorder="1" applyAlignment="1">
      <alignment horizontal="centerContinuous"/>
    </xf>
    <xf numFmtId="0" fontId="39" fillId="0" borderId="76" xfId="132" applyFont="1" applyBorder="1" applyAlignment="1">
      <alignment horizontal="centerContinuous"/>
    </xf>
    <xf numFmtId="0" fontId="0" fillId="0" borderId="0" xfId="31305" quotePrefix="1" applyFont="1" applyAlignment="1">
      <alignment vertical="top" wrapText="1"/>
    </xf>
    <xf numFmtId="0" fontId="114" fillId="0" borderId="0" xfId="31305" quotePrefix="1" applyAlignment="1">
      <alignment vertical="top" wrapText="1"/>
    </xf>
    <xf numFmtId="164" fontId="114" fillId="0" borderId="8" xfId="39" applyNumberFormat="1" applyFont="1" applyBorder="1" applyAlignment="1">
      <alignment horizontal="left"/>
    </xf>
    <xf numFmtId="164" fontId="114" fillId="0" borderId="8" xfId="0" applyNumberFormat="1" applyFont="1" applyBorder="1" applyAlignment="1">
      <alignment horizontal="left"/>
    </xf>
    <xf numFmtId="0" fontId="114" fillId="0" borderId="8" xfId="0" applyFont="1" applyBorder="1"/>
    <xf numFmtId="0" fontId="114" fillId="0" borderId="26" xfId="0" applyFont="1" applyBorder="1"/>
    <xf numFmtId="0" fontId="0" fillId="0" borderId="0" xfId="31305" applyFont="1" applyAlignment="1">
      <alignment horizontal="left" wrapText="1"/>
    </xf>
    <xf numFmtId="0" fontId="39" fillId="36" borderId="98" xfId="127" applyFont="1" applyFill="1" applyBorder="1" applyAlignment="1">
      <alignment horizontal="center" vertical="center" wrapText="1"/>
    </xf>
    <xf numFmtId="0" fontId="39" fillId="36" borderId="99" xfId="127" applyFont="1" applyFill="1" applyBorder="1" applyAlignment="1">
      <alignment horizontal="center" vertical="center" wrapText="1"/>
    </xf>
    <xf numFmtId="0" fontId="39" fillId="36" borderId="100" xfId="127" applyFont="1" applyFill="1" applyBorder="1" applyAlignment="1">
      <alignment horizontal="center" vertical="center" wrapText="1"/>
    </xf>
    <xf numFmtId="0" fontId="38" fillId="36" borderId="98" xfId="0" applyFont="1" applyFill="1" applyBorder="1" applyAlignment="1">
      <alignment horizontal="center" vertical="center" wrapText="1"/>
    </xf>
    <xf numFmtId="165" fontId="0" fillId="0" borderId="55" xfId="132" applyNumberFormat="1" applyFont="1" applyBorder="1"/>
    <xf numFmtId="0" fontId="38" fillId="0" borderId="60" xfId="0" applyFont="1" applyBorder="1"/>
    <xf numFmtId="0" fontId="109" fillId="0" borderId="60" xfId="0" quotePrefix="1" applyFont="1" applyBorder="1" applyAlignment="1">
      <alignment horizontal="left"/>
    </xf>
    <xf numFmtId="0" fontId="0" fillId="0" borderId="60" xfId="0" quotePrefix="1" applyBorder="1" applyAlignment="1">
      <alignment horizontal="left"/>
    </xf>
    <xf numFmtId="173" fontId="0" fillId="0" borderId="60" xfId="127" quotePrefix="1" applyNumberFormat="1" applyFont="1" applyBorder="1" applyAlignment="1">
      <alignment horizontal="left" vertical="center" wrapText="1"/>
    </xf>
    <xf numFmtId="173" fontId="0" fillId="0" borderId="60" xfId="127" applyNumberFormat="1" applyFont="1" applyBorder="1" applyAlignment="1">
      <alignment horizontal="justify" vertical="center" wrapText="1"/>
    </xf>
    <xf numFmtId="0" fontId="109" fillId="0" borderId="60" xfId="0" applyFont="1" applyBorder="1"/>
    <xf numFmtId="42" fontId="38" fillId="0" borderId="30" xfId="0" applyNumberFormat="1" applyFont="1" applyBorder="1"/>
    <xf numFmtId="0" fontId="38" fillId="0" borderId="24" xfId="0" applyFont="1" applyBorder="1"/>
    <xf numFmtId="42" fontId="0" fillId="0" borderId="29" xfId="0" applyNumberFormat="1" applyBorder="1"/>
    <xf numFmtId="165" fontId="0" fillId="0" borderId="29" xfId="703" applyNumberFormat="1" applyFont="1" applyFill="1" applyBorder="1" applyAlignment="1">
      <alignment vertical="center"/>
    </xf>
    <xf numFmtId="0" fontId="38" fillId="36" borderId="63" xfId="0" applyFont="1" applyFill="1" applyBorder="1" applyAlignment="1">
      <alignment horizontal="center"/>
    </xf>
    <xf numFmtId="0" fontId="38" fillId="36" borderId="30" xfId="0" applyFont="1" applyFill="1" applyBorder="1" applyAlignment="1">
      <alignment horizontal="center"/>
    </xf>
    <xf numFmtId="0" fontId="38" fillId="36" borderId="54" xfId="0" applyFont="1" applyFill="1" applyBorder="1" applyAlignment="1">
      <alignment horizontal="center"/>
    </xf>
    <xf numFmtId="0" fontId="38" fillId="0" borderId="27" xfId="0" applyFont="1" applyBorder="1"/>
    <xf numFmtId="0" fontId="109" fillId="0" borderId="64" xfId="0" quotePrefix="1" applyFont="1" applyBorder="1" applyAlignment="1">
      <alignment horizontal="left"/>
    </xf>
    <xf numFmtId="0" fontId="0" fillId="0" borderId="64" xfId="0" quotePrefix="1" applyBorder="1" applyAlignment="1">
      <alignment horizontal="left"/>
    </xf>
    <xf numFmtId="0" fontId="38" fillId="0" borderId="64" xfId="0" applyFont="1" applyBorder="1"/>
    <xf numFmtId="173" fontId="0" fillId="0" borderId="64" xfId="127" quotePrefix="1" applyNumberFormat="1" applyFont="1" applyBorder="1" applyAlignment="1">
      <alignment horizontal="left" vertical="center" wrapText="1"/>
    </xf>
    <xf numFmtId="173" fontId="0" fillId="0" borderId="64" xfId="127" applyNumberFormat="1" applyFont="1" applyBorder="1" applyAlignment="1">
      <alignment horizontal="justify" vertical="center" wrapText="1"/>
    </xf>
    <xf numFmtId="0" fontId="109" fillId="0" borderId="64" xfId="0" applyFont="1" applyBorder="1"/>
    <xf numFmtId="0" fontId="38" fillId="36" borderId="106" xfId="0" applyFont="1" applyFill="1" applyBorder="1" applyAlignment="1">
      <alignment horizontal="center"/>
    </xf>
    <xf numFmtId="42" fontId="38" fillId="0" borderId="106" xfId="0" applyNumberFormat="1" applyFont="1" applyBorder="1"/>
    <xf numFmtId="42" fontId="38" fillId="0" borderId="63" xfId="0" applyNumberFormat="1" applyFont="1" applyBorder="1"/>
    <xf numFmtId="42" fontId="38" fillId="0" borderId="54" xfId="0" applyNumberFormat="1" applyFont="1" applyBorder="1"/>
    <xf numFmtId="165" fontId="0" fillId="0" borderId="37" xfId="703" applyNumberFormat="1" applyFont="1" applyFill="1" applyBorder="1" applyAlignment="1">
      <alignment vertical="center"/>
    </xf>
    <xf numFmtId="165" fontId="0" fillId="0" borderId="36" xfId="703" applyNumberFormat="1" applyFont="1" applyFill="1" applyBorder="1" applyAlignment="1">
      <alignment vertical="center"/>
    </xf>
    <xf numFmtId="0" fontId="38" fillId="36" borderId="108" xfId="0" quotePrefix="1" applyFont="1" applyFill="1" applyBorder="1" applyAlignment="1">
      <alignment horizontal="center"/>
    </xf>
    <xf numFmtId="42" fontId="0" fillId="0" borderId="41" xfId="0" applyNumberFormat="1" applyBorder="1"/>
    <xf numFmtId="42" fontId="0" fillId="0" borderId="53" xfId="0" applyNumberFormat="1" applyBorder="1"/>
    <xf numFmtId="42" fontId="38" fillId="0" borderId="108" xfId="0" applyNumberFormat="1" applyFont="1" applyBorder="1"/>
    <xf numFmtId="42" fontId="0" fillId="0" borderId="24" xfId="0" applyNumberFormat="1" applyBorder="1"/>
    <xf numFmtId="165" fontId="0" fillId="0" borderId="38" xfId="703" applyNumberFormat="1" applyFont="1" applyFill="1" applyBorder="1" applyAlignment="1">
      <alignment vertical="center"/>
    </xf>
    <xf numFmtId="42" fontId="0" fillId="0" borderId="60" xfId="0" applyNumberFormat="1" applyBorder="1"/>
    <xf numFmtId="165" fontId="0" fillId="0" borderId="61" xfId="703" applyNumberFormat="1" applyFont="1" applyFill="1" applyBorder="1" applyAlignment="1">
      <alignment vertical="center"/>
    </xf>
    <xf numFmtId="165" fontId="0" fillId="0" borderId="41" xfId="703" applyNumberFormat="1" applyFont="1" applyFill="1" applyBorder="1" applyAlignment="1">
      <alignment vertical="center"/>
    </xf>
    <xf numFmtId="165" fontId="0" fillId="0" borderId="53" xfId="703" applyNumberFormat="1" applyFont="1" applyFill="1" applyBorder="1" applyAlignment="1">
      <alignment vertical="center"/>
    </xf>
    <xf numFmtId="165" fontId="0" fillId="0" borderId="24" xfId="703" applyNumberFormat="1" applyFont="1" applyFill="1" applyBorder="1" applyAlignment="1">
      <alignment vertical="center"/>
    </xf>
    <xf numFmtId="165" fontId="0" fillId="0" borderId="60" xfId="703" applyNumberFormat="1" applyFont="1" applyFill="1" applyBorder="1" applyAlignment="1">
      <alignment vertical="center"/>
    </xf>
    <xf numFmtId="0" fontId="47" fillId="0" borderId="27" xfId="528" quotePrefix="1" applyFont="1" applyBorder="1" applyAlignment="1">
      <alignment horizontal="left" wrapText="1"/>
    </xf>
    <xf numFmtId="0" fontId="47" fillId="0" borderId="64" xfId="528" quotePrefix="1" applyFont="1" applyBorder="1" applyAlignment="1">
      <alignment horizontal="left" wrapText="1"/>
    </xf>
    <xf numFmtId="0" fontId="47" fillId="0" borderId="64" xfId="528" applyFont="1" applyBorder="1" applyAlignment="1">
      <alignment wrapText="1"/>
    </xf>
    <xf numFmtId="0" fontId="39" fillId="36" borderId="62" xfId="528" applyFont="1" applyFill="1" applyBorder="1" applyAlignment="1">
      <alignment horizontal="center"/>
    </xf>
    <xf numFmtId="42" fontId="47" fillId="0" borderId="31" xfId="528" applyNumberFormat="1" applyFont="1" applyBorder="1"/>
    <xf numFmtId="42" fontId="39" fillId="0" borderId="31" xfId="528" applyNumberFormat="1" applyFont="1" applyBorder="1"/>
    <xf numFmtId="0" fontId="39" fillId="36" borderId="87" xfId="528" quotePrefix="1" applyFont="1" applyFill="1" applyBorder="1" applyAlignment="1">
      <alignment horizontal="center" wrapText="1"/>
    </xf>
    <xf numFmtId="0" fontId="39" fillId="36" borderId="65" xfId="528" applyFont="1" applyFill="1" applyBorder="1" applyAlignment="1">
      <alignment horizontal="center"/>
    </xf>
    <xf numFmtId="42" fontId="47" fillId="0" borderId="27" xfId="528" applyNumberFormat="1" applyFont="1" applyBorder="1"/>
    <xf numFmtId="42" fontId="47" fillId="0" borderId="64" xfId="528" applyNumberFormat="1" applyFont="1" applyBorder="1"/>
    <xf numFmtId="42" fontId="39" fillId="0" borderId="64" xfId="528" applyNumberFormat="1" applyFont="1" applyBorder="1"/>
    <xf numFmtId="44" fontId="47" fillId="37" borderId="65" xfId="64" applyFont="1" applyFill="1" applyBorder="1" applyAlignment="1">
      <alignment wrapText="1"/>
    </xf>
    <xf numFmtId="0" fontId="39" fillId="36" borderId="96" xfId="528" applyFont="1" applyFill="1" applyBorder="1" applyAlignment="1">
      <alignment horizontal="center" wrapText="1"/>
    </xf>
    <xf numFmtId="42" fontId="47" fillId="0" borderId="62" xfId="528" applyNumberFormat="1" applyFont="1" applyBorder="1"/>
    <xf numFmtId="0" fontId="39" fillId="36" borderId="101" xfId="528" applyFont="1" applyFill="1" applyBorder="1" applyAlignment="1">
      <alignment horizontal="center" wrapText="1"/>
    </xf>
    <xf numFmtId="9" fontId="47" fillId="0" borderId="109" xfId="528" applyNumberFormat="1" applyFont="1" applyBorder="1"/>
    <xf numFmtId="9" fontId="47" fillId="37" borderId="58" xfId="187" applyFont="1" applyFill="1" applyBorder="1" applyAlignment="1">
      <alignment horizontal="center" wrapText="1"/>
    </xf>
    <xf numFmtId="0" fontId="39" fillId="36" borderId="87" xfId="528" applyFont="1" applyFill="1" applyBorder="1" applyAlignment="1">
      <alignment horizontal="center" wrapText="1"/>
    </xf>
    <xf numFmtId="42" fontId="47" fillId="0" borderId="65" xfId="528" applyNumberFormat="1" applyFont="1" applyBorder="1"/>
    <xf numFmtId="0" fontId="47" fillId="0" borderId="43" xfId="528" applyFont="1" applyBorder="1" applyAlignment="1">
      <alignment wrapText="1"/>
    </xf>
    <xf numFmtId="0" fontId="47" fillId="0" borderId="43" xfId="528" applyFont="1" applyBorder="1"/>
    <xf numFmtId="0" fontId="47" fillId="0" borderId="70" xfId="528" applyFont="1" applyBorder="1"/>
    <xf numFmtId="0" fontId="47" fillId="0" borderId="56" xfId="528" applyFont="1" applyBorder="1"/>
    <xf numFmtId="0" fontId="47" fillId="0" borderId="27" xfId="528" applyFont="1" applyBorder="1" applyAlignment="1">
      <alignment wrapText="1"/>
    </xf>
    <xf numFmtId="0" fontId="47" fillId="0" borderId="27" xfId="528" applyFont="1" applyBorder="1"/>
    <xf numFmtId="0" fontId="47" fillId="0" borderId="32" xfId="528" applyFont="1" applyBorder="1"/>
    <xf numFmtId="0" fontId="47" fillId="0" borderId="66" xfId="528" applyFont="1" applyBorder="1"/>
    <xf numFmtId="42" fontId="39" fillId="0" borderId="75" xfId="528" applyNumberFormat="1" applyFont="1" applyBorder="1"/>
    <xf numFmtId="42" fontId="39" fillId="0" borderId="74" xfId="528" applyNumberFormat="1" applyFont="1" applyBorder="1"/>
    <xf numFmtId="9" fontId="39" fillId="0" borderId="76" xfId="528" applyNumberFormat="1" applyFont="1" applyBorder="1"/>
    <xf numFmtId="0" fontId="39" fillId="0" borderId="27" xfId="127" applyFont="1" applyBorder="1" applyAlignment="1">
      <alignment horizontal="center"/>
    </xf>
    <xf numFmtId="0" fontId="47" fillId="0" borderId="27" xfId="127" applyFont="1" applyBorder="1" applyAlignment="1">
      <alignment horizontal="center"/>
    </xf>
    <xf numFmtId="0" fontId="47" fillId="0" borderId="32" xfId="127" applyFont="1" applyBorder="1" applyAlignment="1">
      <alignment horizontal="center"/>
    </xf>
    <xf numFmtId="0" fontId="39" fillId="0" borderId="66" xfId="127" applyFont="1" applyBorder="1" applyAlignment="1">
      <alignment horizontal="center"/>
    </xf>
    <xf numFmtId="0" fontId="39" fillId="0" borderId="75" xfId="528" applyFont="1" applyBorder="1" applyAlignment="1">
      <alignment wrapText="1"/>
    </xf>
    <xf numFmtId="14" fontId="39" fillId="0" borderId="70" xfId="127" applyNumberFormat="1" applyFont="1" applyBorder="1" applyAlignment="1">
      <alignment horizontal="left"/>
    </xf>
    <xf numFmtId="0" fontId="39" fillId="0" borderId="74" xfId="127" applyFont="1" applyBorder="1" applyAlignment="1">
      <alignment horizontal="center"/>
    </xf>
    <xf numFmtId="164" fontId="0" fillId="0" borderId="61" xfId="39" applyNumberFormat="1" applyFont="1" applyFill="1" applyBorder="1" applyAlignment="1">
      <alignment horizontal="center" vertical="center" wrapText="1"/>
    </xf>
    <xf numFmtId="164" fontId="0" fillId="0" borderId="61" xfId="39" applyNumberFormat="1" applyFont="1" applyBorder="1" applyAlignment="1">
      <alignment horizontal="center" vertical="center" wrapText="1"/>
    </xf>
    <xf numFmtId="164" fontId="38" fillId="0" borderId="30" xfId="39" applyNumberFormat="1" applyFont="1" applyBorder="1" applyAlignment="1">
      <alignment horizontal="center" vertical="center" wrapText="1"/>
    </xf>
    <xf numFmtId="164" fontId="38" fillId="0" borderId="54" xfId="39" applyNumberFormat="1" applyFont="1" applyFill="1" applyBorder="1" applyAlignment="1">
      <alignment horizontal="center" vertical="center" wrapText="1"/>
    </xf>
    <xf numFmtId="0" fontId="39" fillId="36" borderId="103" xfId="0" applyFont="1" applyFill="1" applyBorder="1" applyAlignment="1">
      <alignment horizontal="center" vertical="center" wrapText="1"/>
    </xf>
    <xf numFmtId="3" fontId="0" fillId="0" borderId="24" xfId="0" applyNumberFormat="1" applyBorder="1" applyAlignment="1">
      <alignment horizontal="center" vertical="center"/>
    </xf>
    <xf numFmtId="3" fontId="0" fillId="0" borderId="38" xfId="0" applyNumberFormat="1" applyBorder="1" applyAlignment="1">
      <alignment horizontal="center" vertical="center"/>
    </xf>
    <xf numFmtId="3" fontId="0" fillId="0" borderId="60" xfId="0" applyNumberFormat="1" applyBorder="1" applyAlignment="1">
      <alignment horizontal="center" vertical="center"/>
    </xf>
    <xf numFmtId="3" fontId="38" fillId="0" borderId="54" xfId="0" applyNumberFormat="1" applyFont="1" applyBorder="1" applyAlignment="1">
      <alignment horizontal="center" vertical="center"/>
    </xf>
    <xf numFmtId="9" fontId="0" fillId="0" borderId="37" xfId="0" applyNumberFormat="1" applyBorder="1" applyAlignment="1">
      <alignment horizontal="center" vertical="center"/>
    </xf>
    <xf numFmtId="9" fontId="0" fillId="0" borderId="36" xfId="0" applyNumberFormat="1" applyBorder="1" applyAlignment="1">
      <alignment horizontal="center" vertical="center"/>
    </xf>
    <xf numFmtId="9" fontId="38" fillId="0" borderId="106" xfId="0" applyNumberFormat="1" applyFont="1" applyBorder="1" applyAlignment="1">
      <alignment horizontal="center" vertical="center"/>
    </xf>
    <xf numFmtId="0" fontId="39" fillId="36" borderId="107" xfId="0" applyFont="1" applyFill="1" applyBorder="1" applyAlignment="1">
      <alignment horizontal="center" vertical="center" wrapText="1"/>
    </xf>
    <xf numFmtId="3" fontId="38" fillId="0" borderId="108" xfId="0" applyNumberFormat="1" applyFont="1" applyBorder="1" applyAlignment="1">
      <alignment horizontal="center" vertical="center"/>
    </xf>
    <xf numFmtId="3" fontId="38" fillId="0" borderId="63" xfId="16261" applyNumberFormat="1" applyFont="1" applyBorder="1" applyAlignment="1">
      <alignment horizontal="center" vertical="center"/>
    </xf>
    <xf numFmtId="164" fontId="0" fillId="0" borderId="31" xfId="4" applyNumberFormat="1" applyFont="1" applyBorder="1"/>
    <xf numFmtId="0" fontId="78" fillId="0" borderId="59" xfId="0" applyFont="1" applyBorder="1" applyAlignment="1">
      <alignment vertical="center"/>
    </xf>
    <xf numFmtId="0" fontId="124" fillId="0" borderId="26" xfId="0" applyFont="1" applyBorder="1" applyAlignment="1">
      <alignment horizontal="center" vertical="center" wrapText="1"/>
    </xf>
    <xf numFmtId="0" fontId="78" fillId="0" borderId="26" xfId="0" applyFont="1" applyBorder="1" applyAlignment="1">
      <alignment vertical="center"/>
    </xf>
    <xf numFmtId="0" fontId="125" fillId="0" borderId="26" xfId="0" applyFont="1" applyBorder="1" applyAlignment="1">
      <alignment vertical="center"/>
    </xf>
    <xf numFmtId="164" fontId="125" fillId="0" borderId="26" xfId="4" applyNumberFormat="1" applyFont="1" applyBorder="1" applyAlignment="1">
      <alignment vertical="center"/>
    </xf>
    <xf numFmtId="9" fontId="114" fillId="0" borderId="0" xfId="1"/>
    <xf numFmtId="9" fontId="0" fillId="0" borderId="78" xfId="197" applyFont="1" applyFill="1" applyBorder="1"/>
    <xf numFmtId="9" fontId="0" fillId="0" borderId="76" xfId="197" applyFont="1" applyFill="1" applyBorder="1"/>
    <xf numFmtId="0" fontId="0" fillId="0" borderId="0" xfId="0" quotePrefix="1" applyAlignment="1">
      <alignment horizontal="left"/>
    </xf>
    <xf numFmtId="0" fontId="78" fillId="0" borderId="59" xfId="0" applyFont="1" applyBorder="1" applyAlignment="1">
      <alignment horizontal="center" vertical="center"/>
    </xf>
    <xf numFmtId="0" fontId="124" fillId="0" borderId="59" xfId="0" applyFont="1" applyBorder="1" applyAlignment="1">
      <alignment horizontal="left" vertical="center" wrapText="1"/>
    </xf>
    <xf numFmtId="0" fontId="0" fillId="43" borderId="85" xfId="0" applyFill="1" applyBorder="1" applyAlignment="1">
      <alignment horizontal="center"/>
    </xf>
    <xf numFmtId="0" fontId="0" fillId="43" borderId="104" xfId="0" applyFill="1" applyBorder="1" applyAlignment="1">
      <alignment horizontal="center"/>
    </xf>
    <xf numFmtId="0" fontId="0" fillId="43" borderId="48" xfId="0" applyFill="1" applyBorder="1" applyAlignment="1">
      <alignment horizontal="center"/>
    </xf>
    <xf numFmtId="42" fontId="114" fillId="45" borderId="87" xfId="703" applyNumberFormat="1" applyFont="1" applyFill="1" applyBorder="1" applyAlignment="1">
      <alignment vertical="top"/>
    </xf>
    <xf numFmtId="42" fontId="114" fillId="45" borderId="99" xfId="703" applyNumberFormat="1" applyFont="1" applyFill="1" applyBorder="1" applyAlignment="1">
      <alignment vertical="top"/>
    </xf>
    <xf numFmtId="42" fontId="114" fillId="45" borderId="27" xfId="703" applyNumberFormat="1" applyFont="1" applyFill="1" applyBorder="1" applyAlignment="1">
      <alignment vertical="top"/>
    </xf>
    <xf numFmtId="42" fontId="114" fillId="45" borderId="29" xfId="703" applyNumberFormat="1" applyFont="1" applyFill="1" applyBorder="1" applyAlignment="1">
      <alignment vertical="top"/>
    </xf>
    <xf numFmtId="42" fontId="114" fillId="45" borderId="64" xfId="703" applyNumberFormat="1" applyFont="1" applyFill="1" applyBorder="1" applyAlignment="1">
      <alignment vertical="top"/>
    </xf>
    <xf numFmtId="42" fontId="38" fillId="45" borderId="57" xfId="703" applyNumberFormat="1" applyFont="1" applyFill="1" applyBorder="1" applyAlignment="1">
      <alignment vertical="top"/>
    </xf>
    <xf numFmtId="42" fontId="38" fillId="45" borderId="46" xfId="703" applyNumberFormat="1" applyFont="1" applyFill="1" applyBorder="1" applyAlignment="1">
      <alignment vertical="top"/>
    </xf>
    <xf numFmtId="42" fontId="0" fillId="45" borderId="87" xfId="703" applyNumberFormat="1" applyFont="1" applyFill="1" applyBorder="1" applyAlignment="1">
      <alignment vertical="top"/>
    </xf>
    <xf numFmtId="42" fontId="0" fillId="45" borderId="99" xfId="703" applyNumberFormat="1" applyFont="1" applyFill="1" applyBorder="1" applyAlignment="1">
      <alignment vertical="top"/>
    </xf>
    <xf numFmtId="42" fontId="0" fillId="45" borderId="27" xfId="703" applyNumberFormat="1" applyFont="1" applyFill="1" applyBorder="1" applyAlignment="1">
      <alignment vertical="top"/>
    </xf>
    <xf numFmtId="42" fontId="0" fillId="45" borderId="29" xfId="703" applyNumberFormat="1" applyFont="1" applyFill="1" applyBorder="1" applyAlignment="1">
      <alignment vertical="top"/>
    </xf>
    <xf numFmtId="42" fontId="0" fillId="45" borderId="64" xfId="703" applyNumberFormat="1" applyFont="1" applyFill="1" applyBorder="1" applyAlignment="1">
      <alignment vertical="top"/>
    </xf>
    <xf numFmtId="42" fontId="0" fillId="45" borderId="60" xfId="703" applyNumberFormat="1" applyFont="1" applyFill="1" applyBorder="1" applyAlignment="1">
      <alignment vertical="top"/>
    </xf>
    <xf numFmtId="42" fontId="0" fillId="45" borderId="8" xfId="703" applyNumberFormat="1" applyFont="1" applyFill="1" applyBorder="1" applyAlignment="1">
      <alignment vertical="top"/>
    </xf>
    <xf numFmtId="9" fontId="0" fillId="45" borderId="98" xfId="197" applyFont="1" applyFill="1" applyBorder="1"/>
    <xf numFmtId="9" fontId="0" fillId="45" borderId="99" xfId="197" applyFont="1" applyFill="1" applyBorder="1"/>
    <xf numFmtId="9" fontId="0" fillId="45" borderId="100" xfId="197" applyFont="1" applyFill="1" applyBorder="1"/>
    <xf numFmtId="9" fontId="0" fillId="45" borderId="24" xfId="197" applyFont="1" applyFill="1" applyBorder="1"/>
    <xf numFmtId="9" fontId="0" fillId="45" borderId="29" xfId="197" applyFont="1" applyFill="1" applyBorder="1"/>
    <xf numFmtId="9" fontId="0" fillId="45" borderId="38" xfId="197" applyFont="1" applyFill="1" applyBorder="1"/>
    <xf numFmtId="0" fontId="114" fillId="0" borderId="39" xfId="132" applyBorder="1" applyAlignment="1">
      <alignment horizontal="left" wrapText="1"/>
    </xf>
    <xf numFmtId="9" fontId="114" fillId="0" borderId="0" xfId="197" applyFont="1" applyBorder="1"/>
    <xf numFmtId="0" fontId="38" fillId="0" borderId="44" xfId="132" applyFont="1" applyBorder="1" applyAlignment="1">
      <alignment horizontal="center"/>
    </xf>
    <xf numFmtId="14" fontId="0" fillId="0" borderId="8" xfId="0" applyNumberFormat="1" applyBorder="1"/>
    <xf numFmtId="9" fontId="0" fillId="0" borderId="62" xfId="1" applyFont="1" applyBorder="1"/>
    <xf numFmtId="9" fontId="0" fillId="0" borderId="32" xfId="1" applyFont="1" applyBorder="1" applyAlignment="1">
      <alignment horizontal="right" wrapText="1"/>
    </xf>
    <xf numFmtId="9" fontId="38" fillId="43" borderId="8" xfId="1" applyFont="1" applyFill="1" applyBorder="1" applyAlignment="1">
      <alignment horizontal="center" wrapText="1"/>
    </xf>
    <xf numFmtId="3" fontId="0" fillId="0" borderId="37" xfId="0" applyNumberFormat="1" applyBorder="1" applyAlignment="1">
      <alignment horizontal="center" vertical="center"/>
    </xf>
    <xf numFmtId="3" fontId="0" fillId="0" borderId="36" xfId="0" applyNumberFormat="1" applyBorder="1" applyAlignment="1">
      <alignment horizontal="center" vertical="center"/>
    </xf>
    <xf numFmtId="3" fontId="38" fillId="0" borderId="106" xfId="0" applyNumberFormat="1" applyFont="1" applyBorder="1" applyAlignment="1">
      <alignment horizontal="center" vertical="center"/>
    </xf>
    <xf numFmtId="0" fontId="0" fillId="0" borderId="96" xfId="127" applyFont="1" applyBorder="1"/>
    <xf numFmtId="0" fontId="0" fillId="0" borderId="70" xfId="127" applyFont="1" applyBorder="1"/>
    <xf numFmtId="0" fontId="38" fillId="0" borderId="62" xfId="0" applyFont="1" applyBorder="1"/>
    <xf numFmtId="0" fontId="78" fillId="0" borderId="0" xfId="0" applyFont="1"/>
    <xf numFmtId="9" fontId="47" fillId="0" borderId="8" xfId="1" applyFont="1" applyBorder="1" applyAlignment="1">
      <alignment horizontal="center" vertical="center"/>
    </xf>
    <xf numFmtId="9" fontId="47" fillId="0" borderId="26" xfId="1" applyFont="1" applyBorder="1" applyAlignment="1">
      <alignment horizontal="center" vertical="center"/>
    </xf>
    <xf numFmtId="9" fontId="0" fillId="0" borderId="70" xfId="1" applyFont="1" applyBorder="1"/>
    <xf numFmtId="9" fontId="114" fillId="45" borderId="24" xfId="197" applyFont="1" applyFill="1" applyBorder="1"/>
    <xf numFmtId="9" fontId="114" fillId="45" borderId="29" xfId="197" applyFont="1" applyFill="1" applyBorder="1"/>
    <xf numFmtId="9" fontId="114" fillId="45" borderId="45" xfId="197" applyFont="1" applyFill="1" applyBorder="1"/>
    <xf numFmtId="9" fontId="114" fillId="45" borderId="46" xfId="197" applyFont="1" applyFill="1" applyBorder="1"/>
    <xf numFmtId="0" fontId="38" fillId="42" borderId="38" xfId="0" applyFont="1" applyFill="1" applyBorder="1" applyAlignment="1">
      <alignment horizontal="center"/>
    </xf>
    <xf numFmtId="0" fontId="0" fillId="42" borderId="60" xfId="127" applyFont="1" applyFill="1" applyBorder="1"/>
    <xf numFmtId="3" fontId="0" fillId="42" borderId="61" xfId="4" applyNumberFormat="1" applyFont="1" applyFill="1" applyBorder="1" applyAlignment="1">
      <alignment horizontal="center"/>
    </xf>
    <xf numFmtId="0" fontId="0" fillId="42" borderId="25" xfId="127" applyFont="1" applyFill="1" applyBorder="1"/>
    <xf numFmtId="3" fontId="38" fillId="42" borderId="69" xfId="4" applyNumberFormat="1" applyFont="1" applyFill="1" applyBorder="1"/>
    <xf numFmtId="0" fontId="38" fillId="42" borderId="77" xfId="0" applyFont="1" applyFill="1" applyBorder="1"/>
    <xf numFmtId="3" fontId="38" fillId="36" borderId="78" xfId="4" applyNumberFormat="1" applyFont="1" applyFill="1" applyBorder="1"/>
    <xf numFmtId="3" fontId="38" fillId="42" borderId="78" xfId="4" applyNumberFormat="1" applyFont="1" applyFill="1" applyBorder="1"/>
    <xf numFmtId="3" fontId="38" fillId="42" borderId="79" xfId="4" applyNumberFormat="1" applyFont="1" applyFill="1" applyBorder="1"/>
    <xf numFmtId="0" fontId="38" fillId="36" borderId="63" xfId="0" applyFont="1" applyFill="1" applyBorder="1"/>
    <xf numFmtId="0" fontId="38" fillId="45" borderId="29" xfId="0" applyFont="1" applyFill="1" applyBorder="1" applyAlignment="1">
      <alignment horizontal="center"/>
    </xf>
    <xf numFmtId="3" fontId="0" fillId="45" borderId="8" xfId="4" applyNumberFormat="1" applyFont="1" applyFill="1" applyBorder="1" applyAlignment="1">
      <alignment horizontal="center"/>
    </xf>
    <xf numFmtId="3" fontId="0" fillId="45" borderId="26" xfId="4" applyNumberFormat="1" applyFont="1" applyFill="1" applyBorder="1" applyAlignment="1">
      <alignment horizontal="center"/>
    </xf>
    <xf numFmtId="3" fontId="0" fillId="35" borderId="44" xfId="4" applyNumberFormat="1" applyFont="1" applyFill="1" applyBorder="1" applyAlignment="1">
      <alignment horizontal="center"/>
    </xf>
    <xf numFmtId="42" fontId="0" fillId="0" borderId="44" xfId="703" applyNumberFormat="1" applyFont="1" applyBorder="1" applyAlignment="1">
      <alignment vertical="top"/>
    </xf>
    <xf numFmtId="42" fontId="0" fillId="0" borderId="25" xfId="703" applyNumberFormat="1" applyFont="1" applyBorder="1" applyAlignment="1">
      <alignment vertical="top"/>
    </xf>
    <xf numFmtId="42" fontId="0" fillId="0" borderId="26" xfId="703" applyNumberFormat="1" applyFont="1" applyBorder="1" applyAlignment="1">
      <alignment vertical="top"/>
    </xf>
    <xf numFmtId="9" fontId="0" fillId="0" borderId="44" xfId="197" applyFont="1" applyBorder="1"/>
    <xf numFmtId="9" fontId="38" fillId="0" borderId="47" xfId="197" applyFont="1" applyBorder="1"/>
    <xf numFmtId="42" fontId="38" fillId="0" borderId="47" xfId="132" applyNumberFormat="1" applyFont="1" applyBorder="1"/>
    <xf numFmtId="42" fontId="0" fillId="45" borderId="98" xfId="703" applyNumberFormat="1" applyFont="1" applyFill="1" applyBorder="1" applyAlignment="1">
      <alignment vertical="top"/>
    </xf>
    <xf numFmtId="42" fontId="38" fillId="0" borderId="54" xfId="132" applyNumberFormat="1" applyFont="1" applyBorder="1"/>
    <xf numFmtId="0" fontId="38" fillId="0" borderId="31" xfId="132" quotePrefix="1" applyFont="1" applyBorder="1" applyAlignment="1">
      <alignment horizontal="left"/>
    </xf>
    <xf numFmtId="0" fontId="76" fillId="0" borderId="74" xfId="132" applyFont="1" applyBorder="1"/>
    <xf numFmtId="0" fontId="114" fillId="0" borderId="43" xfId="132" applyBorder="1" applyAlignment="1">
      <alignment wrapText="1"/>
    </xf>
    <xf numFmtId="42" fontId="114" fillId="0" borderId="39" xfId="703" applyNumberFormat="1" applyFont="1" applyBorder="1" applyAlignment="1">
      <alignment vertical="top"/>
    </xf>
    <xf numFmtId="42" fontId="114" fillId="0" borderId="67" xfId="703" applyNumberFormat="1" applyFont="1" applyBorder="1" applyAlignment="1">
      <alignment vertical="top"/>
    </xf>
    <xf numFmtId="42" fontId="114" fillId="0" borderId="50" xfId="703" applyNumberFormat="1" applyFont="1" applyBorder="1" applyAlignment="1">
      <alignment vertical="top"/>
    </xf>
    <xf numFmtId="9" fontId="114" fillId="0" borderId="68" xfId="197" applyFont="1" applyBorder="1"/>
    <xf numFmtId="9" fontId="114" fillId="0" borderId="67" xfId="197" applyFont="1" applyBorder="1"/>
    <xf numFmtId="9" fontId="114" fillId="0" borderId="69" xfId="197" applyFont="1" applyBorder="1"/>
    <xf numFmtId="0" fontId="38" fillId="0" borderId="75" xfId="132" quotePrefix="1" applyFont="1" applyBorder="1" applyAlignment="1">
      <alignment horizontal="left" wrapText="1"/>
    </xf>
    <xf numFmtId="42" fontId="38" fillId="0" borderId="75" xfId="703" applyNumberFormat="1" applyFont="1" applyBorder="1" applyAlignment="1">
      <alignment vertical="top"/>
    </xf>
    <xf numFmtId="42" fontId="38" fillId="0" borderId="78" xfId="703" applyNumberFormat="1" applyFont="1" applyBorder="1" applyAlignment="1">
      <alignment vertical="top"/>
    </xf>
    <xf numFmtId="42" fontId="38" fillId="0" borderId="76" xfId="703" applyNumberFormat="1" applyFont="1" applyBorder="1" applyAlignment="1">
      <alignment vertical="top"/>
    </xf>
    <xf numFmtId="9" fontId="114" fillId="0" borderId="77" xfId="197" applyFont="1" applyBorder="1"/>
    <xf numFmtId="9" fontId="114" fillId="0" borderId="78" xfId="197" applyFont="1" applyBorder="1"/>
    <xf numFmtId="9" fontId="114" fillId="0" borderId="79" xfId="197" applyFont="1" applyBorder="1"/>
    <xf numFmtId="0" fontId="0" fillId="0" borderId="43" xfId="132" applyFont="1" applyBorder="1" applyAlignment="1">
      <alignment wrapText="1"/>
    </xf>
    <xf numFmtId="42" fontId="0" fillId="0" borderId="39" xfId="703" applyNumberFormat="1" applyFont="1" applyBorder="1" applyAlignment="1">
      <alignment vertical="top"/>
    </xf>
    <xf numFmtId="42" fontId="0" fillId="0" borderId="67" xfId="703" applyNumberFormat="1" applyFont="1" applyBorder="1" applyAlignment="1">
      <alignment vertical="top"/>
    </xf>
    <xf numFmtId="42" fontId="0" fillId="0" borderId="50" xfId="703" applyNumberFormat="1" applyFont="1" applyBorder="1" applyAlignment="1">
      <alignment vertical="top"/>
    </xf>
    <xf numFmtId="9" fontId="0" fillId="0" borderId="68" xfId="197" applyFont="1" applyBorder="1"/>
    <xf numFmtId="9" fontId="0" fillId="0" borderId="67" xfId="197" applyFont="1" applyBorder="1"/>
    <xf numFmtId="9" fontId="0" fillId="0" borderId="69" xfId="197" applyFont="1" applyBorder="1"/>
    <xf numFmtId="9" fontId="0" fillId="0" borderId="77" xfId="197" applyFont="1" applyBorder="1"/>
    <xf numFmtId="9" fontId="0" fillId="0" borderId="78" xfId="197" applyFont="1" applyBorder="1"/>
    <xf numFmtId="9" fontId="0" fillId="0" borderId="79" xfId="197" applyFont="1" applyBorder="1"/>
    <xf numFmtId="42" fontId="0" fillId="0" borderId="39" xfId="703" applyNumberFormat="1" applyFont="1" applyFill="1" applyBorder="1" applyAlignment="1">
      <alignment vertical="top"/>
    </xf>
    <xf numFmtId="42" fontId="0" fillId="0" borderId="67" xfId="703" applyNumberFormat="1" applyFont="1" applyFill="1" applyBorder="1" applyAlignment="1">
      <alignment vertical="top"/>
    </xf>
    <xf numFmtId="42" fontId="0" fillId="0" borderId="50" xfId="703" applyNumberFormat="1" applyFont="1" applyFill="1" applyBorder="1" applyAlignment="1">
      <alignment vertical="top"/>
    </xf>
    <xf numFmtId="9" fontId="0" fillId="0" borderId="68" xfId="197" applyFont="1" applyFill="1" applyBorder="1"/>
    <xf numFmtId="9" fontId="0" fillId="0" borderId="67" xfId="197" applyFont="1" applyFill="1" applyBorder="1"/>
    <xf numFmtId="9" fontId="0" fillId="0" borderId="69" xfId="197" applyFont="1" applyFill="1" applyBorder="1"/>
    <xf numFmtId="42" fontId="38" fillId="0" borderId="75" xfId="703" applyNumberFormat="1" applyFont="1" applyFill="1" applyBorder="1" applyAlignment="1">
      <alignment vertical="top"/>
    </xf>
    <xf numFmtId="42" fontId="38" fillId="0" borderId="78" xfId="703" applyNumberFormat="1" applyFont="1" applyFill="1" applyBorder="1" applyAlignment="1">
      <alignment vertical="top"/>
    </xf>
    <xf numFmtId="42" fontId="38" fillId="0" borderId="76" xfId="703" applyNumberFormat="1" applyFont="1" applyFill="1" applyBorder="1" applyAlignment="1">
      <alignment vertical="top"/>
    </xf>
    <xf numFmtId="9" fontId="0" fillId="0" borderId="77" xfId="197" applyFont="1" applyFill="1" applyBorder="1"/>
    <xf numFmtId="9" fontId="0" fillId="0" borderId="79" xfId="197" applyFont="1" applyFill="1" applyBorder="1"/>
    <xf numFmtId="0" fontId="38" fillId="45" borderId="87" xfId="132" applyFont="1" applyFill="1" applyBorder="1"/>
    <xf numFmtId="0" fontId="38" fillId="45" borderId="64" xfId="132" applyFont="1" applyFill="1" applyBorder="1"/>
    <xf numFmtId="0" fontId="38" fillId="45" borderId="63" xfId="132" applyFont="1" applyFill="1" applyBorder="1" applyAlignment="1">
      <alignment horizontal="center"/>
    </xf>
    <xf numFmtId="0" fontId="38" fillId="45" borderId="30" xfId="132" applyFont="1" applyFill="1" applyBorder="1" applyAlignment="1">
      <alignment horizontal="center"/>
    </xf>
    <xf numFmtId="0" fontId="38" fillId="45" borderId="54" xfId="132" applyFont="1" applyFill="1" applyBorder="1" applyAlignment="1">
      <alignment horizontal="center"/>
    </xf>
    <xf numFmtId="0" fontId="0" fillId="37" borderId="61" xfId="528" applyFont="1" applyFill="1" applyBorder="1"/>
    <xf numFmtId="164" fontId="0" fillId="0" borderId="0" xfId="528" applyNumberFormat="1" applyFont="1"/>
    <xf numFmtId="0" fontId="0" fillId="37" borderId="60" xfId="528" applyFont="1" applyFill="1" applyBorder="1"/>
    <xf numFmtId="0" fontId="38" fillId="37" borderId="29" xfId="0" applyFont="1" applyFill="1" applyBorder="1"/>
    <xf numFmtId="0" fontId="38" fillId="37" borderId="38" xfId="0" applyFont="1" applyFill="1" applyBorder="1"/>
    <xf numFmtId="0" fontId="0" fillId="37" borderId="74" xfId="528" applyFont="1" applyFill="1" applyBorder="1"/>
    <xf numFmtId="0" fontId="38" fillId="0" borderId="27" xfId="0" applyFont="1" applyBorder="1" applyAlignment="1">
      <alignment wrapText="1"/>
    </xf>
    <xf numFmtId="0" fontId="38" fillId="0" borderId="27" xfId="0" applyFont="1" applyBorder="1" applyAlignment="1">
      <alignment horizontal="left" wrapText="1" indent="1"/>
    </xf>
    <xf numFmtId="0" fontId="38" fillId="0" borderId="64" xfId="0" applyFont="1" applyBorder="1" applyAlignment="1">
      <alignment wrapText="1"/>
    </xf>
    <xf numFmtId="0" fontId="38" fillId="0" borderId="65" xfId="0" applyFont="1" applyBorder="1" applyAlignment="1">
      <alignment wrapText="1"/>
    </xf>
    <xf numFmtId="5" fontId="38" fillId="35" borderId="75" xfId="0" applyNumberFormat="1" applyFont="1" applyFill="1" applyBorder="1" applyAlignment="1">
      <alignment horizontal="left"/>
    </xf>
    <xf numFmtId="171" fontId="75" fillId="45" borderId="61" xfId="187" applyNumberFormat="1" applyFont="1" applyFill="1" applyBorder="1"/>
    <xf numFmtId="0" fontId="75" fillId="45" borderId="61" xfId="0" applyFont="1" applyFill="1" applyBorder="1"/>
    <xf numFmtId="0" fontId="0" fillId="45" borderId="61" xfId="0" applyFill="1" applyBorder="1"/>
    <xf numFmtId="171" fontId="0" fillId="45" borderId="61" xfId="187" applyNumberFormat="1" applyFont="1" applyFill="1" applyBorder="1"/>
    <xf numFmtId="0" fontId="0" fillId="45" borderId="44" xfId="0" applyFill="1" applyBorder="1"/>
    <xf numFmtId="171" fontId="0" fillId="45" borderId="79" xfId="187" applyNumberFormat="1" applyFont="1" applyFill="1" applyBorder="1"/>
    <xf numFmtId="0" fontId="38" fillId="45" borderId="60" xfId="0" applyFont="1" applyFill="1" applyBorder="1"/>
    <xf numFmtId="0" fontId="0" fillId="45" borderId="8" xfId="0" applyFill="1" applyBorder="1"/>
    <xf numFmtId="164" fontId="0" fillId="45" borderId="8" xfId="39" applyNumberFormat="1" applyFont="1" applyFill="1" applyBorder="1"/>
    <xf numFmtId="0" fontId="38" fillId="45" borderId="25" xfId="0" applyFont="1" applyFill="1" applyBorder="1"/>
    <xf numFmtId="0" fontId="0" fillId="45" borderId="26" xfId="0" applyFill="1" applyBorder="1"/>
    <xf numFmtId="0" fontId="108" fillId="45" borderId="26" xfId="0" applyFont="1" applyFill="1" applyBorder="1"/>
    <xf numFmtId="164" fontId="108" fillId="45" borderId="26" xfId="39" applyNumberFormat="1" applyFont="1" applyFill="1" applyBorder="1"/>
    <xf numFmtId="164" fontId="0" fillId="45" borderId="26" xfId="39" applyNumberFormat="1" applyFont="1" applyFill="1" applyBorder="1"/>
    <xf numFmtId="0" fontId="38" fillId="45" borderId="75" xfId="0" applyFont="1" applyFill="1" applyBorder="1"/>
    <xf numFmtId="0" fontId="38" fillId="45" borderId="74" xfId="0" applyFont="1" applyFill="1" applyBorder="1" applyAlignment="1">
      <alignment horizontal="center"/>
    </xf>
    <xf numFmtId="0" fontId="75" fillId="45" borderId="8" xfId="0" applyFont="1" applyFill="1" applyBorder="1"/>
    <xf numFmtId="164" fontId="75" fillId="45" borderId="8" xfId="39" applyNumberFormat="1" applyFont="1" applyFill="1" applyBorder="1"/>
    <xf numFmtId="0" fontId="0" fillId="45" borderId="77" xfId="0" applyFill="1" applyBorder="1"/>
    <xf numFmtId="0" fontId="114" fillId="45" borderId="86" xfId="132" applyFill="1" applyBorder="1"/>
    <xf numFmtId="0" fontId="38" fillId="37" borderId="27" xfId="528" applyFont="1" applyFill="1" applyBorder="1"/>
    <xf numFmtId="0" fontId="0" fillId="37" borderId="64" xfId="0" applyFill="1" applyBorder="1"/>
    <xf numFmtId="0" fontId="109" fillId="37" borderId="75" xfId="0" applyFont="1" applyFill="1" applyBorder="1"/>
    <xf numFmtId="0" fontId="0" fillId="0" borderId="65" xfId="0" applyBorder="1" applyAlignment="1">
      <alignment horizontal="left"/>
    </xf>
    <xf numFmtId="0" fontId="0" fillId="37" borderId="36" xfId="0" applyFill="1" applyBorder="1"/>
    <xf numFmtId="164" fontId="0" fillId="0" borderId="36" xfId="0" applyNumberFormat="1" applyBorder="1"/>
    <xf numFmtId="164" fontId="0" fillId="37" borderId="36" xfId="39" applyNumberFormat="1" applyFont="1" applyFill="1" applyBorder="1"/>
    <xf numFmtId="164" fontId="0" fillId="0" borderId="36" xfId="39" applyNumberFormat="1" applyFont="1" applyFill="1" applyBorder="1"/>
    <xf numFmtId="0" fontId="0" fillId="0" borderId="36" xfId="0" applyBorder="1"/>
    <xf numFmtId="0" fontId="38" fillId="37" borderId="101" xfId="0" applyFont="1" applyFill="1" applyBorder="1"/>
    <xf numFmtId="0" fontId="0" fillId="37" borderId="96" xfId="0" applyFill="1" applyBorder="1"/>
    <xf numFmtId="0" fontId="38" fillId="37" borderId="96" xfId="0" applyFont="1" applyFill="1" applyBorder="1"/>
    <xf numFmtId="0" fontId="109" fillId="0" borderId="62" xfId="0" applyFont="1" applyBorder="1" applyAlignment="1">
      <alignment horizontal="left"/>
    </xf>
    <xf numFmtId="0" fontId="0" fillId="0" borderId="43" xfId="0" applyBorder="1"/>
    <xf numFmtId="0" fontId="0" fillId="0" borderId="70" xfId="0" applyBorder="1"/>
    <xf numFmtId="164" fontId="0" fillId="0" borderId="35" xfId="0" applyNumberFormat="1" applyBorder="1"/>
    <xf numFmtId="0" fontId="0" fillId="37" borderId="74" xfId="0" applyFill="1" applyBorder="1"/>
    <xf numFmtId="0" fontId="109" fillId="37" borderId="103" xfId="0" applyFont="1" applyFill="1" applyBorder="1"/>
    <xf numFmtId="0" fontId="109" fillId="37" borderId="78" xfId="0" applyFont="1" applyFill="1" applyBorder="1"/>
    <xf numFmtId="0" fontId="109" fillId="37" borderId="79" xfId="0" applyFont="1" applyFill="1" applyBorder="1"/>
    <xf numFmtId="0" fontId="38" fillId="37" borderId="43" xfId="528" applyFont="1" applyFill="1" applyBorder="1"/>
    <xf numFmtId="0" fontId="38" fillId="37" borderId="85" xfId="0" applyFont="1" applyFill="1" applyBorder="1"/>
    <xf numFmtId="0" fontId="38" fillId="37" borderId="84" xfId="0" applyFont="1" applyFill="1" applyBorder="1"/>
    <xf numFmtId="0" fontId="0" fillId="0" borderId="87" xfId="528" applyFont="1" applyBorder="1"/>
    <xf numFmtId="0" fontId="38" fillId="0" borderId="101" xfId="0" applyFont="1" applyBorder="1"/>
    <xf numFmtId="0" fontId="38" fillId="0" borderId="66" xfId="0" applyFont="1" applyBorder="1"/>
    <xf numFmtId="164" fontId="0" fillId="0" borderId="109" xfId="0" applyNumberFormat="1" applyBorder="1"/>
    <xf numFmtId="0" fontId="109" fillId="0" borderId="58" xfId="0" applyFont="1" applyBorder="1" applyAlignment="1">
      <alignment horizontal="left"/>
    </xf>
    <xf numFmtId="0" fontId="38" fillId="37" borderId="87" xfId="528" applyFont="1" applyFill="1" applyBorder="1"/>
    <xf numFmtId="0" fontId="0" fillId="37" borderId="37" xfId="0" applyFill="1" applyBorder="1"/>
    <xf numFmtId="164" fontId="0" fillId="0" borderId="26" xfId="0" applyNumberFormat="1" applyBorder="1"/>
    <xf numFmtId="164" fontId="114" fillId="0" borderId="61" xfId="4" applyNumberFormat="1" applyFont="1" applyBorder="1" applyAlignment="1">
      <alignment horizontal="left" vertical="center" wrapText="1"/>
    </xf>
    <xf numFmtId="164" fontId="0" fillId="0" borderId="61" xfId="4" applyNumberFormat="1" applyFont="1" applyBorder="1" applyAlignment="1">
      <alignment horizontal="left" vertical="center" wrapText="1"/>
    </xf>
    <xf numFmtId="164" fontId="0" fillId="0" borderId="44" xfId="4" applyNumberFormat="1" applyFont="1" applyBorder="1" applyAlignment="1">
      <alignment horizontal="left" vertical="center" wrapText="1"/>
    </xf>
    <xf numFmtId="164" fontId="38" fillId="0" borderId="46" xfId="4" applyNumberFormat="1" applyFont="1" applyBorder="1"/>
    <xf numFmtId="164" fontId="38" fillId="0" borderId="78" xfId="4" applyNumberFormat="1" applyFont="1" applyBorder="1"/>
    <xf numFmtId="164" fontId="38" fillId="0" borderId="79" xfId="4" applyNumberFormat="1" applyFont="1" applyBorder="1"/>
    <xf numFmtId="0" fontId="38" fillId="36" borderId="56" xfId="0" applyFont="1" applyFill="1" applyBorder="1"/>
    <xf numFmtId="164" fontId="0" fillId="0" borderId="36" xfId="4" applyNumberFormat="1" applyFont="1" applyBorder="1"/>
    <xf numFmtId="164" fontId="0" fillId="0" borderId="61" xfId="4" applyNumberFormat="1" applyFont="1" applyBorder="1"/>
    <xf numFmtId="164" fontId="0" fillId="0" borderId="106" xfId="4" applyNumberFormat="1" applyFont="1" applyBorder="1"/>
    <xf numFmtId="164" fontId="0" fillId="0" borderId="54" xfId="4" applyNumberFormat="1" applyFont="1" applyBorder="1"/>
    <xf numFmtId="164" fontId="38" fillId="0" borderId="91" xfId="4" applyNumberFormat="1" applyFont="1" applyBorder="1"/>
    <xf numFmtId="37" fontId="38" fillId="0" borderId="47" xfId="4" applyNumberFormat="1" applyFont="1" applyBorder="1"/>
    <xf numFmtId="164" fontId="0" fillId="0" borderId="60" xfId="39" applyNumberFormat="1" applyFont="1" applyBorder="1" applyAlignment="1">
      <alignment horizontal="left"/>
    </xf>
    <xf numFmtId="164" fontId="0" fillId="0" borderId="61" xfId="0" applyNumberFormat="1" applyBorder="1" applyAlignment="1">
      <alignment horizontal="left" vertical="center" wrapText="1"/>
    </xf>
    <xf numFmtId="164" fontId="0" fillId="0" borderId="60" xfId="0" applyNumberFormat="1" applyBorder="1" applyAlignment="1">
      <alignment horizontal="left"/>
    </xf>
    <xf numFmtId="164" fontId="0" fillId="0" borderId="61" xfId="0" applyNumberFormat="1" applyBorder="1" applyAlignment="1">
      <alignment horizontal="left"/>
    </xf>
    <xf numFmtId="164" fontId="0" fillId="0" borderId="60" xfId="0" applyNumberFormat="1" applyBorder="1" applyAlignment="1">
      <alignment horizontal="left" vertical="center"/>
    </xf>
    <xf numFmtId="164" fontId="0" fillId="0" borderId="63" xfId="0" applyNumberFormat="1" applyBorder="1"/>
    <xf numFmtId="164" fontId="38" fillId="0" borderId="45" xfId="4" applyNumberFormat="1" applyFont="1" applyBorder="1"/>
    <xf numFmtId="164" fontId="38" fillId="0" borderId="47" xfId="4" applyNumberFormat="1" applyFont="1" applyBorder="1"/>
    <xf numFmtId="0" fontId="38" fillId="0" borderId="48" xfId="0" applyFont="1" applyBorder="1"/>
    <xf numFmtId="164" fontId="0" fillId="0" borderId="36" xfId="39" applyNumberFormat="1" applyFont="1" applyBorder="1" applyAlignment="1">
      <alignment horizontal="left"/>
    </xf>
    <xf numFmtId="0" fontId="0" fillId="0" borderId="60" xfId="0" applyBorder="1" applyAlignment="1">
      <alignment horizontal="center"/>
    </xf>
    <xf numFmtId="0" fontId="0" fillId="0" borderId="61" xfId="0" applyBorder="1" applyAlignment="1">
      <alignment horizontal="center"/>
    </xf>
    <xf numFmtId="0" fontId="0" fillId="0" borderId="63" xfId="0" applyBorder="1" applyAlignment="1">
      <alignment horizontal="center"/>
    </xf>
    <xf numFmtId="0" fontId="0" fillId="0" borderId="54" xfId="0" applyBorder="1" applyAlignment="1">
      <alignment horizontal="center"/>
    </xf>
    <xf numFmtId="164" fontId="0" fillId="0" borderId="36" xfId="39" applyNumberFormat="1" applyFont="1" applyFill="1" applyBorder="1" applyAlignment="1">
      <alignment horizontal="left"/>
    </xf>
    <xf numFmtId="164" fontId="0" fillId="0" borderId="35" xfId="39" applyNumberFormat="1" applyFont="1" applyBorder="1" applyAlignment="1">
      <alignment horizontal="left"/>
    </xf>
    <xf numFmtId="164" fontId="38" fillId="0" borderId="103" xfId="4" applyNumberFormat="1" applyFont="1" applyBorder="1"/>
    <xf numFmtId="0" fontId="38" fillId="36" borderId="85" xfId="0" applyFont="1" applyFill="1" applyBorder="1" applyAlignment="1">
      <alignment horizontal="center"/>
    </xf>
    <xf numFmtId="164" fontId="0" fillId="0" borderId="60" xfId="4" quotePrefix="1" applyNumberFormat="1" applyFont="1" applyBorder="1" applyAlignment="1">
      <alignment horizontal="center"/>
    </xf>
    <xf numFmtId="164" fontId="0" fillId="0" borderId="61" xfId="4" applyNumberFormat="1" applyFont="1" applyFill="1" applyBorder="1"/>
    <xf numFmtId="164" fontId="0" fillId="0" borderId="60" xfId="4" applyNumberFormat="1" applyFont="1" applyBorder="1"/>
    <xf numFmtId="164" fontId="0" fillId="0" borderId="63" xfId="4" applyNumberFormat="1" applyFont="1" applyBorder="1"/>
    <xf numFmtId="164" fontId="0" fillId="0" borderId="44" xfId="4" applyNumberFormat="1" applyFont="1" applyBorder="1"/>
    <xf numFmtId="37" fontId="38" fillId="0" borderId="79" xfId="4" applyNumberFormat="1" applyFont="1" applyBorder="1"/>
    <xf numFmtId="164" fontId="0" fillId="0" borderId="25" xfId="4" applyNumberFormat="1" applyFont="1" applyBorder="1"/>
    <xf numFmtId="164" fontId="38" fillId="0" borderId="77" xfId="4" applyNumberFormat="1" applyFont="1" applyBorder="1"/>
    <xf numFmtId="1" fontId="0" fillId="0" borderId="61" xfId="4" applyNumberFormat="1" applyFont="1" applyBorder="1"/>
    <xf numFmtId="43" fontId="0" fillId="0" borderId="61" xfId="4" applyFont="1" applyBorder="1"/>
    <xf numFmtId="164" fontId="0" fillId="0" borderId="60" xfId="4" applyNumberFormat="1" applyFont="1" applyBorder="1" applyAlignment="1">
      <alignment horizontal="center"/>
    </xf>
    <xf numFmtId="43" fontId="0" fillId="0" borderId="61" xfId="4" applyFont="1" applyBorder="1" applyAlignment="1">
      <alignment horizontal="center"/>
    </xf>
    <xf numFmtId="164" fontId="0" fillId="35" borderId="60" xfId="4" applyNumberFormat="1" applyFont="1" applyFill="1" applyBorder="1"/>
    <xf numFmtId="164" fontId="0" fillId="35" borderId="61" xfId="4" applyNumberFormat="1" applyFont="1" applyFill="1" applyBorder="1"/>
    <xf numFmtId="164" fontId="0" fillId="35" borderId="63" xfId="4" applyNumberFormat="1" applyFont="1" applyFill="1" applyBorder="1"/>
    <xf numFmtId="164" fontId="0" fillId="35" borderId="44" xfId="4" applyNumberFormat="1" applyFont="1" applyFill="1" applyBorder="1"/>
    <xf numFmtId="164" fontId="0" fillId="35" borderId="54" xfId="4" applyNumberFormat="1" applyFont="1" applyFill="1" applyBorder="1"/>
    <xf numFmtId="0" fontId="38" fillId="43" borderId="64" xfId="0" applyFont="1" applyFill="1" applyBorder="1" applyAlignment="1">
      <alignment horizontal="left" vertical="center" wrapText="1"/>
    </xf>
    <xf numFmtId="0" fontId="0" fillId="0" borderId="27" xfId="0" applyBorder="1" applyAlignment="1">
      <alignment horizontal="left" vertical="center" wrapText="1"/>
    </xf>
    <xf numFmtId="0" fontId="38" fillId="43" borderId="27" xfId="0" applyFont="1" applyFill="1" applyBorder="1" applyAlignment="1">
      <alignment horizontal="left" vertical="center" wrapText="1"/>
    </xf>
    <xf numFmtId="0" fontId="38" fillId="43" borderId="61" xfId="0" applyFont="1" applyFill="1" applyBorder="1" applyAlignment="1">
      <alignment horizontal="center" wrapText="1"/>
    </xf>
    <xf numFmtId="0" fontId="124" fillId="0" borderId="8" xfId="0" applyFont="1" applyBorder="1" applyAlignment="1">
      <alignment horizontal="left" vertical="center" wrapText="1"/>
    </xf>
    <xf numFmtId="0" fontId="39" fillId="36" borderId="77" xfId="127" applyFont="1" applyFill="1" applyBorder="1" applyAlignment="1">
      <alignment horizontal="center" vertical="center" wrapText="1"/>
    </xf>
    <xf numFmtId="0" fontId="39" fillId="36" borderId="78" xfId="127" applyFont="1" applyFill="1" applyBorder="1" applyAlignment="1">
      <alignment horizontal="center" vertical="center" wrapText="1"/>
    </xf>
    <xf numFmtId="0" fontId="39" fillId="36" borderId="79" xfId="127" applyFont="1" applyFill="1" applyBorder="1" applyAlignment="1">
      <alignment horizontal="center" vertical="center" wrapText="1"/>
    </xf>
    <xf numFmtId="164" fontId="47" fillId="0" borderId="8" xfId="4" applyNumberFormat="1" applyFont="1" applyBorder="1"/>
    <xf numFmtId="164" fontId="47" fillId="0" borderId="26" xfId="4" applyNumberFormat="1" applyFont="1" applyBorder="1"/>
    <xf numFmtId="164" fontId="47" fillId="0" borderId="24" xfId="4" applyNumberFormat="1" applyFont="1" applyBorder="1" applyAlignment="1">
      <alignment horizontal="center" vertical="center"/>
    </xf>
    <xf numFmtId="164" fontId="47" fillId="0" borderId="29" xfId="4" applyNumberFormat="1" applyFont="1" applyBorder="1" applyAlignment="1">
      <alignment horizontal="center" vertical="center"/>
    </xf>
    <xf numFmtId="164" fontId="47" fillId="0" borderId="38" xfId="4" applyNumberFormat="1" applyFont="1" applyBorder="1" applyAlignment="1">
      <alignment horizontal="center" vertical="center"/>
    </xf>
    <xf numFmtId="164" fontId="47" fillId="0" borderId="28" xfId="4" applyNumberFormat="1" applyFont="1" applyBorder="1" applyAlignment="1">
      <alignment horizontal="center" vertical="center"/>
    </xf>
    <xf numFmtId="164" fontId="47" fillId="0" borderId="61" xfId="4" applyNumberFormat="1" applyFont="1" applyBorder="1" applyAlignment="1">
      <alignment horizontal="center" vertical="center"/>
    </xf>
    <xf numFmtId="164" fontId="47" fillId="0" borderId="27" xfId="4" applyNumberFormat="1" applyFont="1" applyBorder="1" applyAlignment="1">
      <alignment horizontal="center" vertical="center"/>
    </xf>
    <xf numFmtId="164" fontId="47" fillId="0" borderId="41" xfId="4" applyNumberFormat="1" applyFont="1" applyBorder="1" applyAlignment="1">
      <alignment horizontal="center" vertical="center"/>
    </xf>
    <xf numFmtId="164" fontId="47" fillId="0" borderId="98" xfId="4" applyNumberFormat="1" applyFont="1" applyBorder="1" applyAlignment="1">
      <alignment horizontal="center" vertical="center"/>
    </xf>
    <xf numFmtId="164" fontId="47" fillId="0" borderId="60" xfId="4" applyNumberFormat="1" applyFont="1" applyBorder="1" applyAlignment="1">
      <alignment horizontal="center" vertical="center"/>
    </xf>
    <xf numFmtId="164" fontId="47" fillId="0" borderId="8" xfId="4" applyNumberFormat="1" applyFont="1" applyBorder="1" applyAlignment="1">
      <alignment horizontal="center" vertical="center"/>
    </xf>
    <xf numFmtId="164" fontId="47" fillId="0" borderId="5" xfId="4" applyNumberFormat="1" applyFont="1" applyBorder="1" applyAlignment="1">
      <alignment horizontal="center" vertical="center"/>
    </xf>
    <xf numFmtId="164" fontId="47" fillId="0" borderId="25" xfId="4" applyNumberFormat="1" applyFont="1" applyBorder="1" applyAlignment="1">
      <alignment horizontal="center" vertical="center"/>
    </xf>
    <xf numFmtId="164" fontId="47" fillId="0" borderId="26" xfId="4" applyNumberFormat="1" applyFont="1" applyBorder="1" applyAlignment="1">
      <alignment horizontal="center" vertical="center"/>
    </xf>
    <xf numFmtId="164" fontId="47" fillId="0" borderId="34" xfId="4" applyNumberFormat="1" applyFont="1" applyBorder="1" applyAlignment="1">
      <alignment horizontal="center" vertical="center"/>
    </xf>
    <xf numFmtId="164" fontId="47" fillId="0" borderId="54" xfId="4" applyNumberFormat="1" applyFont="1" applyBorder="1" applyAlignment="1">
      <alignment horizontal="center" vertical="center"/>
    </xf>
    <xf numFmtId="164" fontId="47" fillId="0" borderId="42" xfId="4" applyNumberFormat="1" applyFont="1" applyBorder="1" applyAlignment="1">
      <alignment horizontal="center" vertical="center"/>
    </xf>
    <xf numFmtId="164" fontId="39" fillId="0" borderId="77" xfId="4" applyNumberFormat="1" applyFont="1" applyBorder="1" applyAlignment="1">
      <alignment horizontal="center" vertical="center"/>
    </xf>
    <xf numFmtId="164" fontId="39" fillId="0" borderId="78" xfId="4" applyNumberFormat="1" applyFont="1" applyBorder="1" applyAlignment="1">
      <alignment horizontal="center" vertical="center"/>
    </xf>
    <xf numFmtId="164" fontId="39" fillId="0" borderId="79" xfId="4" applyNumberFormat="1" applyFont="1" applyBorder="1" applyAlignment="1">
      <alignment horizontal="center" vertical="center"/>
    </xf>
    <xf numFmtId="164" fontId="39" fillId="0" borderId="92" xfId="4" applyNumberFormat="1" applyFont="1" applyBorder="1" applyAlignment="1">
      <alignment horizontal="center" vertical="center"/>
    </xf>
    <xf numFmtId="9" fontId="47" fillId="0" borderId="24" xfId="127" applyNumberFormat="1" applyFont="1" applyBorder="1" applyAlignment="1">
      <alignment horizontal="center" vertical="center"/>
    </xf>
    <xf numFmtId="9" fontId="47" fillId="0" borderId="60" xfId="127" applyNumberFormat="1" applyFont="1" applyBorder="1" applyAlignment="1">
      <alignment horizontal="center" vertical="center"/>
    </xf>
    <xf numFmtId="9" fontId="39" fillId="0" borderId="63" xfId="127" applyNumberFormat="1" applyFont="1" applyBorder="1" applyAlignment="1">
      <alignment horizontal="center" vertical="center"/>
    </xf>
    <xf numFmtId="3" fontId="39" fillId="0" borderId="63" xfId="16261" applyNumberFormat="1" applyFont="1" applyBorder="1" applyAlignment="1">
      <alignment horizontal="center" vertical="center"/>
    </xf>
    <xf numFmtId="3" fontId="39" fillId="0" borderId="54" xfId="127" applyNumberFormat="1" applyFont="1" applyBorder="1" applyAlignment="1">
      <alignment horizontal="center" vertical="center"/>
    </xf>
    <xf numFmtId="3" fontId="39" fillId="0" borderId="63" xfId="127" applyNumberFormat="1" applyFont="1" applyBorder="1" applyAlignment="1">
      <alignment horizontal="center" vertical="center"/>
    </xf>
    <xf numFmtId="171" fontId="0" fillId="0" borderId="0" xfId="1" applyNumberFormat="1" applyFont="1"/>
    <xf numFmtId="164" fontId="47" fillId="0" borderId="38" xfId="4" applyNumberFormat="1" applyFont="1" applyFill="1" applyBorder="1" applyAlignment="1">
      <alignment horizontal="center" vertical="center"/>
    </xf>
    <xf numFmtId="164" fontId="47" fillId="0" borderId="61" xfId="4" applyNumberFormat="1" applyFont="1" applyFill="1" applyBorder="1" applyAlignment="1">
      <alignment horizontal="center" vertical="center"/>
    </xf>
    <xf numFmtId="164" fontId="47" fillId="0" borderId="27" xfId="4" applyNumberFormat="1" applyFont="1" applyFill="1" applyBorder="1" applyAlignment="1">
      <alignment horizontal="center" vertical="center"/>
    </xf>
    <xf numFmtId="164" fontId="47" fillId="0" borderId="41" xfId="4" applyNumberFormat="1" applyFont="1" applyFill="1" applyBorder="1" applyAlignment="1">
      <alignment horizontal="center" vertical="center"/>
    </xf>
    <xf numFmtId="164" fontId="47" fillId="0" borderId="60" xfId="4" applyNumberFormat="1" applyFont="1" applyFill="1" applyBorder="1" applyAlignment="1">
      <alignment horizontal="center" vertical="center"/>
    </xf>
    <xf numFmtId="164" fontId="47" fillId="0" borderId="8" xfId="4" applyNumberFormat="1" applyFont="1" applyFill="1" applyBorder="1" applyAlignment="1">
      <alignment horizontal="center" vertical="center"/>
    </xf>
    <xf numFmtId="164" fontId="47" fillId="0" borderId="5" xfId="4" applyNumberFormat="1" applyFont="1" applyFill="1" applyBorder="1" applyAlignment="1">
      <alignment horizontal="center" vertical="center"/>
    </xf>
    <xf numFmtId="164" fontId="47" fillId="0" borderId="25" xfId="4" applyNumberFormat="1" applyFont="1" applyFill="1" applyBorder="1" applyAlignment="1">
      <alignment horizontal="center" vertical="center"/>
    </xf>
    <xf numFmtId="164" fontId="47" fillId="0" borderId="26" xfId="4" applyNumberFormat="1" applyFont="1" applyFill="1" applyBorder="1" applyAlignment="1">
      <alignment horizontal="center" vertical="center"/>
    </xf>
    <xf numFmtId="164" fontId="47" fillId="0" borderId="34" xfId="4" applyNumberFormat="1" applyFont="1" applyFill="1" applyBorder="1" applyAlignment="1">
      <alignment horizontal="center" vertical="center"/>
    </xf>
    <xf numFmtId="164" fontId="47" fillId="0" borderId="54" xfId="4" applyNumberFormat="1" applyFont="1" applyFill="1" applyBorder="1" applyAlignment="1">
      <alignment horizontal="center" vertical="center"/>
    </xf>
    <xf numFmtId="164" fontId="47" fillId="0" borderId="42" xfId="4" applyNumberFormat="1" applyFont="1" applyFill="1" applyBorder="1" applyAlignment="1">
      <alignment horizontal="center" vertical="center"/>
    </xf>
    <xf numFmtId="43" fontId="114" fillId="0" borderId="29" xfId="4" applyBorder="1" applyAlignment="1">
      <alignment horizontal="center" vertical="center"/>
    </xf>
    <xf numFmtId="178" fontId="114" fillId="0" borderId="29" xfId="4" applyNumberFormat="1" applyBorder="1" applyAlignment="1">
      <alignment horizontal="center" vertical="center"/>
    </xf>
    <xf numFmtId="164" fontId="114" fillId="0" borderId="29" xfId="4" applyNumberFormat="1" applyBorder="1" applyAlignment="1">
      <alignment horizontal="center" vertical="center"/>
    </xf>
    <xf numFmtId="164" fontId="114" fillId="0" borderId="67" xfId="4" applyNumberFormat="1" applyBorder="1" applyAlignment="1">
      <alignment horizontal="center" vertical="center"/>
    </xf>
    <xf numFmtId="43" fontId="38" fillId="0" borderId="78" xfId="4" applyFont="1" applyBorder="1" applyAlignment="1">
      <alignment horizontal="center" vertical="center"/>
    </xf>
    <xf numFmtId="178" fontId="38" fillId="0" borderId="78" xfId="4" applyNumberFormat="1" applyFont="1" applyBorder="1" applyAlignment="1">
      <alignment horizontal="center" vertical="center"/>
    </xf>
    <xf numFmtId="164" fontId="38" fillId="0" borderId="78" xfId="4" applyNumberFormat="1" applyFont="1" applyBorder="1" applyAlignment="1">
      <alignment horizontal="center" vertical="center"/>
    </xf>
    <xf numFmtId="164" fontId="75" fillId="0" borderId="29" xfId="4" applyNumberFormat="1" applyFont="1" applyBorder="1" applyAlignment="1">
      <alignment horizontal="center" vertical="center"/>
    </xf>
    <xf numFmtId="164" fontId="0" fillId="0" borderId="37" xfId="4" applyNumberFormat="1" applyFont="1" applyBorder="1" applyAlignment="1">
      <alignment horizontal="center" vertical="center"/>
    </xf>
    <xf numFmtId="164" fontId="0" fillId="0" borderId="29" xfId="4" applyNumberFormat="1" applyFont="1" applyBorder="1" applyAlignment="1">
      <alignment horizontal="center" vertical="center"/>
    </xf>
    <xf numFmtId="164" fontId="0" fillId="0" borderId="8" xfId="4" applyNumberFormat="1" applyFont="1" applyBorder="1" applyAlignment="1">
      <alignment horizontal="center" vertical="center"/>
    </xf>
    <xf numFmtId="164" fontId="0" fillId="0" borderId="26" xfId="4" applyNumberFormat="1" applyFont="1" applyBorder="1" applyAlignment="1">
      <alignment horizontal="center" vertical="center"/>
    </xf>
    <xf numFmtId="164" fontId="0" fillId="0" borderId="0" xfId="4" applyNumberFormat="1" applyFont="1"/>
    <xf numFmtId="14" fontId="47" fillId="0" borderId="32" xfId="127" applyNumberFormat="1" applyFont="1" applyBorder="1" applyAlignment="1">
      <alignment horizontal="left"/>
    </xf>
    <xf numFmtId="14" fontId="47" fillId="0" borderId="31" xfId="127" applyNumberFormat="1" applyFont="1" applyBorder="1" applyAlignment="1">
      <alignment horizontal="left"/>
    </xf>
    <xf numFmtId="176" fontId="114" fillId="0" borderId="24" xfId="127" applyNumberFormat="1" applyBorder="1" applyAlignment="1">
      <alignment horizontal="left"/>
    </xf>
    <xf numFmtId="176" fontId="114" fillId="0" borderId="60" xfId="127" applyNumberFormat="1" applyBorder="1" applyAlignment="1">
      <alignment horizontal="left"/>
    </xf>
    <xf numFmtId="176" fontId="114" fillId="0" borderId="25" xfId="127" applyNumberFormat="1" applyBorder="1" applyAlignment="1">
      <alignment horizontal="left"/>
    </xf>
    <xf numFmtId="44" fontId="0" fillId="0" borderId="38" xfId="2" applyFont="1" applyBorder="1"/>
    <xf numFmtId="44" fontId="0" fillId="0" borderId="61" xfId="2" applyFont="1" applyBorder="1"/>
    <xf numFmtId="44" fontId="38" fillId="0" borderId="54" xfId="2" applyFont="1" applyBorder="1"/>
    <xf numFmtId="0" fontId="38" fillId="43" borderId="74" xfId="0" applyFont="1" applyFill="1" applyBorder="1" applyAlignment="1">
      <alignment horizontal="center"/>
    </xf>
    <xf numFmtId="164" fontId="47" fillId="0" borderId="36" xfId="4" applyNumberFormat="1" applyFont="1" applyBorder="1" applyAlignment="1">
      <alignment horizontal="center" vertical="center"/>
    </xf>
    <xf numFmtId="164" fontId="47" fillId="0" borderId="35" xfId="4" applyNumberFormat="1" applyFont="1" applyBorder="1" applyAlignment="1">
      <alignment horizontal="center" vertical="center"/>
    </xf>
    <xf numFmtId="164" fontId="39" fillId="0" borderId="93" xfId="4" applyNumberFormat="1" applyFont="1" applyBorder="1" applyAlignment="1">
      <alignment horizontal="center" vertical="center"/>
    </xf>
    <xf numFmtId="164" fontId="39" fillId="0" borderId="94" xfId="4" applyNumberFormat="1" applyFont="1" applyBorder="1" applyAlignment="1">
      <alignment horizontal="center" vertical="center"/>
    </xf>
    <xf numFmtId="178" fontId="114" fillId="0" borderId="37" xfId="4" applyNumberFormat="1" applyBorder="1" applyAlignment="1">
      <alignment horizontal="center" vertical="center"/>
    </xf>
    <xf numFmtId="178" fontId="114" fillId="0" borderId="8" xfId="4" applyNumberFormat="1" applyBorder="1" applyAlignment="1">
      <alignment horizontal="center" vertical="center"/>
    </xf>
    <xf numFmtId="178" fontId="114" fillId="0" borderId="26" xfId="4" applyNumberFormat="1" applyBorder="1" applyAlignment="1">
      <alignment horizontal="center" vertical="center"/>
    </xf>
    <xf numFmtId="164" fontId="114" fillId="0" borderId="37" xfId="4" applyNumberFormat="1" applyBorder="1" applyAlignment="1">
      <alignment horizontal="center" vertical="center"/>
    </xf>
    <xf numFmtId="164" fontId="114" fillId="0" borderId="8" xfId="4" applyNumberFormat="1" applyBorder="1" applyAlignment="1">
      <alignment horizontal="center" vertical="center"/>
    </xf>
    <xf numFmtId="164" fontId="114" fillId="0" borderId="26" xfId="4" applyNumberFormat="1" applyBorder="1" applyAlignment="1">
      <alignment horizontal="center" vertical="center"/>
    </xf>
    <xf numFmtId="10" fontId="76" fillId="0" borderId="0" xfId="187" applyNumberFormat="1" applyFont="1" applyAlignment="1">
      <alignment horizontal="center"/>
    </xf>
    <xf numFmtId="164" fontId="114" fillId="0" borderId="8" xfId="4" applyNumberFormat="1" applyFont="1" applyFill="1" applyBorder="1" applyAlignment="1">
      <alignment horizontal="center" vertical="center" wrapText="1"/>
    </xf>
    <xf numFmtId="164" fontId="114" fillId="0" borderId="8" xfId="4" applyNumberFormat="1" applyFont="1" applyBorder="1" applyAlignment="1">
      <alignment horizontal="center" vertical="center" wrapText="1"/>
    </xf>
    <xf numFmtId="42" fontId="114" fillId="45" borderId="66" xfId="703" applyNumberFormat="1" applyFont="1" applyFill="1" applyBorder="1" applyAlignment="1">
      <alignment vertical="top"/>
    </xf>
    <xf numFmtId="9" fontId="0" fillId="45" borderId="105" xfId="197" applyFont="1" applyFill="1" applyBorder="1"/>
    <xf numFmtId="9" fontId="0" fillId="45" borderId="37" xfId="197" applyFont="1" applyFill="1" applyBorder="1"/>
    <xf numFmtId="9" fontId="0" fillId="45" borderId="36" xfId="197" applyFont="1" applyFill="1" applyBorder="1"/>
    <xf numFmtId="9" fontId="0" fillId="45" borderId="8" xfId="197" applyFont="1" applyFill="1" applyBorder="1"/>
    <xf numFmtId="9" fontId="0" fillId="45" borderId="35" xfId="197" applyFont="1" applyFill="1" applyBorder="1"/>
    <xf numFmtId="9" fontId="0" fillId="45" borderId="26" xfId="197" applyFont="1" applyFill="1" applyBorder="1"/>
    <xf numFmtId="9" fontId="38" fillId="45" borderId="91" xfId="197" applyFont="1" applyFill="1" applyBorder="1"/>
    <xf numFmtId="9" fontId="38" fillId="45" borderId="46" xfId="197" applyFont="1" applyFill="1" applyBorder="1"/>
    <xf numFmtId="0" fontId="114" fillId="45" borderId="0" xfId="132" applyFill="1"/>
    <xf numFmtId="0" fontId="38" fillId="43" borderId="98" xfId="0" applyFont="1" applyFill="1" applyBorder="1" applyAlignment="1">
      <alignment horizontal="center" vertical="center" wrapText="1"/>
    </xf>
    <xf numFmtId="0" fontId="38" fillId="43" borderId="99" xfId="0" applyFont="1" applyFill="1" applyBorder="1" applyAlignment="1">
      <alignment horizontal="center" vertical="center" wrapText="1"/>
    </xf>
    <xf numFmtId="0" fontId="38" fillId="43" borderId="100" xfId="0" applyFont="1" applyFill="1" applyBorder="1" applyAlignment="1">
      <alignment horizontal="center" vertical="center" wrapText="1"/>
    </xf>
    <xf numFmtId="0" fontId="0" fillId="0" borderId="60" xfId="0" applyBorder="1" applyAlignment="1">
      <alignment horizontal="center" vertical="center" wrapText="1"/>
    </xf>
    <xf numFmtId="0" fontId="125" fillId="0" borderId="61" xfId="0" applyFont="1" applyBorder="1" applyAlignment="1">
      <alignment horizontal="center" vertical="center"/>
    </xf>
    <xf numFmtId="164" fontId="125" fillId="0" borderId="61" xfId="4" applyNumberFormat="1" applyFont="1" applyBorder="1" applyAlignment="1">
      <alignment vertical="center"/>
    </xf>
    <xf numFmtId="0" fontId="0" fillId="0" borderId="25" xfId="0" applyBorder="1" applyAlignment="1">
      <alignment horizontal="center" vertical="center" wrapText="1"/>
    </xf>
    <xf numFmtId="164" fontId="125" fillId="0" borderId="44" xfId="4" applyNumberFormat="1" applyFont="1" applyBorder="1" applyAlignment="1">
      <alignment vertical="center"/>
    </xf>
    <xf numFmtId="0" fontId="0" fillId="0" borderId="113" xfId="0" applyBorder="1" applyAlignment="1">
      <alignment horizontal="center" vertical="center" wrapText="1"/>
    </xf>
    <xf numFmtId="0" fontId="78" fillId="0" borderId="114" xfId="0" applyFont="1" applyBorder="1" applyAlignment="1">
      <alignment horizontal="center" vertical="center"/>
    </xf>
    <xf numFmtId="0" fontId="0" fillId="0" borderId="115" xfId="0" applyBorder="1" applyAlignment="1">
      <alignment horizontal="center" vertical="center" wrapText="1"/>
    </xf>
    <xf numFmtId="0" fontId="124" fillId="0" borderId="116" xfId="0" applyFont="1" applyBorder="1" applyAlignment="1">
      <alignment horizontal="left" vertical="center" wrapText="1"/>
    </xf>
    <xf numFmtId="0" fontId="78" fillId="0" borderId="116" xfId="0" applyFont="1" applyBorder="1" applyAlignment="1">
      <alignment horizontal="center" vertical="center"/>
    </xf>
    <xf numFmtId="0" fontId="78" fillId="0" borderId="117" xfId="0" applyFont="1" applyBorder="1" applyAlignment="1">
      <alignment horizontal="center" vertical="center"/>
    </xf>
    <xf numFmtId="0" fontId="134" fillId="0" borderId="60" xfId="0" applyFont="1" applyBorder="1" applyAlignment="1">
      <alignment horizontal="left" vertical="center" wrapText="1" readingOrder="1"/>
    </xf>
    <xf numFmtId="0" fontId="0" fillId="0" borderId="61" xfId="0" applyBorder="1" applyAlignment="1">
      <alignment horizontal="left" vertical="top" wrapText="1"/>
    </xf>
    <xf numFmtId="0" fontId="0" fillId="0" borderId="61" xfId="0" applyBorder="1" applyAlignment="1">
      <alignment horizontal="left" wrapText="1"/>
    </xf>
    <xf numFmtId="0" fontId="134" fillId="0" borderId="63" xfId="0" applyFont="1" applyBorder="1" applyAlignment="1">
      <alignment horizontal="left" vertical="center" wrapText="1" readingOrder="1"/>
    </xf>
    <xf numFmtId="0" fontId="0" fillId="0" borderId="54" xfId="0" applyBorder="1" applyAlignment="1">
      <alignment horizontal="left" wrapText="1"/>
    </xf>
    <xf numFmtId="0" fontId="133" fillId="45" borderId="77" xfId="0" applyFont="1" applyFill="1" applyBorder="1" applyAlignment="1">
      <alignment horizontal="center" vertical="center" wrapText="1" readingOrder="1"/>
    </xf>
    <xf numFmtId="0" fontId="133" fillId="45" borderId="78" xfId="0" applyFont="1" applyFill="1" applyBorder="1" applyAlignment="1">
      <alignment horizontal="center" vertical="center" wrapText="1" readingOrder="1"/>
    </xf>
    <xf numFmtId="0" fontId="133" fillId="45" borderId="79" xfId="0" applyFont="1" applyFill="1" applyBorder="1" applyAlignment="1">
      <alignment horizontal="center" vertical="center" wrapText="1" readingOrder="1"/>
    </xf>
    <xf numFmtId="164" fontId="47" fillId="0" borderId="61" xfId="4" applyNumberFormat="1" applyFont="1" applyBorder="1"/>
    <xf numFmtId="164" fontId="47" fillId="0" borderId="44" xfId="4" applyNumberFormat="1" applyFont="1" applyBorder="1"/>
    <xf numFmtId="9" fontId="39" fillId="0" borderId="94" xfId="127" applyNumberFormat="1" applyFont="1" applyBorder="1" applyAlignment="1">
      <alignment horizontal="center" vertical="center"/>
    </xf>
    <xf numFmtId="14" fontId="47" fillId="0" borderId="70" xfId="127" applyNumberFormat="1" applyFont="1" applyBorder="1" applyAlignment="1">
      <alignment horizontal="left"/>
    </xf>
    <xf numFmtId="0" fontId="39" fillId="0" borderId="64" xfId="528" quotePrefix="1" applyFont="1" applyBorder="1" applyAlignment="1">
      <alignment horizontal="left" wrapText="1"/>
    </xf>
    <xf numFmtId="164" fontId="114" fillId="0" borderId="61" xfId="4" applyNumberFormat="1" applyFont="1" applyFill="1" applyBorder="1" applyAlignment="1">
      <alignment horizontal="center" vertical="center" wrapText="1"/>
    </xf>
    <xf numFmtId="164" fontId="114" fillId="0" borderId="61" xfId="4" applyNumberFormat="1" applyFont="1" applyBorder="1" applyAlignment="1">
      <alignment horizontal="center" vertical="center" wrapText="1"/>
    </xf>
    <xf numFmtId="164" fontId="38" fillId="0" borderId="30" xfId="4" applyNumberFormat="1" applyFont="1" applyBorder="1" applyAlignment="1">
      <alignment horizontal="center" vertical="center" wrapText="1"/>
    </xf>
    <xf numFmtId="164" fontId="38" fillId="0" borderId="54" xfId="4" applyNumberFormat="1" applyFont="1" applyFill="1" applyBorder="1" applyAlignment="1">
      <alignment horizontal="center" vertical="center" wrapText="1"/>
    </xf>
    <xf numFmtId="10" fontId="0" fillId="0" borderId="0" xfId="1" applyNumberFormat="1" applyFont="1" applyAlignment="1">
      <alignment horizontal="center"/>
    </xf>
    <xf numFmtId="171" fontId="114" fillId="0" borderId="0" xfId="1" applyNumberFormat="1" applyAlignment="1">
      <alignment horizontal="center"/>
    </xf>
    <xf numFmtId="49" fontId="0" fillId="0" borderId="0" xfId="0" applyNumberFormat="1"/>
    <xf numFmtId="49" fontId="121" fillId="0" borderId="0" xfId="528" applyNumberFormat="1" applyFont="1" applyAlignment="1">
      <alignment horizontal="left" wrapText="1"/>
    </xf>
    <xf numFmtId="0" fontId="0" fillId="42" borderId="61" xfId="0" applyFill="1" applyBorder="1" applyAlignment="1">
      <alignment horizontal="left" vertical="top" wrapText="1"/>
    </xf>
    <xf numFmtId="164" fontId="39" fillId="0" borderId="102" xfId="4" applyNumberFormat="1" applyFont="1" applyBorder="1" applyAlignment="1">
      <alignment horizontal="center" vertical="center"/>
    </xf>
    <xf numFmtId="178" fontId="0" fillId="0" borderId="29" xfId="4" applyNumberFormat="1" applyFont="1" applyBorder="1" applyAlignment="1">
      <alignment horizontal="center" vertical="center"/>
    </xf>
    <xf numFmtId="178" fontId="0" fillId="0" borderId="37" xfId="4" applyNumberFormat="1" applyFont="1" applyBorder="1" applyAlignment="1">
      <alignment horizontal="center" vertical="center"/>
    </xf>
    <xf numFmtId="44" fontId="0" fillId="0" borderId="47" xfId="2" applyFont="1" applyBorder="1"/>
    <xf numFmtId="0" fontId="47" fillId="0" borderId="65" xfId="127" quotePrefix="1" applyFont="1" applyBorder="1" applyAlignment="1">
      <alignment horizontal="left" vertical="top" wrapText="1"/>
    </xf>
    <xf numFmtId="2" fontId="0" fillId="0" borderId="0" xfId="528" applyNumberFormat="1" applyFont="1"/>
    <xf numFmtId="164" fontId="75" fillId="0" borderId="8" xfId="4" applyNumberFormat="1" applyFont="1" applyFill="1" applyBorder="1" applyAlignment="1">
      <alignment horizontal="center" vertical="center"/>
    </xf>
    <xf numFmtId="164" fontId="75" fillId="0" borderId="29" xfId="4" applyNumberFormat="1" applyFont="1" applyFill="1" applyBorder="1" applyAlignment="1">
      <alignment horizontal="center" vertical="center"/>
    </xf>
    <xf numFmtId="171" fontId="38" fillId="0" borderId="79" xfId="0" applyNumberFormat="1" applyFont="1" applyBorder="1" applyAlignment="1">
      <alignment horizontal="center" vertical="center"/>
    </xf>
    <xf numFmtId="164" fontId="114" fillId="0" borderId="29" xfId="4" applyNumberFormat="1" applyFont="1" applyFill="1" applyBorder="1" applyAlignment="1">
      <alignment horizontal="center" vertical="center"/>
    </xf>
    <xf numFmtId="0" fontId="114" fillId="0" borderId="0" xfId="0" quotePrefix="1" applyFont="1" applyAlignment="1">
      <alignment wrapText="1"/>
    </xf>
    <xf numFmtId="0" fontId="114" fillId="0" borderId="0" xfId="0" applyFont="1" applyAlignment="1">
      <alignment wrapText="1"/>
    </xf>
    <xf numFmtId="1" fontId="0" fillId="0" borderId="0" xfId="1" applyNumberFormat="1" applyFont="1"/>
    <xf numFmtId="0" fontId="114" fillId="0" borderId="0" xfId="128" applyAlignment="1">
      <alignment vertical="top" wrapText="1"/>
    </xf>
    <xf numFmtId="0" fontId="0" fillId="0" borderId="43" xfId="132" quotePrefix="1" applyFont="1" applyBorder="1" applyAlignment="1">
      <alignment horizontal="left"/>
    </xf>
    <xf numFmtId="42" fontId="0" fillId="0" borderId="0" xfId="0" applyNumberFormat="1"/>
    <xf numFmtId="0" fontId="78" fillId="0" borderId="0" xfId="127" applyFont="1" applyAlignment="1">
      <alignment horizontal="center"/>
    </xf>
    <xf numFmtId="9" fontId="78" fillId="0" borderId="0" xfId="1" applyFont="1"/>
    <xf numFmtId="0" fontId="0" fillId="0" borderId="0" xfId="31305" applyFont="1"/>
    <xf numFmtId="165" fontId="0" fillId="35" borderId="0" xfId="0" applyNumberFormat="1" applyFill="1"/>
    <xf numFmtId="0" fontId="38" fillId="0" borderId="96" xfId="528" applyFont="1" applyBorder="1" applyAlignment="1">
      <alignment horizontal="center" vertical="center" wrapText="1"/>
    </xf>
    <xf numFmtId="0" fontId="38" fillId="0" borderId="31" xfId="528" applyFont="1" applyBorder="1" applyAlignment="1">
      <alignment horizontal="center" vertical="center" wrapText="1"/>
    </xf>
    <xf numFmtId="6" fontId="0" fillId="46" borderId="66" xfId="0" applyNumberFormat="1" applyFill="1" applyBorder="1"/>
    <xf numFmtId="6" fontId="0" fillId="0" borderId="46" xfId="0" applyNumberFormat="1" applyBorder="1"/>
    <xf numFmtId="6" fontId="0" fillId="0" borderId="66" xfId="0" applyNumberFormat="1" applyBorder="1" applyAlignment="1">
      <alignment vertical="top"/>
    </xf>
    <xf numFmtId="44" fontId="0" fillId="0" borderId="54" xfId="2" applyFont="1" applyBorder="1"/>
    <xf numFmtId="174" fontId="0" fillId="0" borderId="61" xfId="64" applyNumberFormat="1" applyFont="1" applyBorder="1"/>
    <xf numFmtId="42" fontId="0" fillId="0" borderId="100" xfId="0" applyNumberFormat="1" applyBorder="1" applyAlignment="1">
      <alignment vertical="top"/>
    </xf>
    <xf numFmtId="42" fontId="0" fillId="0" borderId="61" xfId="0" applyNumberFormat="1" applyBorder="1" applyAlignment="1">
      <alignment vertical="top"/>
    </xf>
    <xf numFmtId="42" fontId="114" fillId="0" borderId="0" xfId="132" applyNumberFormat="1"/>
    <xf numFmtId="42" fontId="0" fillId="45" borderId="43" xfId="132" applyNumberFormat="1" applyFont="1" applyFill="1" applyBorder="1"/>
    <xf numFmtId="42" fontId="0" fillId="45" borderId="34" xfId="132" applyNumberFormat="1" applyFont="1" applyFill="1" applyBorder="1"/>
    <xf numFmtId="42" fontId="38" fillId="45" borderId="63" xfId="132" applyNumberFormat="1" applyFont="1" applyFill="1" applyBorder="1"/>
    <xf numFmtId="42" fontId="38" fillId="45" borderId="30" xfId="132" applyNumberFormat="1" applyFont="1" applyFill="1" applyBorder="1"/>
    <xf numFmtId="37" fontId="0" fillId="0" borderId="29" xfId="4" applyNumberFormat="1" applyFont="1" applyBorder="1" applyAlignment="1">
      <alignment horizontal="center" vertical="center"/>
    </xf>
    <xf numFmtId="1" fontId="75" fillId="0" borderId="37" xfId="4" applyNumberFormat="1" applyFont="1" applyBorder="1" applyAlignment="1">
      <alignment horizontal="center" vertical="center"/>
    </xf>
    <xf numFmtId="1" fontId="75" fillId="0" borderId="29" xfId="4" applyNumberFormat="1" applyFont="1" applyBorder="1" applyAlignment="1">
      <alignment horizontal="center" vertical="center"/>
    </xf>
    <xf numFmtId="1" fontId="0" fillId="0" borderId="37" xfId="4" applyNumberFormat="1" applyFont="1" applyBorder="1" applyAlignment="1">
      <alignment horizontal="center" vertical="center"/>
    </xf>
    <xf numFmtId="0" fontId="114" fillId="0" borderId="0" xfId="31305" applyAlignment="1">
      <alignment vertical="top" wrapText="1"/>
    </xf>
    <xf numFmtId="0" fontId="38" fillId="46" borderId="29" xfId="0" applyFont="1" applyFill="1" applyBorder="1" applyAlignment="1">
      <alignment horizontal="center"/>
    </xf>
    <xf numFmtId="0" fontId="38" fillId="46" borderId="99" xfId="0" applyFont="1" applyFill="1" applyBorder="1" applyAlignment="1">
      <alignment horizontal="center"/>
    </xf>
    <xf numFmtId="0" fontId="0" fillId="47" borderId="59" xfId="0" applyFill="1" applyBorder="1" applyAlignment="1">
      <alignment vertical="center" wrapText="1"/>
    </xf>
    <xf numFmtId="3" fontId="0" fillId="47" borderId="59" xfId="0" applyNumberFormat="1" applyFill="1" applyBorder="1" applyAlignment="1">
      <alignment vertical="center" wrapText="1"/>
    </xf>
    <xf numFmtId="3" fontId="38" fillId="0" borderId="89" xfId="0" applyNumberFormat="1" applyFont="1" applyBorder="1"/>
    <xf numFmtId="3" fontId="0" fillId="47" borderId="71" xfId="0" applyNumberFormat="1" applyFill="1" applyBorder="1" applyAlignment="1">
      <alignment vertical="center" wrapText="1"/>
    </xf>
    <xf numFmtId="3" fontId="0" fillId="47" borderId="72" xfId="0" applyNumberFormat="1" applyFill="1" applyBorder="1" applyAlignment="1">
      <alignment vertical="center" wrapText="1"/>
    </xf>
    <xf numFmtId="3" fontId="38" fillId="0" borderId="81" xfId="0" applyNumberFormat="1" applyFont="1" applyBorder="1"/>
    <xf numFmtId="171" fontId="47" fillId="0" borderId="61" xfId="0" applyNumberFormat="1" applyFont="1" applyBorder="1" applyAlignment="1">
      <alignment horizontal="center" vertical="center"/>
    </xf>
    <xf numFmtId="9" fontId="0" fillId="43" borderId="60" xfId="0" applyNumberFormat="1" applyFill="1" applyBorder="1"/>
    <xf numFmtId="9" fontId="0" fillId="43" borderId="8" xfId="0" applyNumberFormat="1" applyFill="1" applyBorder="1"/>
    <xf numFmtId="164" fontId="47" fillId="0" borderId="60" xfId="4" applyNumberFormat="1" applyFont="1" applyBorder="1" applyAlignment="1">
      <alignment horizontal="right" vertical="center"/>
    </xf>
    <xf numFmtId="42" fontId="38" fillId="45" borderId="60" xfId="2" applyNumberFormat="1" applyFont="1" applyFill="1" applyBorder="1" applyAlignment="1"/>
    <xf numFmtId="42" fontId="38" fillId="45" borderId="8" xfId="2" applyNumberFormat="1" applyFont="1" applyFill="1" applyBorder="1" applyAlignment="1"/>
    <xf numFmtId="42" fontId="38" fillId="0" borderId="61" xfId="0" applyNumberFormat="1" applyFont="1" applyBorder="1"/>
    <xf numFmtId="175" fontId="38" fillId="0" borderId="60" xfId="132" applyNumberFormat="1" applyFont="1" applyBorder="1"/>
    <xf numFmtId="175" fontId="38" fillId="0" borderId="8" xfId="132" applyNumberFormat="1" applyFont="1" applyBorder="1"/>
    <xf numFmtId="175" fontId="38" fillId="0" borderId="61" xfId="132" applyNumberFormat="1" applyFont="1" applyBorder="1"/>
    <xf numFmtId="0" fontId="38" fillId="45" borderId="36" xfId="132" applyFont="1" applyFill="1" applyBorder="1"/>
    <xf numFmtId="0" fontId="38" fillId="45" borderId="8" xfId="132" applyFont="1" applyFill="1" applyBorder="1"/>
    <xf numFmtId="9" fontId="38" fillId="0" borderId="38" xfId="197" applyFont="1" applyBorder="1"/>
    <xf numFmtId="164" fontId="47" fillId="0" borderId="24" xfId="4" applyNumberFormat="1" applyFont="1" applyBorder="1" applyAlignment="1">
      <alignment horizontal="right" vertical="center"/>
    </xf>
    <xf numFmtId="43" fontId="0" fillId="0" borderId="29" xfId="4" applyFont="1" applyBorder="1" applyAlignment="1">
      <alignment horizontal="center" vertical="center"/>
    </xf>
    <xf numFmtId="164" fontId="47" fillId="0" borderId="5" xfId="4" applyNumberFormat="1" applyFont="1" applyBorder="1" applyAlignment="1">
      <alignment horizontal="right" vertical="center"/>
    </xf>
    <xf numFmtId="164" fontId="47" fillId="0" borderId="8" xfId="4" applyNumberFormat="1" applyFont="1" applyBorder="1" applyAlignment="1">
      <alignment horizontal="right" vertical="center"/>
    </xf>
    <xf numFmtId="9" fontId="47" fillId="0" borderId="24" xfId="4" applyNumberFormat="1" applyFont="1" applyBorder="1" applyAlignment="1">
      <alignment horizontal="right" vertical="center"/>
    </xf>
    <xf numFmtId="43" fontId="0" fillId="0" borderId="29" xfId="0" applyNumberFormat="1" applyBorder="1" applyAlignment="1">
      <alignment horizontal="center" vertical="center"/>
    </xf>
    <xf numFmtId="43" fontId="47" fillId="0" borderId="29" xfId="127" applyNumberFormat="1" applyFont="1" applyBorder="1" applyAlignment="1">
      <alignment horizontal="center" vertical="center"/>
    </xf>
    <xf numFmtId="164" fontId="75" fillId="0" borderId="29" xfId="4" applyNumberFormat="1" applyFont="1" applyBorder="1" applyAlignment="1"/>
    <xf numFmtId="164" fontId="75" fillId="0" borderId="8" xfId="4" applyNumberFormat="1" applyFont="1" applyBorder="1" applyAlignment="1"/>
    <xf numFmtId="37" fontId="75" fillId="0" borderId="8" xfId="4" applyNumberFormat="1" applyFont="1" applyBorder="1" applyAlignment="1"/>
    <xf numFmtId="37" fontId="75" fillId="0" borderId="8" xfId="4" applyNumberFormat="1" applyFont="1" applyFill="1" applyBorder="1" applyAlignment="1"/>
    <xf numFmtId="9" fontId="114" fillId="0" borderId="29" xfId="127" applyNumberFormat="1" applyBorder="1" applyAlignment="1">
      <alignment horizontal="center"/>
    </xf>
    <xf numFmtId="9" fontId="114" fillId="0" borderId="29" xfId="127" applyNumberFormat="1" applyBorder="1" applyAlignment="1">
      <alignment horizontal="center" vertical="center"/>
    </xf>
    <xf numFmtId="9" fontId="114" fillId="0" borderId="38" xfId="127" applyNumberFormat="1" applyBorder="1" applyAlignment="1">
      <alignment horizontal="center" vertical="center"/>
    </xf>
    <xf numFmtId="9" fontId="114" fillId="0" borderId="38" xfId="127" applyNumberFormat="1" applyBorder="1" applyAlignment="1">
      <alignment horizontal="center"/>
    </xf>
    <xf numFmtId="164" fontId="75" fillId="0" borderId="29" xfId="4" applyNumberFormat="1" applyFont="1" applyBorder="1" applyAlignment="1">
      <alignment horizontal="center"/>
    </xf>
    <xf numFmtId="164" fontId="0" fillId="0" borderId="29" xfId="4" applyNumberFormat="1" applyFont="1" applyBorder="1" applyAlignment="1">
      <alignment horizontal="center"/>
    </xf>
    <xf numFmtId="0" fontId="39" fillId="0" borderId="51" xfId="0" applyFont="1" applyBorder="1" applyAlignment="1">
      <alignment horizontal="center"/>
    </xf>
    <xf numFmtId="49" fontId="39" fillId="0" borderId="0" xfId="0" applyNumberFormat="1" applyFont="1" applyAlignment="1">
      <alignment horizontal="center" vertical="center" wrapText="1"/>
    </xf>
    <xf numFmtId="49" fontId="78" fillId="0" borderId="0" xfId="0" applyNumberFormat="1" applyFont="1" applyAlignment="1">
      <alignment vertical="center"/>
    </xf>
    <xf numFmtId="49" fontId="132" fillId="0" borderId="0" xfId="0" applyNumberFormat="1" applyFont="1" applyAlignment="1">
      <alignment horizontal="centerContinuous" vertical="center"/>
    </xf>
    <xf numFmtId="0" fontId="38" fillId="43" borderId="32" xfId="0" applyFont="1" applyFill="1" applyBorder="1" applyAlignment="1">
      <alignment horizontal="right" wrapText="1"/>
    </xf>
    <xf numFmtId="0" fontId="38" fillId="43" borderId="60" xfId="0" applyFont="1" applyFill="1" applyBorder="1" applyAlignment="1">
      <alignment horizontal="right" wrapText="1"/>
    </xf>
    <xf numFmtId="164" fontId="1" fillId="41" borderId="8" xfId="0" applyNumberFormat="1" applyFont="1" applyFill="1" applyBorder="1"/>
    <xf numFmtId="175" fontId="1" fillId="41" borderId="8" xfId="0" applyNumberFormat="1" applyFont="1" applyFill="1" applyBorder="1"/>
    <xf numFmtId="165" fontId="1" fillId="41" borderId="8" xfId="2" applyNumberFormat="1" applyFont="1" applyFill="1" applyBorder="1"/>
    <xf numFmtId="1" fontId="38" fillId="0" borderId="32" xfId="0" applyNumberFormat="1" applyFont="1" applyBorder="1" applyAlignment="1">
      <alignment horizontal="center" wrapText="1"/>
    </xf>
    <xf numFmtId="179" fontId="38" fillId="43" borderId="8" xfId="0" applyNumberFormat="1" applyFont="1" applyFill="1" applyBorder="1" applyAlignment="1">
      <alignment horizontal="center" wrapText="1"/>
    </xf>
    <xf numFmtId="179" fontId="38" fillId="43" borderId="61" xfId="0" applyNumberFormat="1" applyFont="1" applyFill="1" applyBorder="1" applyAlignment="1">
      <alignment horizontal="center" wrapText="1"/>
    </xf>
    <xf numFmtId="0" fontId="114" fillId="0" borderId="31" xfId="31335" applyFont="1" applyBorder="1" applyAlignment="1">
      <alignment wrapText="1"/>
    </xf>
    <xf numFmtId="9" fontId="114" fillId="0" borderId="31" xfId="1" applyFont="1" applyBorder="1"/>
    <xf numFmtId="9" fontId="0" fillId="0" borderId="31" xfId="1" applyFont="1" applyFill="1" applyBorder="1"/>
    <xf numFmtId="171" fontId="114" fillId="0" borderId="29" xfId="127" applyNumberFormat="1" applyBorder="1" applyAlignment="1">
      <alignment horizontal="center"/>
    </xf>
    <xf numFmtId="0" fontId="1" fillId="41" borderId="8" xfId="0" applyFont="1" applyFill="1" applyBorder="1"/>
    <xf numFmtId="164" fontId="1" fillId="41" borderId="78" xfId="0" applyNumberFormat="1" applyFont="1" applyFill="1" applyBorder="1"/>
    <xf numFmtId="165" fontId="1" fillId="41" borderId="78" xfId="2" applyNumberFormat="1" applyFont="1" applyFill="1" applyBorder="1"/>
    <xf numFmtId="0" fontId="1" fillId="34" borderId="32" xfId="0" applyFont="1" applyFill="1" applyBorder="1" applyAlignment="1">
      <alignment horizontal="center"/>
    </xf>
    <xf numFmtId="0" fontId="1" fillId="34" borderId="31" xfId="0" applyFont="1" applyFill="1" applyBorder="1" applyAlignment="1">
      <alignment horizontal="center"/>
    </xf>
    <xf numFmtId="0" fontId="1" fillId="34" borderId="62" xfId="0" applyFont="1" applyFill="1" applyBorder="1" applyAlignment="1">
      <alignment horizontal="center"/>
    </xf>
    <xf numFmtId="0" fontId="136" fillId="0" borderId="0" xfId="31342"/>
    <xf numFmtId="0" fontId="39" fillId="36" borderId="56" xfId="528" applyFont="1" applyFill="1" applyBorder="1" applyAlignment="1">
      <alignment horizontal="center"/>
    </xf>
    <xf numFmtId="9" fontId="47" fillId="0" borderId="118" xfId="528" applyNumberFormat="1" applyFont="1" applyBorder="1"/>
    <xf numFmtId="9" fontId="47" fillId="0" borderId="119" xfId="528" applyNumberFormat="1" applyFont="1" applyBorder="1"/>
    <xf numFmtId="9" fontId="47" fillId="0" borderId="120" xfId="528" applyNumberFormat="1" applyFont="1" applyBorder="1"/>
    <xf numFmtId="9" fontId="39" fillId="0" borderId="32" xfId="1" applyFont="1" applyBorder="1"/>
    <xf numFmtId="9" fontId="47" fillId="0" borderId="121" xfId="528" applyNumberFormat="1" applyFont="1" applyBorder="1"/>
    <xf numFmtId="0" fontId="0" fillId="0" borderId="8" xfId="128" quotePrefix="1" applyFont="1" applyBorder="1" applyAlignment="1">
      <alignment horizontal="left"/>
    </xf>
    <xf numFmtId="0" fontId="0" fillId="0" borderId="8" xfId="127" quotePrefix="1" applyFont="1" applyBorder="1" applyAlignment="1">
      <alignment horizontal="left"/>
    </xf>
    <xf numFmtId="0" fontId="0" fillId="0" borderId="8" xfId="127" applyFont="1" applyBorder="1" applyAlignment="1">
      <alignment horizontal="left" vertical="top"/>
    </xf>
    <xf numFmtId="0" fontId="0" fillId="0" borderId="8" xfId="127" quotePrefix="1" applyFont="1" applyBorder="1" applyAlignment="1">
      <alignment horizontal="left" vertical="top"/>
    </xf>
    <xf numFmtId="0" fontId="0" fillId="0" borderId="8" xfId="127" applyFont="1" applyBorder="1" applyAlignment="1">
      <alignment horizontal="justify" vertical="top"/>
    </xf>
    <xf numFmtId="0" fontId="114" fillId="0" borderId="0" xfId="31305" quotePrefix="1" applyAlignment="1">
      <alignment vertical="top"/>
    </xf>
    <xf numFmtId="0" fontId="114" fillId="0" borderId="0" xfId="0" quotePrefix="1" applyFont="1"/>
    <xf numFmtId="0" fontId="114" fillId="0" borderId="0" xfId="31305" quotePrefix="1"/>
    <xf numFmtId="42" fontId="0" fillId="0" borderId="60" xfId="2" applyNumberFormat="1" applyFont="1" applyFill="1" applyBorder="1" applyAlignment="1">
      <alignment horizontal="right"/>
    </xf>
    <xf numFmtId="42" fontId="0" fillId="0" borderId="8" xfId="2" applyNumberFormat="1" applyFont="1" applyFill="1" applyBorder="1" applyAlignment="1">
      <alignment horizontal="right"/>
    </xf>
    <xf numFmtId="42" fontId="0" fillId="0" borderId="66" xfId="2" applyNumberFormat="1" applyFont="1" applyFill="1" applyBorder="1" applyAlignment="1">
      <alignment horizontal="right"/>
    </xf>
    <xf numFmtId="42" fontId="0" fillId="0" borderId="60" xfId="2" applyNumberFormat="1" applyFont="1" applyFill="1" applyBorder="1" applyAlignment="1"/>
    <xf numFmtId="42" fontId="0" fillId="0" borderId="8" xfId="2" applyNumberFormat="1" applyFont="1" applyFill="1" applyBorder="1" applyAlignment="1"/>
    <xf numFmtId="42" fontId="0" fillId="0" borderId="61" xfId="0" applyNumberFormat="1" applyBorder="1"/>
    <xf numFmtId="42" fontId="0" fillId="37" borderId="60" xfId="0" applyNumberFormat="1" applyFill="1" applyBorder="1"/>
    <xf numFmtId="42" fontId="0" fillId="37" borderId="8" xfId="0" applyNumberFormat="1" applyFill="1" applyBorder="1"/>
    <xf numFmtId="42" fontId="0" fillId="37" borderId="61" xfId="0" applyNumberFormat="1" applyFill="1" applyBorder="1"/>
    <xf numFmtId="42" fontId="0" fillId="0" borderId="61" xfId="2" applyNumberFormat="1" applyFont="1" applyBorder="1" applyAlignment="1"/>
    <xf numFmtId="42" fontId="0" fillId="0" borderId="60" xfId="2" applyNumberFormat="1" applyFont="1" applyBorder="1" applyAlignment="1"/>
    <xf numFmtId="42" fontId="0" fillId="0" borderId="8" xfId="2" applyNumberFormat="1" applyFont="1" applyBorder="1" applyAlignment="1"/>
    <xf numFmtId="42" fontId="0" fillId="0" borderId="5" xfId="2" applyNumberFormat="1" applyFont="1" applyBorder="1" applyAlignment="1"/>
    <xf numFmtId="42" fontId="0" fillId="0" borderId="5" xfId="0" applyNumberFormat="1" applyBorder="1"/>
    <xf numFmtId="42" fontId="0" fillId="37" borderId="36" xfId="0" applyNumberFormat="1" applyFill="1" applyBorder="1"/>
    <xf numFmtId="42" fontId="0" fillId="37" borderId="5" xfId="0" applyNumberFormat="1" applyFill="1" applyBorder="1"/>
    <xf numFmtId="42" fontId="0" fillId="0" borderId="36" xfId="2" applyNumberFormat="1" applyFont="1" applyBorder="1" applyAlignment="1">
      <alignment horizontal="right"/>
    </xf>
    <xf numFmtId="42" fontId="0" fillId="0" borderId="8" xfId="2" applyNumberFormat="1" applyFont="1" applyBorder="1" applyAlignment="1">
      <alignment horizontal="right"/>
    </xf>
    <xf numFmtId="42" fontId="0" fillId="0" borderId="28" xfId="2" applyNumberFormat="1" applyFont="1" applyFill="1" applyBorder="1" applyAlignment="1">
      <alignment horizontal="right"/>
    </xf>
    <xf numFmtId="42" fontId="0" fillId="0" borderId="29" xfId="2" applyNumberFormat="1" applyFont="1" applyFill="1" applyBorder="1" applyAlignment="1">
      <alignment horizontal="right"/>
    </xf>
    <xf numFmtId="42" fontId="0" fillId="0" borderId="38" xfId="2" applyNumberFormat="1" applyFont="1" applyFill="1" applyBorder="1" applyAlignment="1">
      <alignment horizontal="right"/>
    </xf>
    <xf numFmtId="42" fontId="0" fillId="0" borderId="36" xfId="2" applyNumberFormat="1" applyFont="1" applyBorder="1" applyAlignment="1"/>
    <xf numFmtId="42" fontId="0" fillId="0" borderId="38" xfId="2" applyNumberFormat="1" applyFont="1" applyFill="1" applyBorder="1" applyAlignment="1"/>
    <xf numFmtId="42" fontId="0" fillId="0" borderId="28" xfId="2" applyNumberFormat="1" applyFont="1" applyFill="1" applyBorder="1" applyAlignment="1"/>
    <xf numFmtId="42" fontId="0" fillId="0" borderId="36" xfId="703" applyNumberFormat="1" applyFont="1" applyBorder="1" applyAlignment="1"/>
    <xf numFmtId="42" fontId="0" fillId="0" borderId="34" xfId="0" applyNumberFormat="1" applyBorder="1"/>
    <xf numFmtId="42" fontId="0" fillId="0" borderId="26" xfId="0" applyNumberFormat="1" applyBorder="1"/>
    <xf numFmtId="42" fontId="0" fillId="0" borderId="44" xfId="0" applyNumberFormat="1" applyBorder="1"/>
    <xf numFmtId="42" fontId="0" fillId="0" borderId="66" xfId="2" applyNumberFormat="1" applyFont="1" applyFill="1" applyBorder="1" applyAlignment="1"/>
    <xf numFmtId="42" fontId="0" fillId="0" borderId="27" xfId="2" applyNumberFormat="1" applyFont="1" applyFill="1" applyBorder="1" applyAlignment="1"/>
    <xf numFmtId="42" fontId="0" fillId="0" borderId="29" xfId="2" applyNumberFormat="1" applyFont="1" applyFill="1" applyBorder="1" applyAlignment="1"/>
    <xf numFmtId="42" fontId="0" fillId="0" borderId="61" xfId="2" applyNumberFormat="1" applyFont="1" applyFill="1" applyBorder="1" applyAlignment="1"/>
    <xf numFmtId="42" fontId="0" fillId="0" borderId="39" xfId="2" applyNumberFormat="1" applyFont="1" applyFill="1" applyBorder="1" applyAlignment="1"/>
    <xf numFmtId="42" fontId="0" fillId="0" borderId="67" xfId="2" applyNumberFormat="1" applyFont="1" applyFill="1" applyBorder="1" applyAlignment="1"/>
    <xf numFmtId="42" fontId="0" fillId="0" borderId="50" xfId="2" applyNumberFormat="1" applyFont="1" applyFill="1" applyBorder="1" applyAlignment="1"/>
    <xf numFmtId="42" fontId="0" fillId="0" borderId="0" xfId="2" applyNumberFormat="1" applyFont="1" applyFill="1" applyBorder="1" applyAlignment="1"/>
    <xf numFmtId="42" fontId="38" fillId="0" borderId="77" xfId="2" applyNumberFormat="1" applyFont="1" applyFill="1" applyBorder="1" applyAlignment="1"/>
    <xf numFmtId="42" fontId="38" fillId="0" borderId="78" xfId="2" applyNumberFormat="1" applyFont="1" applyFill="1" applyBorder="1" applyAlignment="1"/>
    <xf numFmtId="42" fontId="38" fillId="0" borderId="79" xfId="2" applyNumberFormat="1" applyFont="1" applyFill="1" applyBorder="1" applyAlignment="1"/>
    <xf numFmtId="42" fontId="38" fillId="0" borderId="97" xfId="2" applyNumberFormat="1" applyFont="1" applyFill="1" applyBorder="1" applyAlignment="1"/>
    <xf numFmtId="42" fontId="0" fillId="0" borderId="66" xfId="2" applyNumberFormat="1" applyFont="1" applyBorder="1" applyAlignment="1"/>
    <xf numFmtId="42" fontId="0" fillId="0" borderId="37" xfId="509" applyNumberFormat="1" applyFont="1" applyFill="1" applyBorder="1" applyAlignment="1"/>
    <xf numFmtId="42" fontId="0" fillId="0" borderId="29" xfId="509" applyNumberFormat="1" applyFont="1" applyFill="1" applyBorder="1" applyAlignment="1"/>
    <xf numFmtId="42" fontId="0" fillId="0" borderId="38" xfId="509" applyNumberFormat="1" applyFont="1" applyFill="1" applyBorder="1" applyAlignment="1"/>
    <xf numFmtId="42" fontId="0" fillId="0" borderId="24" xfId="509" applyNumberFormat="1" applyFont="1" applyFill="1" applyBorder="1" applyAlignment="1"/>
    <xf numFmtId="42" fontId="0" fillId="0" borderId="28" xfId="509" applyNumberFormat="1" applyFont="1" applyFill="1" applyBorder="1" applyAlignment="1"/>
    <xf numFmtId="42" fontId="0" fillId="0" borderId="27" xfId="509" applyNumberFormat="1" applyFont="1" applyFill="1" applyBorder="1" applyAlignment="1"/>
    <xf numFmtId="42" fontId="0" fillId="0" borderId="61" xfId="509" applyNumberFormat="1" applyFont="1" applyFill="1" applyBorder="1" applyAlignment="1"/>
    <xf numFmtId="42" fontId="0" fillId="0" borderId="39" xfId="509" applyNumberFormat="1" applyFont="1" applyFill="1" applyBorder="1" applyAlignment="1"/>
    <xf numFmtId="42" fontId="0" fillId="0" borderId="67" xfId="509" applyNumberFormat="1" applyFont="1" applyFill="1" applyBorder="1" applyAlignment="1"/>
    <xf numFmtId="42" fontId="0" fillId="0" borderId="69" xfId="509" applyNumberFormat="1" applyFont="1" applyFill="1" applyBorder="1" applyAlignment="1"/>
    <xf numFmtId="42" fontId="0" fillId="0" borderId="0" xfId="509" applyNumberFormat="1" applyFont="1" applyFill="1" applyBorder="1" applyAlignment="1"/>
    <xf numFmtId="42" fontId="38" fillId="0" borderId="77" xfId="2" applyNumberFormat="1" applyFont="1" applyBorder="1" applyAlignment="1"/>
    <xf numFmtId="42" fontId="38" fillId="0" borderId="78" xfId="2" applyNumberFormat="1" applyFont="1" applyBorder="1" applyAlignment="1"/>
    <xf numFmtId="42" fontId="38" fillId="0" borderId="79" xfId="2" applyNumberFormat="1" applyFont="1" applyBorder="1" applyAlignment="1"/>
    <xf numFmtId="42" fontId="38" fillId="0" borderId="97" xfId="2" applyNumberFormat="1" applyFont="1" applyBorder="1" applyAlignment="1"/>
    <xf numFmtId="42" fontId="114" fillId="0" borderId="98" xfId="703" applyNumberFormat="1" applyFont="1" applyFill="1" applyBorder="1" applyAlignment="1"/>
    <xf numFmtId="42" fontId="114" fillId="0" borderId="110" xfId="703" applyNumberFormat="1" applyFont="1" applyFill="1" applyBorder="1" applyAlignment="1"/>
    <xf numFmtId="42" fontId="114" fillId="0" borderId="100" xfId="703" applyNumberFormat="1" applyFont="1" applyFill="1" applyBorder="1" applyAlignment="1"/>
    <xf numFmtId="42" fontId="114" fillId="0" borderId="60" xfId="703" applyNumberFormat="1" applyFont="1" applyBorder="1" applyAlignment="1"/>
    <xf numFmtId="42" fontId="114" fillId="0" borderId="53" xfId="703" applyNumberFormat="1" applyFont="1" applyBorder="1" applyAlignment="1"/>
    <xf numFmtId="42" fontId="114" fillId="0" borderId="61" xfId="703" applyNumberFormat="1" applyFont="1" applyFill="1" applyBorder="1" applyAlignment="1"/>
    <xf numFmtId="42" fontId="114" fillId="0" borderId="54" xfId="703" applyNumberFormat="1" applyFont="1" applyFill="1" applyBorder="1" applyAlignment="1"/>
    <xf numFmtId="42" fontId="128" fillId="45" borderId="86" xfId="132" applyNumberFormat="1" applyFont="1" applyFill="1" applyBorder="1"/>
    <xf numFmtId="42" fontId="128" fillId="45" borderId="49" xfId="132" applyNumberFormat="1" applyFont="1" applyFill="1" applyBorder="1"/>
    <xf numFmtId="42" fontId="128" fillId="45" borderId="50" xfId="132" applyNumberFormat="1" applyFont="1" applyFill="1" applyBorder="1"/>
    <xf numFmtId="42" fontId="128" fillId="44" borderId="111" xfId="31334" applyNumberFormat="1" applyFont="1" applyFill="1" applyBorder="1" applyAlignment="1"/>
    <xf numFmtId="42" fontId="128" fillId="44" borderId="81" xfId="2" applyNumberFormat="1" applyFont="1" applyFill="1" applyBorder="1" applyAlignment="1"/>
    <xf numFmtId="42" fontId="128" fillId="44" borderId="112" xfId="2" applyNumberFormat="1" applyFont="1" applyFill="1" applyBorder="1" applyAlignment="1"/>
    <xf numFmtId="0" fontId="114" fillId="0" borderId="0" xfId="128" applyAlignment="1">
      <alignment vertical="top"/>
    </xf>
    <xf numFmtId="0" fontId="0" fillId="0" borderId="0" xfId="31305" quotePrefix="1" applyFont="1" applyAlignment="1">
      <alignment vertical="top"/>
    </xf>
    <xf numFmtId="0" fontId="38" fillId="0" borderId="0" xfId="128" quotePrefix="1" applyFont="1"/>
    <xf numFmtId="0" fontId="135" fillId="0" borderId="0" xfId="0" applyFont="1"/>
    <xf numFmtId="43" fontId="0" fillId="0" borderId="0" xfId="0" applyNumberFormat="1"/>
    <xf numFmtId="180" fontId="114" fillId="48" borderId="36" xfId="0" applyNumberFormat="1" applyFont="1" applyFill="1" applyBorder="1" applyAlignment="1">
      <alignment wrapText="1"/>
    </xf>
    <xf numFmtId="180" fontId="114" fillId="48" borderId="37" xfId="0" applyNumberFormat="1" applyFont="1" applyFill="1" applyBorder="1" applyAlignment="1">
      <alignment wrapText="1"/>
    </xf>
    <xf numFmtId="164" fontId="38" fillId="0" borderId="32" xfId="0" applyNumberFormat="1" applyFont="1" applyBorder="1" applyAlignment="1">
      <alignment horizontal="center" wrapText="1"/>
    </xf>
    <xf numFmtId="0" fontId="38" fillId="0" borderId="32" xfId="0" applyFont="1" applyBorder="1" applyAlignment="1">
      <alignment horizontal="right" wrapText="1"/>
    </xf>
    <xf numFmtId="164" fontId="38" fillId="0" borderId="32" xfId="0" applyNumberFormat="1" applyFont="1" applyBorder="1" applyAlignment="1">
      <alignment horizontal="right" wrapText="1"/>
    </xf>
    <xf numFmtId="164" fontId="38" fillId="0" borderId="48" xfId="0" applyNumberFormat="1" applyFont="1" applyBorder="1" applyAlignment="1">
      <alignment horizontal="center" wrapText="1"/>
    </xf>
    <xf numFmtId="164" fontId="0" fillId="0" borderId="31" xfId="1" applyNumberFormat="1" applyFont="1" applyFill="1" applyBorder="1"/>
    <xf numFmtId="0" fontId="38" fillId="0" borderId="48" xfId="0" applyFont="1" applyBorder="1" applyAlignment="1">
      <alignment horizontal="right" wrapText="1"/>
    </xf>
    <xf numFmtId="2" fontId="38" fillId="0" borderId="32" xfId="0" applyNumberFormat="1" applyFont="1" applyBorder="1" applyAlignment="1">
      <alignment horizontal="right" wrapText="1"/>
    </xf>
    <xf numFmtId="179" fontId="38" fillId="0" borderId="32" xfId="0" applyNumberFormat="1" applyFont="1" applyBorder="1" applyAlignment="1">
      <alignment horizontal="right" wrapText="1"/>
    </xf>
    <xf numFmtId="179" fontId="38" fillId="0" borderId="48" xfId="0" applyNumberFormat="1" applyFont="1" applyBorder="1" applyAlignment="1">
      <alignment horizontal="right" wrapText="1"/>
    </xf>
    <xf numFmtId="175" fontId="38" fillId="0" borderId="32" xfId="0" applyNumberFormat="1" applyFont="1" applyBorder="1" applyAlignment="1">
      <alignment horizontal="center" wrapText="1"/>
    </xf>
    <xf numFmtId="175" fontId="38" fillId="0" borderId="32" xfId="0" applyNumberFormat="1" applyFont="1" applyBorder="1" applyAlignment="1">
      <alignment horizontal="right" wrapText="1"/>
    </xf>
    <xf numFmtId="175" fontId="38" fillId="0" borderId="48" xfId="0" applyNumberFormat="1" applyFont="1" applyBorder="1" applyAlignment="1">
      <alignment horizontal="center" wrapText="1"/>
    </xf>
    <xf numFmtId="0" fontId="0" fillId="0" borderId="0" xfId="0" applyAlignment="1">
      <alignment horizontal="left" wrapText="1"/>
    </xf>
    <xf numFmtId="0" fontId="0" fillId="0" borderId="0" xfId="0" applyAlignment="1">
      <alignment wrapText="1"/>
    </xf>
    <xf numFmtId="0" fontId="39" fillId="0" borderId="0" xfId="132" applyFont="1" applyAlignment="1">
      <alignment horizontal="center"/>
    </xf>
    <xf numFmtId="0" fontId="114" fillId="0" borderId="0" xfId="132" applyAlignment="1">
      <alignment horizontal="center"/>
    </xf>
    <xf numFmtId="49" fontId="39" fillId="0" borderId="51" xfId="0" applyNumberFormat="1" applyFont="1" applyBorder="1" applyAlignment="1">
      <alignment horizontal="center"/>
    </xf>
    <xf numFmtId="0" fontId="39" fillId="0" borderId="51" xfId="0" applyFont="1" applyBorder="1" applyAlignment="1">
      <alignment horizontal="center"/>
    </xf>
    <xf numFmtId="0" fontId="38" fillId="36" borderId="98" xfId="132" quotePrefix="1" applyFont="1" applyFill="1" applyBorder="1" applyAlignment="1">
      <alignment horizontal="center"/>
    </xf>
    <xf numFmtId="0" fontId="38" fillId="36" borderId="99" xfId="132" applyFont="1" applyFill="1" applyBorder="1" applyAlignment="1">
      <alignment horizontal="center"/>
    </xf>
    <xf numFmtId="0" fontId="38" fillId="36" borderId="100" xfId="132" applyFont="1" applyFill="1" applyBorder="1" applyAlignment="1">
      <alignment horizontal="center"/>
    </xf>
    <xf numFmtId="0" fontId="38" fillId="36" borderId="98" xfId="132" applyFont="1" applyFill="1" applyBorder="1" applyAlignment="1">
      <alignment horizontal="center" wrapText="1"/>
    </xf>
    <xf numFmtId="0" fontId="38" fillId="36" borderId="99" xfId="132" applyFont="1" applyFill="1" applyBorder="1" applyAlignment="1">
      <alignment horizontal="center" wrapText="1"/>
    </xf>
    <xf numFmtId="0" fontId="38" fillId="36" borderId="100" xfId="132" applyFont="1" applyFill="1" applyBorder="1" applyAlignment="1">
      <alignment horizontal="center" wrapText="1"/>
    </xf>
    <xf numFmtId="0" fontId="38" fillId="0" borderId="0" xfId="132" quotePrefix="1" applyFont="1" applyAlignment="1">
      <alignment horizontal="left" wrapText="1"/>
    </xf>
    <xf numFmtId="0" fontId="114" fillId="0" borderId="0" xfId="0" quotePrefix="1" applyFont="1" applyAlignment="1">
      <alignment horizontal="left" wrapText="1"/>
    </xf>
    <xf numFmtId="0" fontId="38" fillId="36" borderId="98" xfId="132" applyFont="1" applyFill="1" applyBorder="1" applyAlignment="1">
      <alignment horizontal="center"/>
    </xf>
    <xf numFmtId="0" fontId="38" fillId="45" borderId="98" xfId="132" quotePrefix="1" applyFont="1" applyFill="1" applyBorder="1" applyAlignment="1">
      <alignment horizontal="center"/>
    </xf>
    <xf numFmtId="0" fontId="38" fillId="45" borderId="99" xfId="132" applyFont="1" applyFill="1" applyBorder="1" applyAlignment="1">
      <alignment horizontal="center"/>
    </xf>
    <xf numFmtId="0" fontId="38" fillId="45" borderId="100" xfId="132" applyFont="1" applyFill="1" applyBorder="1" applyAlignment="1">
      <alignment horizontal="center"/>
    </xf>
    <xf numFmtId="0" fontId="38" fillId="45" borderId="98" xfId="132" applyFont="1" applyFill="1" applyBorder="1" applyAlignment="1">
      <alignment horizontal="center"/>
    </xf>
    <xf numFmtId="49" fontId="39" fillId="0" borderId="0" xfId="132" quotePrefix="1" applyNumberFormat="1" applyFont="1" applyAlignment="1">
      <alignment horizontal="center"/>
    </xf>
    <xf numFmtId="49" fontId="0" fillId="0" borderId="0" xfId="132" applyNumberFormat="1" applyFont="1" applyAlignment="1">
      <alignment horizontal="center"/>
    </xf>
    <xf numFmtId="0" fontId="38" fillId="36" borderId="85" xfId="132" applyFont="1" applyFill="1" applyBorder="1" applyAlignment="1">
      <alignment horizontal="left"/>
    </xf>
    <xf numFmtId="0" fontId="38" fillId="36" borderId="48" xfId="132" applyFont="1" applyFill="1" applyBorder="1" applyAlignment="1">
      <alignment horizontal="left"/>
    </xf>
    <xf numFmtId="0" fontId="113" fillId="0" borderId="0" xfId="0" applyFont="1" applyAlignment="1">
      <alignment wrapText="1"/>
    </xf>
    <xf numFmtId="0" fontId="0" fillId="0" borderId="0" xfId="0" applyAlignment="1"/>
    <xf numFmtId="0" fontId="38" fillId="37" borderId="98" xfId="528" applyFont="1" applyFill="1" applyBorder="1" applyAlignment="1">
      <alignment horizontal="center" wrapText="1"/>
    </xf>
    <xf numFmtId="0" fontId="38" fillId="37" borderId="99" xfId="528" applyFont="1" applyFill="1" applyBorder="1" applyAlignment="1">
      <alignment horizontal="center" wrapText="1"/>
    </xf>
    <xf numFmtId="0" fontId="38" fillId="37" borderId="100" xfId="528" applyFont="1" applyFill="1" applyBorder="1" applyAlignment="1">
      <alignment horizontal="center" wrapText="1"/>
    </xf>
    <xf numFmtId="0" fontId="39" fillId="0" borderId="0" xfId="0" applyFont="1" applyAlignment="1">
      <alignment horizontal="center"/>
    </xf>
    <xf numFmtId="49" fontId="39" fillId="0" borderId="0" xfId="0" applyNumberFormat="1" applyFont="1" applyAlignment="1">
      <alignment horizontal="center"/>
    </xf>
    <xf numFmtId="0" fontId="39" fillId="36" borderId="75" xfId="528" applyFont="1" applyFill="1" applyBorder="1" applyAlignment="1">
      <alignment horizontal="center"/>
    </xf>
    <xf numFmtId="0" fontId="39" fillId="36" borderId="97" xfId="528" applyFont="1" applyFill="1" applyBorder="1" applyAlignment="1">
      <alignment horizontal="center"/>
    </xf>
    <xf numFmtId="0" fontId="38" fillId="36" borderId="83" xfId="528" applyFont="1" applyFill="1" applyBorder="1" applyAlignment="1">
      <alignment horizontal="center"/>
    </xf>
    <xf numFmtId="0" fontId="38" fillId="36" borderId="80" xfId="528" applyFont="1" applyFill="1" applyBorder="1" applyAlignment="1">
      <alignment horizontal="center"/>
    </xf>
    <xf numFmtId="0" fontId="38" fillId="36" borderId="82" xfId="528" applyFont="1" applyFill="1" applyBorder="1" applyAlignment="1">
      <alignment horizontal="center"/>
    </xf>
    <xf numFmtId="0" fontId="0" fillId="0" borderId="0" xfId="0" applyAlignment="1">
      <alignment horizontal="left" vertical="top" wrapText="1"/>
    </xf>
    <xf numFmtId="0" fontId="39" fillId="36" borderId="76" xfId="528" applyFont="1" applyFill="1" applyBorder="1" applyAlignment="1">
      <alignment horizontal="center"/>
    </xf>
    <xf numFmtId="0" fontId="38" fillId="37" borderId="97" xfId="528" applyFont="1" applyFill="1" applyBorder="1" applyAlignment="1">
      <alignment horizontal="center" wrapText="1"/>
    </xf>
    <xf numFmtId="0" fontId="38" fillId="37" borderId="76" xfId="528" applyFont="1" applyFill="1" applyBorder="1" applyAlignment="1">
      <alignment horizontal="center" wrapText="1"/>
    </xf>
    <xf numFmtId="0" fontId="38" fillId="37" borderId="75" xfId="528" applyFont="1" applyFill="1" applyBorder="1" applyAlignment="1">
      <alignment horizontal="center" wrapText="1"/>
    </xf>
    <xf numFmtId="0" fontId="38" fillId="36" borderId="8" xfId="0" applyFont="1" applyFill="1" applyBorder="1" applyAlignment="1">
      <alignment horizontal="center"/>
    </xf>
    <xf numFmtId="0" fontId="38" fillId="36" borderId="61" xfId="0" applyFont="1" applyFill="1" applyBorder="1" applyAlignment="1">
      <alignment horizontal="center"/>
    </xf>
    <xf numFmtId="0" fontId="76" fillId="0" borderId="0" xfId="0" applyFont="1" applyAlignment="1">
      <alignment horizontal="center" wrapText="1"/>
    </xf>
    <xf numFmtId="0" fontId="39" fillId="0" borderId="0" xfId="0" quotePrefix="1" applyFont="1" applyAlignment="1">
      <alignment horizontal="center"/>
    </xf>
    <xf numFmtId="0" fontId="39" fillId="36" borderId="87" xfId="0" applyFont="1" applyFill="1" applyBorder="1" applyAlignment="1">
      <alignment horizontal="center" wrapText="1"/>
    </xf>
    <xf numFmtId="0" fontId="39" fillId="36" borderId="88" xfId="0" applyFont="1" applyFill="1" applyBorder="1" applyAlignment="1">
      <alignment horizontal="center" wrapText="1"/>
    </xf>
    <xf numFmtId="0" fontId="39" fillId="36" borderId="101" xfId="0" applyFont="1" applyFill="1" applyBorder="1" applyAlignment="1">
      <alignment horizontal="center" wrapText="1"/>
    </xf>
    <xf numFmtId="0" fontId="38" fillId="0" borderId="87" xfId="132" quotePrefix="1" applyFont="1" applyBorder="1" applyAlignment="1">
      <alignment horizontal="center" vertical="center"/>
    </xf>
    <xf numFmtId="0" fontId="38" fillId="0" borderId="88" xfId="132" quotePrefix="1" applyFont="1" applyBorder="1" applyAlignment="1">
      <alignment horizontal="center" vertical="center"/>
    </xf>
    <xf numFmtId="0" fontId="38" fillId="0" borderId="101" xfId="132" quotePrefix="1" applyFont="1" applyBorder="1" applyAlignment="1">
      <alignment horizontal="center" vertical="center"/>
    </xf>
    <xf numFmtId="0" fontId="0" fillId="0" borderId="0" xfId="128" quotePrefix="1" applyFont="1" applyAlignment="1">
      <alignment horizontal="left" wrapText="1"/>
    </xf>
    <xf numFmtId="0" fontId="39" fillId="0" borderId="0" xfId="0" applyFont="1" applyAlignment="1">
      <alignment horizontal="center" wrapText="1"/>
    </xf>
    <xf numFmtId="0" fontId="75" fillId="0" borderId="0" xfId="0" applyFont="1" applyAlignment="1">
      <alignment vertical="center" wrapText="1"/>
    </xf>
    <xf numFmtId="0" fontId="39" fillId="43" borderId="105" xfId="0" applyFont="1" applyFill="1" applyBorder="1" applyAlignment="1">
      <alignment horizontal="center"/>
    </xf>
    <xf numFmtId="0" fontId="39" fillId="43" borderId="99" xfId="0" applyFont="1" applyFill="1" applyBorder="1" applyAlignment="1">
      <alignment horizontal="center"/>
    </xf>
    <xf numFmtId="0" fontId="39" fillId="43" borderId="100" xfId="0" applyFont="1" applyFill="1" applyBorder="1" applyAlignment="1">
      <alignment horizontal="center"/>
    </xf>
    <xf numFmtId="0" fontId="38" fillId="43" borderId="36" xfId="0" applyFont="1" applyFill="1" applyBorder="1" applyAlignment="1">
      <alignment horizontal="center"/>
    </xf>
    <xf numFmtId="0" fontId="38" fillId="43" borderId="8" xfId="0" applyFont="1" applyFill="1" applyBorder="1" applyAlignment="1">
      <alignment horizontal="center"/>
    </xf>
    <xf numFmtId="0" fontId="38" fillId="43" borderId="61" xfId="0" applyFont="1" applyFill="1" applyBorder="1" applyAlignment="1">
      <alignment horizontal="center"/>
    </xf>
    <xf numFmtId="0" fontId="0" fillId="0" borderId="0" xfId="0" applyAlignment="1">
      <alignment vertical="top" wrapText="1"/>
    </xf>
    <xf numFmtId="0" fontId="0" fillId="0" borderId="0" xfId="0" quotePrefix="1" applyAlignment="1">
      <alignment horizontal="left" vertical="top" wrapText="1"/>
    </xf>
    <xf numFmtId="0" fontId="0" fillId="0" borderId="0" xfId="146" applyFont="1" applyAlignment="1">
      <alignment vertical="top" wrapText="1"/>
    </xf>
    <xf numFmtId="0" fontId="0" fillId="0" borderId="0" xfId="146" applyFont="1" applyAlignment="1">
      <alignment horizontal="left" vertical="top" wrapText="1"/>
    </xf>
    <xf numFmtId="0" fontId="38" fillId="43" borderId="96" xfId="0" applyFont="1" applyFill="1" applyBorder="1" applyAlignment="1"/>
    <xf numFmtId="0" fontId="38" fillId="43" borderId="31" xfId="0" applyFont="1" applyFill="1" applyBorder="1" applyAlignment="1"/>
    <xf numFmtId="0" fontId="38" fillId="43" borderId="62" xfId="0" applyFont="1" applyFill="1" applyBorder="1" applyAlignment="1"/>
    <xf numFmtId="0" fontId="38" fillId="43" borderId="96" xfId="0" applyFont="1" applyFill="1" applyBorder="1" applyAlignment="1">
      <alignment horizontal="center" wrapText="1"/>
    </xf>
    <xf numFmtId="0" fontId="38" fillId="43" borderId="31" xfId="0" applyFont="1" applyFill="1" applyBorder="1" applyAlignment="1">
      <alignment horizontal="center" wrapText="1"/>
    </xf>
    <xf numFmtId="0" fontId="38" fillId="43" borderId="62" xfId="0" applyFont="1" applyFill="1" applyBorder="1" applyAlignment="1">
      <alignment horizontal="center" wrapText="1"/>
    </xf>
    <xf numFmtId="0" fontId="39" fillId="43" borderId="86" xfId="0" applyFont="1" applyFill="1" applyBorder="1" applyAlignment="1">
      <alignment horizontal="center"/>
    </xf>
    <xf numFmtId="0" fontId="39" fillId="43" borderId="49" xfId="0" applyFont="1" applyFill="1" applyBorder="1" applyAlignment="1">
      <alignment horizontal="center"/>
    </xf>
    <xf numFmtId="0" fontId="39" fillId="43" borderId="84" xfId="0" applyFont="1" applyFill="1" applyBorder="1" applyAlignment="1">
      <alignment horizontal="center"/>
    </xf>
    <xf numFmtId="0" fontId="38" fillId="43" borderId="98" xfId="0" applyFont="1" applyFill="1" applyBorder="1" applyAlignment="1">
      <alignment horizontal="center"/>
    </xf>
    <xf numFmtId="0" fontId="38" fillId="43" borderId="99" xfId="0" applyFont="1" applyFill="1" applyBorder="1" applyAlignment="1">
      <alignment horizontal="center"/>
    </xf>
    <xf numFmtId="0" fontId="38" fillId="43" borderId="100" xfId="0" applyFont="1" applyFill="1" applyBorder="1" applyAlignment="1">
      <alignment horizontal="center"/>
    </xf>
    <xf numFmtId="0" fontId="0" fillId="0" borderId="0" xfId="146" applyFont="1" applyAlignment="1">
      <alignment wrapText="1"/>
    </xf>
    <xf numFmtId="0" fontId="0" fillId="0" borderId="0" xfId="146" applyFont="1" applyAlignment="1">
      <alignment horizontal="left" wrapText="1"/>
    </xf>
    <xf numFmtId="0" fontId="39" fillId="36" borderId="75" xfId="0" applyFont="1" applyFill="1" applyBorder="1" applyAlignment="1">
      <alignment horizontal="center" wrapText="1"/>
    </xf>
    <xf numFmtId="0" fontId="39" fillId="36" borderId="76" xfId="0" applyFont="1" applyFill="1" applyBorder="1" applyAlignment="1">
      <alignment horizontal="center" wrapText="1"/>
    </xf>
    <xf numFmtId="0" fontId="39" fillId="36" borderId="75" xfId="0" applyFont="1" applyFill="1" applyBorder="1" applyAlignment="1">
      <alignment horizontal="center"/>
    </xf>
    <xf numFmtId="0" fontId="39" fillId="36" borderId="76" xfId="0" applyFont="1" applyFill="1" applyBorder="1" applyAlignment="1">
      <alignment horizontal="center"/>
    </xf>
    <xf numFmtId="49" fontId="77" fillId="0" borderId="51" xfId="0" applyNumberFormat="1" applyFont="1" applyBorder="1" applyAlignment="1">
      <alignment horizontal="center"/>
    </xf>
    <xf numFmtId="0" fontId="77" fillId="0" borderId="51" xfId="0" applyFont="1" applyBorder="1" applyAlignment="1">
      <alignment horizontal="center"/>
    </xf>
    <xf numFmtId="0" fontId="0" fillId="0" borderId="0" xfId="0" applyAlignment="1">
      <alignment horizontal="center"/>
    </xf>
    <xf numFmtId="0" fontId="38" fillId="0" borderId="73" xfId="0" applyFont="1" applyBorder="1" applyAlignment="1">
      <alignment horizontal="center" wrapText="1"/>
    </xf>
    <xf numFmtId="0" fontId="38" fillId="0" borderId="67" xfId="0" applyFont="1" applyBorder="1" applyAlignment="1">
      <alignment horizontal="center" wrapText="1"/>
    </xf>
    <xf numFmtId="0" fontId="38" fillId="0" borderId="42" xfId="0" applyFont="1" applyBorder="1" applyAlignment="1">
      <alignment horizontal="center" wrapText="1"/>
    </xf>
    <xf numFmtId="0" fontId="38" fillId="0" borderId="73" xfId="0" applyFont="1" applyBorder="1" applyAlignment="1">
      <alignment horizontal="center"/>
    </xf>
    <xf numFmtId="0" fontId="0" fillId="0" borderId="67" xfId="0" applyBorder="1" applyAlignment="1">
      <alignment horizontal="center"/>
    </xf>
    <xf numFmtId="0" fontId="0" fillId="0" borderId="42" xfId="0" applyBorder="1" applyAlignment="1">
      <alignment horizontal="center"/>
    </xf>
    <xf numFmtId="0" fontId="38" fillId="36" borderId="46" xfId="0" applyFont="1" applyFill="1" applyBorder="1" applyAlignment="1">
      <alignment horizontal="center"/>
    </xf>
    <xf numFmtId="0" fontId="38" fillId="36" borderId="47" xfId="0" applyFont="1" applyFill="1" applyBorder="1" applyAlignment="1">
      <alignment horizontal="center"/>
    </xf>
    <xf numFmtId="49" fontId="38" fillId="36" borderId="87" xfId="0" applyNumberFormat="1" applyFont="1" applyFill="1" applyBorder="1" applyAlignment="1">
      <alignment horizontal="center"/>
    </xf>
    <xf numFmtId="49" fontId="38" fillId="36" borderId="88" xfId="0" applyNumberFormat="1" applyFont="1" applyFill="1" applyBorder="1" applyAlignment="1">
      <alignment horizontal="center"/>
    </xf>
    <xf numFmtId="49" fontId="38" fillId="36" borderId="101" xfId="0" applyNumberFormat="1" applyFont="1" applyFill="1" applyBorder="1" applyAlignment="1">
      <alignment horizontal="center"/>
    </xf>
    <xf numFmtId="49" fontId="38" fillId="36" borderId="98" xfId="0" applyNumberFormat="1" applyFont="1" applyFill="1" applyBorder="1" applyAlignment="1">
      <alignment horizontal="center"/>
    </xf>
    <xf numFmtId="49" fontId="38" fillId="36" borderId="99" xfId="0" applyNumberFormat="1" applyFont="1" applyFill="1" applyBorder="1" applyAlignment="1">
      <alignment horizontal="center"/>
    </xf>
    <xf numFmtId="49" fontId="38" fillId="36" borderId="100" xfId="0" applyNumberFormat="1" applyFont="1" applyFill="1" applyBorder="1" applyAlignment="1">
      <alignment horizontal="center"/>
    </xf>
    <xf numFmtId="3" fontId="38" fillId="36" borderId="30" xfId="4" applyNumberFormat="1" applyFont="1" applyFill="1" applyBorder="1" applyAlignment="1">
      <alignment horizontal="center"/>
    </xf>
    <xf numFmtId="0" fontId="38" fillId="36" borderId="30" xfId="0" applyFont="1" applyFill="1" applyBorder="1" applyAlignment="1">
      <alignment horizontal="center"/>
    </xf>
    <xf numFmtId="0" fontId="38" fillId="36" borderId="54" xfId="0" applyFont="1" applyFill="1" applyBorder="1" applyAlignment="1">
      <alignment horizontal="center"/>
    </xf>
    <xf numFmtId="0" fontId="0" fillId="0" borderId="0" xfId="127" applyFont="1" applyAlignment="1">
      <alignment horizontal="left" wrapText="1"/>
    </xf>
    <xf numFmtId="0" fontId="38" fillId="36" borderId="53" xfId="0" applyFont="1" applyFill="1" applyBorder="1" applyAlignment="1">
      <alignment horizontal="center" wrapText="1"/>
    </xf>
    <xf numFmtId="0" fontId="38" fillId="36" borderId="5" xfId="0" applyFont="1" applyFill="1" applyBorder="1" applyAlignment="1">
      <alignment horizontal="center" wrapText="1"/>
    </xf>
    <xf numFmtId="0" fontId="38" fillId="36" borderId="109" xfId="0" applyFont="1" applyFill="1" applyBorder="1" applyAlignment="1">
      <alignment horizontal="center" wrapText="1"/>
    </xf>
    <xf numFmtId="49" fontId="39" fillId="36" borderId="86" xfId="0" applyNumberFormat="1" applyFont="1" applyFill="1" applyBorder="1" applyAlignment="1">
      <alignment horizontal="center"/>
    </xf>
    <xf numFmtId="49" fontId="39" fillId="36" borderId="49" xfId="0" applyNumberFormat="1" applyFont="1" applyFill="1" applyBorder="1" applyAlignment="1">
      <alignment horizontal="center"/>
    </xf>
    <xf numFmtId="49" fontId="39" fillId="36" borderId="84" xfId="0" applyNumberFormat="1" applyFont="1" applyFill="1" applyBorder="1" applyAlignment="1">
      <alignment horizontal="center"/>
    </xf>
    <xf numFmtId="0" fontId="38" fillId="36" borderId="60" xfId="0" applyFont="1" applyFill="1" applyBorder="1" applyAlignment="1">
      <alignment horizontal="center" wrapText="1"/>
    </xf>
    <xf numFmtId="0" fontId="38" fillId="36" borderId="85" xfId="0" applyFont="1" applyFill="1" applyBorder="1" applyAlignment="1">
      <alignment horizontal="center"/>
    </xf>
    <xf numFmtId="0" fontId="0" fillId="36" borderId="104" xfId="0" applyFill="1" applyBorder="1" applyAlignment="1">
      <alignment horizontal="center"/>
    </xf>
    <xf numFmtId="0" fontId="0" fillId="36" borderId="32" xfId="0" applyFill="1" applyBorder="1" applyAlignment="1">
      <alignment horizontal="center"/>
    </xf>
    <xf numFmtId="0" fontId="38" fillId="36" borderId="36" xfId="0" applyFont="1" applyFill="1" applyBorder="1" applyAlignment="1">
      <alignment horizontal="center" wrapText="1"/>
    </xf>
    <xf numFmtId="0" fontId="38" fillId="36" borderId="98" xfId="0" applyFont="1" applyFill="1" applyBorder="1" applyAlignment="1">
      <alignment horizontal="center"/>
    </xf>
    <xf numFmtId="0" fontId="38" fillId="36" borderId="99" xfId="0" applyFont="1" applyFill="1" applyBorder="1" applyAlignment="1">
      <alignment horizontal="center"/>
    </xf>
    <xf numFmtId="0" fontId="38" fillId="36" borderId="100" xfId="0" applyFont="1" applyFill="1" applyBorder="1" applyAlignment="1"/>
    <xf numFmtId="0" fontId="38" fillId="36" borderId="100" xfId="0" applyFont="1" applyFill="1" applyBorder="1" applyAlignment="1">
      <alignment horizontal="center"/>
    </xf>
    <xf numFmtId="0" fontId="38" fillId="36" borderId="105" xfId="0" applyFont="1" applyFill="1" applyBorder="1" applyAlignment="1">
      <alignment horizontal="center"/>
    </xf>
    <xf numFmtId="0" fontId="38" fillId="36" borderId="25" xfId="0" applyFont="1" applyFill="1" applyBorder="1" applyAlignment="1">
      <alignment horizontal="center" wrapText="1"/>
    </xf>
    <xf numFmtId="0" fontId="38" fillId="36" borderId="68" xfId="0" applyFont="1" applyFill="1" applyBorder="1" applyAlignment="1">
      <alignment horizontal="center" wrapText="1"/>
    </xf>
    <xf numFmtId="0" fontId="38" fillId="36" borderId="24" xfId="0" applyFont="1" applyFill="1" applyBorder="1" applyAlignment="1">
      <alignment horizontal="center" wrapText="1"/>
    </xf>
    <xf numFmtId="0" fontId="38" fillId="36" borderId="35" xfId="0" applyFont="1" applyFill="1" applyBorder="1" applyAlignment="1">
      <alignment horizontal="center" wrapText="1"/>
    </xf>
    <xf numFmtId="0" fontId="38" fillId="36" borderId="73" xfId="0" applyFont="1" applyFill="1" applyBorder="1" applyAlignment="1">
      <alignment horizontal="center" wrapText="1"/>
    </xf>
    <xf numFmtId="0" fontId="38" fillId="36" borderId="37" xfId="0" applyFont="1" applyFill="1" applyBorder="1" applyAlignment="1">
      <alignment horizontal="center" wrapText="1"/>
    </xf>
    <xf numFmtId="0" fontId="0" fillId="0" borderId="73" xfId="0" applyBorder="1" applyAlignment="1">
      <alignment vertical="top" wrapText="1"/>
    </xf>
    <xf numFmtId="0" fontId="0" fillId="0" borderId="67" xfId="0" applyBorder="1" applyAlignment="1">
      <alignment vertical="top" wrapText="1"/>
    </xf>
    <xf numFmtId="0" fontId="0" fillId="0" borderId="42" xfId="0" applyBorder="1" applyAlignment="1">
      <alignment vertical="top" wrapText="1"/>
    </xf>
    <xf numFmtId="0" fontId="38" fillId="36" borderId="87" xfId="0" applyFont="1" applyFill="1" applyBorder="1" applyAlignment="1">
      <alignment horizontal="center"/>
    </xf>
    <xf numFmtId="0" fontId="38" fillId="36" borderId="88" xfId="0" applyFont="1" applyFill="1" applyBorder="1" applyAlignment="1">
      <alignment horizontal="center"/>
    </xf>
    <xf numFmtId="0" fontId="38" fillId="36" borderId="101" xfId="0" applyFont="1" applyFill="1" applyBorder="1" applyAlignment="1">
      <alignment horizontal="center"/>
    </xf>
    <xf numFmtId="0" fontId="38" fillId="36" borderId="41" xfId="0" applyFont="1" applyFill="1" applyBorder="1" applyAlignment="1">
      <alignment horizontal="center"/>
    </xf>
    <xf numFmtId="0" fontId="38" fillId="36" borderId="28" xfId="0" applyFont="1" applyFill="1" applyBorder="1" applyAlignment="1">
      <alignment horizontal="center"/>
    </xf>
    <xf numFmtId="0" fontId="38" fillId="36" borderId="66" xfId="0" applyFont="1" applyFill="1" applyBorder="1" applyAlignment="1">
      <alignment horizontal="center"/>
    </xf>
    <xf numFmtId="0" fontId="38" fillId="36" borderId="104" xfId="0" applyFont="1" applyFill="1" applyBorder="1" applyAlignment="1">
      <alignment horizontal="center"/>
    </xf>
    <xf numFmtId="0" fontId="38" fillId="36" borderId="32" xfId="0" applyFont="1" applyFill="1" applyBorder="1" applyAlignment="1">
      <alignment horizontal="center"/>
    </xf>
    <xf numFmtId="49" fontId="39" fillId="36" borderId="75" xfId="0" applyNumberFormat="1" applyFont="1" applyFill="1" applyBorder="1" applyAlignment="1">
      <alignment horizontal="center"/>
    </xf>
    <xf numFmtId="49" fontId="39" fillId="36" borderId="97" xfId="0" applyNumberFormat="1" applyFont="1" applyFill="1" applyBorder="1" applyAlignment="1">
      <alignment horizontal="center"/>
    </xf>
    <xf numFmtId="49" fontId="39" fillId="36" borderId="76" xfId="0" applyNumberFormat="1" applyFont="1" applyFill="1" applyBorder="1" applyAlignment="1">
      <alignment horizontal="center"/>
    </xf>
    <xf numFmtId="0" fontId="38" fillId="36" borderId="29" xfId="0" applyFont="1" applyFill="1" applyBorder="1" applyAlignment="1">
      <alignment horizontal="center"/>
    </xf>
    <xf numFmtId="0" fontId="38" fillId="36" borderId="38" xfId="0" applyFont="1" applyFill="1" applyBorder="1" applyAlignment="1">
      <alignment horizontal="center"/>
    </xf>
    <xf numFmtId="0" fontId="38" fillId="0" borderId="0" xfId="127" applyFont="1" applyAlignment="1">
      <alignment horizontal="left" wrapText="1"/>
    </xf>
    <xf numFmtId="0" fontId="38" fillId="0" borderId="0" xfId="0" applyFont="1" applyAlignment="1">
      <alignment horizontal="center"/>
    </xf>
    <xf numFmtId="0" fontId="38" fillId="36" borderId="98" xfId="0" quotePrefix="1" applyFont="1" applyFill="1" applyBorder="1" applyAlignment="1">
      <alignment horizontal="center"/>
    </xf>
    <xf numFmtId="0" fontId="75" fillId="0" borderId="0" xfId="0" quotePrefix="1" applyFont="1" applyAlignment="1">
      <alignment horizontal="left" wrapText="1"/>
    </xf>
    <xf numFmtId="0" fontId="75" fillId="0" borderId="0" xfId="0" applyFont="1" applyAlignment="1">
      <alignment horizontal="left" wrapText="1"/>
    </xf>
    <xf numFmtId="0" fontId="38" fillId="36" borderId="87" xfId="132" applyFont="1" applyFill="1" applyBorder="1" applyAlignment="1">
      <alignment horizontal="center"/>
    </xf>
    <xf numFmtId="0" fontId="38" fillId="36" borderId="88" xfId="132" applyFont="1" applyFill="1" applyBorder="1" applyAlignment="1">
      <alignment horizontal="center"/>
    </xf>
    <xf numFmtId="0" fontId="38" fillId="36" borderId="101" xfId="132" applyFont="1" applyFill="1" applyBorder="1" applyAlignment="1">
      <alignment horizontal="center"/>
    </xf>
    <xf numFmtId="0" fontId="39" fillId="0" borderId="0" xfId="0" applyFont="1" applyAlignment="1">
      <alignment horizontal="center" vertical="center" wrapText="1"/>
    </xf>
    <xf numFmtId="0" fontId="39" fillId="0" borderId="0" xfId="0" applyFont="1" applyAlignment="1">
      <alignment horizontal="center" vertical="center"/>
    </xf>
    <xf numFmtId="0" fontId="0" fillId="0" borderId="0" xfId="31335" applyFont="1" applyAlignment="1">
      <alignment horizontal="left" vertical="top" wrapText="1"/>
    </xf>
    <xf numFmtId="0" fontId="0" fillId="0" borderId="0" xfId="31335" applyFont="1" applyAlignment="1">
      <alignment horizontal="left" vertical="top"/>
    </xf>
    <xf numFmtId="49" fontId="39" fillId="0" borderId="0" xfId="0" applyNumberFormat="1" applyFont="1" applyAlignment="1">
      <alignment horizontal="center" vertical="center" wrapText="1"/>
    </xf>
    <xf numFmtId="0" fontId="126" fillId="0" borderId="0" xfId="0" applyFont="1" applyAlignment="1">
      <alignment horizontal="left" wrapText="1"/>
    </xf>
    <xf numFmtId="0" fontId="123" fillId="0" borderId="0" xfId="0" applyFont="1" applyAlignment="1"/>
    <xf numFmtId="0" fontId="123" fillId="0" borderId="0" xfId="0" applyFont="1" applyAlignment="1">
      <alignment horizontal="left" wrapText="1"/>
    </xf>
    <xf numFmtId="0" fontId="123" fillId="0" borderId="0" xfId="0" applyFont="1" applyAlignment="1">
      <alignment horizontal="left"/>
    </xf>
    <xf numFmtId="0" fontId="110" fillId="0" borderId="0" xfId="0" applyFont="1" applyAlignment="1"/>
    <xf numFmtId="0" fontId="39" fillId="0" borderId="0" xfId="528" applyFont="1" applyAlignment="1">
      <alignment horizontal="center" wrapText="1"/>
    </xf>
    <xf numFmtId="49" fontId="39" fillId="0" borderId="0" xfId="528" applyNumberFormat="1" applyFont="1" applyAlignment="1">
      <alignment horizontal="center" vertical="center" wrapText="1"/>
    </xf>
    <xf numFmtId="49" fontId="39" fillId="0" borderId="28" xfId="0" applyNumberFormat="1" applyFont="1" applyBorder="1" applyAlignment="1">
      <alignment horizontal="center" wrapText="1"/>
    </xf>
    <xf numFmtId="0" fontId="38" fillId="36" borderId="8" xfId="0" quotePrefix="1" applyFont="1" applyFill="1" applyBorder="1" applyAlignment="1">
      <alignment horizontal="center"/>
    </xf>
    <xf numFmtId="0" fontId="39" fillId="36" borderId="82" xfId="0" applyFont="1" applyFill="1" applyBorder="1" applyAlignment="1">
      <alignment horizontal="center" vertical="center" wrapText="1"/>
    </xf>
    <xf numFmtId="0" fontId="39" fillId="36" borderId="69" xfId="0" applyFont="1" applyFill="1" applyBorder="1" applyAlignment="1">
      <alignment horizontal="center" vertical="center" wrapText="1"/>
    </xf>
    <xf numFmtId="0" fontId="39" fillId="36" borderId="47" xfId="0" applyFont="1" applyFill="1" applyBorder="1" applyAlignment="1">
      <alignment horizontal="center" vertical="center" wrapText="1"/>
    </xf>
    <xf numFmtId="0" fontId="116" fillId="0" borderId="0" xfId="127" applyFont="1" applyAlignment="1"/>
    <xf numFmtId="0" fontId="39" fillId="36" borderId="101" xfId="127" applyFont="1" applyFill="1" applyBorder="1" applyAlignment="1">
      <alignment horizontal="center" vertical="center" wrapText="1"/>
    </xf>
    <xf numFmtId="0" fontId="39" fillId="36" borderId="58" xfId="127" applyFont="1" applyFill="1" applyBorder="1" applyAlignment="1">
      <alignment horizontal="center" vertical="center" wrapText="1"/>
    </xf>
    <xf numFmtId="0" fontId="39" fillId="36" borderId="99" xfId="127" applyFont="1" applyFill="1" applyBorder="1" applyAlignment="1">
      <alignment horizontal="center" vertical="center" wrapText="1"/>
    </xf>
    <xf numFmtId="0" fontId="39" fillId="36" borderId="30" xfId="127" applyFont="1" applyFill="1" applyBorder="1" applyAlignment="1">
      <alignment horizontal="center" vertical="center" wrapText="1"/>
    </xf>
    <xf numFmtId="0" fontId="39" fillId="36" borderId="100" xfId="127" applyFont="1" applyFill="1" applyBorder="1" applyAlignment="1">
      <alignment horizontal="center" vertical="center" wrapText="1"/>
    </xf>
    <xf numFmtId="0" fontId="39" fillId="36" borderId="54" xfId="127" applyFont="1" applyFill="1" applyBorder="1" applyAlignment="1">
      <alignment horizontal="center" vertical="center" wrapText="1"/>
    </xf>
    <xf numFmtId="0" fontId="39" fillId="36" borderId="98" xfId="127" applyFont="1" applyFill="1" applyBorder="1" applyAlignment="1">
      <alignment horizontal="center" vertical="center" wrapText="1"/>
    </xf>
    <xf numFmtId="0" fontId="39" fillId="36" borderId="63" xfId="127" applyFont="1" applyFill="1" applyBorder="1" applyAlignment="1">
      <alignment horizontal="center" vertical="center" wrapText="1"/>
    </xf>
    <xf numFmtId="0" fontId="39" fillId="36" borderId="82" xfId="127" applyFont="1" applyFill="1" applyBorder="1" applyAlignment="1">
      <alignment horizontal="center" vertical="center" wrapText="1"/>
    </xf>
    <xf numFmtId="0" fontId="39" fillId="36" borderId="47" xfId="127" applyFont="1" applyFill="1" applyBorder="1" applyAlignment="1">
      <alignment horizontal="center" vertical="center" wrapText="1"/>
    </xf>
    <xf numFmtId="0" fontId="39" fillId="36" borderId="49" xfId="127" applyFont="1" applyFill="1" applyBorder="1" applyAlignment="1">
      <alignment horizontal="center" vertical="center" wrapText="1"/>
    </xf>
    <xf numFmtId="0" fontId="39" fillId="36" borderId="51" xfId="127" applyFont="1" applyFill="1" applyBorder="1" applyAlignment="1">
      <alignment horizontal="center" vertical="center" wrapText="1"/>
    </xf>
    <xf numFmtId="0" fontId="78" fillId="0" borderId="0" xfId="127" applyFont="1" applyAlignment="1"/>
    <xf numFmtId="0" fontId="39" fillId="36" borderId="80" xfId="0" applyFont="1" applyFill="1" applyBorder="1" applyAlignment="1">
      <alignment horizontal="center" vertical="center" wrapText="1"/>
    </xf>
    <xf numFmtId="0" fontId="39" fillId="36" borderId="67" xfId="0" applyFont="1" applyFill="1" applyBorder="1" applyAlignment="1">
      <alignment horizontal="center" vertical="center" wrapText="1"/>
    </xf>
    <xf numFmtId="0" fontId="39" fillId="36" borderId="46" xfId="0" applyFont="1" applyFill="1" applyBorder="1" applyAlignment="1">
      <alignment horizontal="center" vertical="center" wrapText="1"/>
    </xf>
    <xf numFmtId="0" fontId="39" fillId="36" borderId="80" xfId="127" applyFont="1" applyFill="1" applyBorder="1" applyAlignment="1">
      <alignment horizontal="center" vertical="center" wrapText="1"/>
    </xf>
    <xf numFmtId="0" fontId="47" fillId="0" borderId="46" xfId="0" applyFont="1" applyBorder="1" applyAlignment="1">
      <alignment horizontal="center" vertical="center" wrapText="1"/>
    </xf>
    <xf numFmtId="0" fontId="39" fillId="0" borderId="0" xfId="127" applyFont="1" applyAlignment="1">
      <alignment horizontal="center"/>
    </xf>
    <xf numFmtId="49" fontId="39" fillId="0" borderId="0" xfId="127" applyNumberFormat="1" applyFont="1" applyAlignment="1">
      <alignment horizontal="center"/>
    </xf>
    <xf numFmtId="0" fontId="39" fillId="36" borderId="96" xfId="127" applyFont="1" applyFill="1" applyBorder="1" applyAlignment="1">
      <alignment horizontal="center" vertical="center"/>
    </xf>
    <xf numFmtId="0" fontId="39" fillId="36" borderId="31" xfId="127" applyFont="1" applyFill="1" applyBorder="1" applyAlignment="1">
      <alignment horizontal="center" vertical="center"/>
    </xf>
    <xf numFmtId="0" fontId="39" fillId="36" borderId="62" xfId="127" applyFont="1" applyFill="1" applyBorder="1" applyAlignment="1">
      <alignment horizontal="center" vertical="center"/>
    </xf>
    <xf numFmtId="0" fontId="39" fillId="36" borderId="75" xfId="127" applyFont="1" applyFill="1" applyBorder="1" applyAlignment="1">
      <alignment horizontal="center" vertical="center" wrapText="1"/>
    </xf>
    <xf numFmtId="0" fontId="39" fillId="36" borderId="97" xfId="127" applyFont="1" applyFill="1" applyBorder="1" applyAlignment="1">
      <alignment horizontal="center" vertical="center" wrapText="1"/>
    </xf>
    <xf numFmtId="0" fontId="39" fillId="36" borderId="76" xfId="127" applyFont="1" applyFill="1" applyBorder="1" applyAlignment="1">
      <alignment horizontal="center" vertical="center" wrapText="1"/>
    </xf>
    <xf numFmtId="0" fontId="39" fillId="36" borderId="77" xfId="127" applyFont="1" applyFill="1" applyBorder="1" applyAlignment="1">
      <alignment horizontal="center" vertical="center" wrapText="1"/>
    </xf>
    <xf numFmtId="0" fontId="39" fillId="36" borderId="78" xfId="127" applyFont="1" applyFill="1" applyBorder="1" applyAlignment="1">
      <alignment horizontal="center" vertical="center" wrapText="1"/>
    </xf>
    <xf numFmtId="0" fontId="39" fillId="36" borderId="79" xfId="127" applyFont="1" applyFill="1" applyBorder="1" applyAlignment="1">
      <alignment horizontal="center" vertical="center" wrapText="1"/>
    </xf>
    <xf numFmtId="0" fontId="39" fillId="36" borderId="86" xfId="127" applyFont="1" applyFill="1" applyBorder="1" applyAlignment="1">
      <alignment horizontal="center" vertical="center" wrapText="1"/>
    </xf>
    <xf numFmtId="0" fontId="39" fillId="36" borderId="77" xfId="31323" applyFont="1" applyFill="1" applyBorder="1" applyAlignment="1">
      <alignment horizontal="center" vertical="center" wrapText="1"/>
    </xf>
    <xf numFmtId="0" fontId="39" fillId="36" borderId="79" xfId="31323" applyFont="1" applyFill="1" applyBorder="1" applyAlignment="1">
      <alignment horizontal="center" vertical="center" wrapText="1"/>
    </xf>
    <xf numFmtId="0" fontId="39" fillId="36" borderId="90" xfId="127" applyFont="1" applyFill="1" applyBorder="1" applyAlignment="1">
      <alignment horizontal="center" vertical="center" wrapText="1"/>
    </xf>
    <xf numFmtId="0" fontId="39" fillId="36" borderId="73" xfId="127" applyFont="1" applyFill="1" applyBorder="1" applyAlignment="1">
      <alignment horizontal="center" vertical="center" wrapText="1"/>
    </xf>
    <xf numFmtId="0" fontId="39" fillId="36" borderId="91" xfId="127" applyFont="1" applyFill="1" applyBorder="1" applyAlignment="1">
      <alignment horizontal="center" vertical="center" wrapText="1"/>
    </xf>
    <xf numFmtId="0" fontId="39" fillId="36" borderId="67" xfId="127" applyFont="1" applyFill="1" applyBorder="1" applyAlignment="1">
      <alignment horizontal="center" vertical="center" wrapText="1"/>
    </xf>
    <xf numFmtId="0" fontId="39" fillId="36" borderId="46" xfId="127" applyFont="1" applyFill="1" applyBorder="1" applyAlignment="1">
      <alignment horizontal="center" vertical="center" wrapText="1"/>
    </xf>
    <xf numFmtId="0" fontId="39" fillId="36" borderId="84" xfId="127" applyFont="1" applyFill="1" applyBorder="1" applyAlignment="1">
      <alignment horizontal="center" vertical="center" wrapText="1"/>
    </xf>
    <xf numFmtId="0" fontId="38" fillId="0" borderId="0" xfId="0" applyFont="1" applyAlignment="1">
      <alignment wrapText="1"/>
    </xf>
    <xf numFmtId="0" fontId="39" fillId="0" borderId="83" xfId="127" applyFont="1" applyBorder="1" applyAlignment="1">
      <alignment horizontal="center" wrapText="1"/>
    </xf>
    <xf numFmtId="0" fontId="39" fillId="0" borderId="80" xfId="127" applyFont="1" applyBorder="1" applyAlignment="1">
      <alignment horizontal="center"/>
    </xf>
    <xf numFmtId="0" fontId="39" fillId="0" borderId="82" xfId="127" applyFont="1" applyBorder="1" applyAlignment="1">
      <alignment horizontal="center"/>
    </xf>
    <xf numFmtId="49" fontId="39" fillId="0" borderId="39" xfId="127" applyNumberFormat="1" applyFont="1" applyBorder="1" applyAlignment="1">
      <alignment horizontal="center"/>
    </xf>
    <xf numFmtId="49" fontId="0" fillId="0" borderId="0" xfId="0" applyNumberFormat="1" applyAlignment="1">
      <alignment horizontal="center"/>
    </xf>
    <xf numFmtId="49" fontId="0" fillId="0" borderId="50" xfId="0" applyNumberFormat="1" applyBorder="1" applyAlignment="1">
      <alignment horizontal="center"/>
    </xf>
    <xf numFmtId="49" fontId="39" fillId="0" borderId="57" xfId="0" applyNumberFormat="1" applyFont="1" applyBorder="1" applyAlignment="1">
      <alignment horizontal="center"/>
    </xf>
    <xf numFmtId="0" fontId="39" fillId="0" borderId="52" xfId="0" applyFont="1" applyBorder="1" applyAlignment="1">
      <alignment horizontal="center"/>
    </xf>
    <xf numFmtId="0" fontId="0" fillId="0" borderId="0" xfId="31324" applyFont="1" applyAlignment="1">
      <alignment horizontal="left" wrapText="1"/>
    </xf>
    <xf numFmtId="0" fontId="0" fillId="0" borderId="0" xfId="127" applyFont="1" applyAlignment="1">
      <alignment wrapText="1"/>
    </xf>
    <xf numFmtId="0" fontId="79" fillId="0" borderId="0" xfId="127" applyFont="1" applyAlignment="1"/>
    <xf numFmtId="0" fontId="0" fillId="0" borderId="0" xfId="173" applyFont="1" applyAlignment="1">
      <alignment horizontal="left" vertical="center" wrapText="1"/>
    </xf>
    <xf numFmtId="0" fontId="39" fillId="36" borderId="87" xfId="0" applyFont="1" applyFill="1" applyBorder="1" applyAlignment="1">
      <alignment horizontal="center" vertical="center" wrapText="1"/>
    </xf>
    <xf numFmtId="0" fontId="39" fillId="36" borderId="43" xfId="0" applyFont="1" applyFill="1" applyBorder="1" applyAlignment="1">
      <alignment horizontal="center" vertical="center" wrapText="1"/>
    </xf>
    <xf numFmtId="0" fontId="39" fillId="36" borderId="83" xfId="0" applyFont="1" applyFill="1" applyBorder="1" applyAlignment="1">
      <alignment horizontal="center" vertical="center" wrapText="1"/>
    </xf>
    <xf numFmtId="0" fontId="39" fillId="36" borderId="95" xfId="0" applyFont="1" applyFill="1" applyBorder="1" applyAlignment="1">
      <alignment horizontal="center" vertical="center" wrapText="1"/>
    </xf>
    <xf numFmtId="0" fontId="39" fillId="36" borderId="90" xfId="0" applyFont="1" applyFill="1" applyBorder="1" applyAlignment="1">
      <alignment horizontal="center" vertical="center" wrapText="1"/>
    </xf>
    <xf numFmtId="0" fontId="0" fillId="0" borderId="0" xfId="0" applyAlignment="1">
      <alignment horizontal="left" vertical="center" wrapText="1"/>
    </xf>
    <xf numFmtId="0" fontId="0" fillId="0" borderId="0" xfId="31325" applyFont="1" applyAlignment="1">
      <alignment horizontal="left" vertical="top" wrapText="1"/>
    </xf>
    <xf numFmtId="0" fontId="0" fillId="0" borderId="0" xfId="31325" applyFont="1" applyAlignment="1">
      <alignment vertical="center" wrapText="1"/>
    </xf>
    <xf numFmtId="0" fontId="38" fillId="36" borderId="98" xfId="0" applyFont="1" applyFill="1" applyBorder="1" applyAlignment="1">
      <alignment horizontal="center" vertical="center" wrapText="1"/>
    </xf>
    <xf numFmtId="0" fontId="38" fillId="36" borderId="60" xfId="0" applyFont="1" applyFill="1" applyBorder="1" applyAlignment="1">
      <alignment horizontal="center" vertical="center" wrapText="1"/>
    </xf>
    <xf numFmtId="0" fontId="38" fillId="36" borderId="95" xfId="0" applyFont="1" applyFill="1" applyBorder="1" applyAlignment="1">
      <alignment horizontal="center" vertical="center" wrapText="1"/>
    </xf>
    <xf numFmtId="0" fontId="38" fillId="36" borderId="49" xfId="0" applyFont="1" applyFill="1" applyBorder="1" applyAlignment="1">
      <alignment horizontal="center" vertical="center" wrapText="1"/>
    </xf>
    <xf numFmtId="0" fontId="38" fillId="36" borderId="90" xfId="0" applyFont="1" applyFill="1" applyBorder="1" applyAlignment="1">
      <alignment horizontal="center" vertical="center" wrapText="1"/>
    </xf>
    <xf numFmtId="0" fontId="0" fillId="0" borderId="84" xfId="0" applyBorder="1" applyAlignment="1"/>
    <xf numFmtId="0" fontId="0" fillId="0" borderId="41" xfId="0" applyBorder="1" applyAlignment="1"/>
    <xf numFmtId="0" fontId="0" fillId="0" borderId="66" xfId="0" applyBorder="1" applyAlignment="1"/>
    <xf numFmtId="0" fontId="38" fillId="36" borderId="41" xfId="0" applyFont="1" applyFill="1" applyBorder="1" applyAlignment="1">
      <alignment horizontal="center" vertical="center" wrapText="1"/>
    </xf>
    <xf numFmtId="0" fontId="38" fillId="36" borderId="28" xfId="0" applyFont="1" applyFill="1" applyBorder="1" applyAlignment="1">
      <alignment horizontal="center" vertical="center" wrapText="1"/>
    </xf>
    <xf numFmtId="0" fontId="38" fillId="36" borderId="37" xfId="0" applyFont="1" applyFill="1" applyBorder="1" applyAlignment="1">
      <alignment horizontal="center" vertical="center" wrapText="1"/>
    </xf>
    <xf numFmtId="0" fontId="39" fillId="0" borderId="51" xfId="0" quotePrefix="1" applyFont="1" applyBorder="1" applyAlignment="1">
      <alignment horizontal="center"/>
    </xf>
    <xf numFmtId="0" fontId="38" fillId="36" borderId="86" xfId="0" applyFont="1" applyFill="1" applyBorder="1" applyAlignment="1">
      <alignment horizontal="center" vertical="center"/>
    </xf>
    <xf numFmtId="0" fontId="38" fillId="36" borderId="57" xfId="0" applyFont="1" applyFill="1" applyBorder="1" applyAlignment="1">
      <alignment horizontal="center" vertical="center"/>
    </xf>
    <xf numFmtId="0" fontId="38" fillId="36" borderId="87" xfId="0" quotePrefix="1" applyFont="1" applyFill="1" applyBorder="1" applyAlignment="1">
      <alignment horizontal="center"/>
    </xf>
    <xf numFmtId="0" fontId="38" fillId="36" borderId="88" xfId="0" quotePrefix="1" applyFont="1" applyFill="1" applyBorder="1" applyAlignment="1">
      <alignment horizontal="center"/>
    </xf>
    <xf numFmtId="0" fontId="38" fillId="36" borderId="87" xfId="132" quotePrefix="1" applyFont="1" applyFill="1" applyBorder="1" applyAlignment="1">
      <alignment horizontal="center"/>
    </xf>
    <xf numFmtId="0" fontId="38" fillId="36" borderId="88" xfId="132" quotePrefix="1" applyFont="1" applyFill="1" applyBorder="1" applyAlignment="1">
      <alignment horizontal="center"/>
    </xf>
    <xf numFmtId="0" fontId="38" fillId="36" borderId="101" xfId="132" quotePrefix="1" applyFont="1" applyFill="1" applyBorder="1" applyAlignment="1">
      <alignment horizontal="center"/>
    </xf>
    <xf numFmtId="0" fontId="38" fillId="36" borderId="105" xfId="132" applyFont="1" applyFill="1" applyBorder="1" applyAlignment="1">
      <alignment horizontal="center"/>
    </xf>
    <xf numFmtId="0" fontId="0" fillId="0" borderId="0" xfId="0" quotePrefix="1" applyAlignment="1">
      <alignment horizontal="left" wrapText="1"/>
    </xf>
    <xf numFmtId="0" fontId="39" fillId="0" borderId="83" xfId="0" applyFont="1" applyBorder="1" applyAlignment="1">
      <alignment horizontal="center"/>
    </xf>
    <xf numFmtId="0" fontId="39" fillId="0" borderId="80" xfId="0" applyFont="1" applyBorder="1" applyAlignment="1">
      <alignment horizontal="center"/>
    </xf>
    <xf numFmtId="0" fontId="39" fillId="0" borderId="82" xfId="0" applyFont="1" applyBorder="1" applyAlignment="1">
      <alignment horizontal="center"/>
    </xf>
    <xf numFmtId="0" fontId="0" fillId="0" borderId="0" xfId="528" quotePrefix="1" applyFont="1" applyAlignment="1">
      <alignment horizontal="left"/>
    </xf>
    <xf numFmtId="0" fontId="39" fillId="0" borderId="0" xfId="528" applyFont="1" applyAlignment="1">
      <alignment horizontal="center"/>
    </xf>
    <xf numFmtId="0" fontId="39" fillId="36" borderId="86" xfId="528" applyFont="1" applyFill="1" applyBorder="1" applyAlignment="1">
      <alignment wrapText="1"/>
    </xf>
    <xf numFmtId="0" fontId="39" fillId="36" borderId="57" xfId="528" applyFont="1" applyFill="1" applyBorder="1" applyAlignment="1">
      <alignment wrapText="1"/>
    </xf>
    <xf numFmtId="0" fontId="114" fillId="0" borderId="0" xfId="528" quotePrefix="1" applyAlignment="1">
      <alignment horizontal="left" wrapText="1"/>
    </xf>
    <xf numFmtId="0" fontId="78" fillId="0" borderId="0" xfId="0" applyFont="1" applyAlignment="1">
      <alignment horizontal="left" vertical="top" wrapText="1"/>
    </xf>
    <xf numFmtId="0" fontId="47" fillId="0" borderId="46" xfId="127" applyFont="1" applyBorder="1" applyAlignment="1">
      <alignment horizontal="center" vertical="center" wrapText="1"/>
    </xf>
    <xf numFmtId="0" fontId="39" fillId="36" borderId="69" xfId="127" applyFont="1" applyFill="1" applyBorder="1" applyAlignment="1">
      <alignment horizontal="center" vertical="center" wrapText="1"/>
    </xf>
    <xf numFmtId="0" fontId="38" fillId="0" borderId="0" xfId="127" applyFont="1" applyAlignment="1">
      <alignment wrapText="1"/>
    </xf>
    <xf numFmtId="0" fontId="114" fillId="0" borderId="0" xfId="127" applyAlignment="1">
      <alignment wrapText="1"/>
    </xf>
    <xf numFmtId="0" fontId="114" fillId="0" borderId="0" xfId="127" applyAlignment="1"/>
    <xf numFmtId="0" fontId="107" fillId="0" borderId="0" xfId="127" applyFont="1" applyAlignment="1">
      <alignment wrapText="1"/>
    </xf>
    <xf numFmtId="49" fontId="114" fillId="0" borderId="0" xfId="127" applyNumberFormat="1" applyAlignment="1">
      <alignment horizontal="center"/>
    </xf>
    <xf numFmtId="49" fontId="114" fillId="0" borderId="50" xfId="127" applyNumberFormat="1" applyBorder="1" applyAlignment="1">
      <alignment horizontal="center"/>
    </xf>
    <xf numFmtId="0" fontId="114" fillId="0" borderId="0" xfId="31324" applyFont="1" applyAlignment="1">
      <alignment horizontal="left" wrapText="1"/>
    </xf>
    <xf numFmtId="0" fontId="114" fillId="0" borderId="0" xfId="173" applyFont="1" applyAlignment="1">
      <alignment horizontal="left" vertical="center" wrapText="1"/>
    </xf>
    <xf numFmtId="49" fontId="47" fillId="0" borderId="0" xfId="127" applyNumberFormat="1" applyFont="1" applyAlignment="1">
      <alignment horizontal="center"/>
    </xf>
    <xf numFmtId="0" fontId="39" fillId="36" borderId="87" xfId="127" applyFont="1" applyFill="1" applyBorder="1" applyAlignment="1">
      <alignment horizontal="center" vertical="center" wrapText="1"/>
    </xf>
    <xf numFmtId="0" fontId="39" fillId="36" borderId="65" xfId="127" applyFont="1" applyFill="1" applyBorder="1" applyAlignment="1">
      <alignment horizontal="center" vertical="center" wrapText="1"/>
    </xf>
    <xf numFmtId="0" fontId="39" fillId="36" borderId="83" xfId="127" applyFont="1" applyFill="1" applyBorder="1" applyAlignment="1">
      <alignment horizontal="center" vertical="center" wrapText="1"/>
    </xf>
    <xf numFmtId="0" fontId="114" fillId="0" borderId="0" xfId="127" applyAlignment="1">
      <alignment horizontal="left" vertical="center" wrapText="1"/>
    </xf>
    <xf numFmtId="0" fontId="114" fillId="0" borderId="0" xfId="31325" applyAlignment="1">
      <alignment vertical="center" wrapText="1"/>
    </xf>
    <xf numFmtId="0" fontId="38" fillId="36" borderId="98" xfId="127" applyFont="1" applyFill="1" applyBorder="1" applyAlignment="1">
      <alignment horizontal="center" vertical="center" wrapText="1"/>
    </xf>
    <xf numFmtId="0" fontId="38" fillId="36" borderId="60" xfId="127" applyFont="1" applyFill="1" applyBorder="1" applyAlignment="1">
      <alignment horizontal="center" vertical="center" wrapText="1"/>
    </xf>
    <xf numFmtId="0" fontId="38" fillId="36" borderId="95" xfId="127" applyFont="1" applyFill="1" applyBorder="1" applyAlignment="1">
      <alignment horizontal="center" vertical="center" wrapText="1"/>
    </xf>
    <xf numFmtId="0" fontId="38" fillId="36" borderId="49" xfId="127" applyFont="1" applyFill="1" applyBorder="1" applyAlignment="1">
      <alignment horizontal="center" vertical="center" wrapText="1"/>
    </xf>
    <xf numFmtId="0" fontId="38" fillId="36" borderId="90" xfId="127" applyFont="1" applyFill="1" applyBorder="1" applyAlignment="1">
      <alignment horizontal="center" vertical="center" wrapText="1"/>
    </xf>
    <xf numFmtId="0" fontId="114" fillId="0" borderId="84" xfId="127" applyBorder="1" applyAlignment="1"/>
    <xf numFmtId="0" fontId="114" fillId="0" borderId="41" xfId="127" applyBorder="1" applyAlignment="1"/>
    <xf numFmtId="0" fontId="114" fillId="0" borderId="66" xfId="127" applyBorder="1" applyAlignment="1"/>
    <xf numFmtId="0" fontId="38" fillId="36" borderId="41" xfId="127" applyFont="1" applyFill="1" applyBorder="1" applyAlignment="1">
      <alignment horizontal="center" vertical="center" wrapText="1"/>
    </xf>
    <xf numFmtId="0" fontId="38" fillId="36" borderId="28" xfId="127" applyFont="1" applyFill="1" applyBorder="1" applyAlignment="1">
      <alignment horizontal="center" vertical="center" wrapText="1"/>
    </xf>
    <xf numFmtId="0" fontId="38" fillId="36" borderId="37" xfId="127" applyFont="1" applyFill="1" applyBorder="1" applyAlignment="1">
      <alignment horizontal="center" vertical="center" wrapText="1"/>
    </xf>
    <xf numFmtId="0" fontId="76" fillId="42" borderId="59" xfId="0" applyFont="1" applyFill="1" applyBorder="1" applyAlignment="1">
      <alignment vertical="center" wrapText="1"/>
    </xf>
    <xf numFmtId="3" fontId="76" fillId="42" borderId="59" xfId="0" applyNumberFormat="1" applyFont="1" applyFill="1" applyBorder="1" applyAlignment="1">
      <alignment vertical="center" wrapText="1"/>
    </xf>
    <xf numFmtId="3" fontId="107" fillId="0" borderId="89" xfId="4" applyNumberFormat="1" applyFont="1" applyFill="1" applyBorder="1"/>
    <xf numFmtId="3" fontId="76" fillId="42" borderId="71" xfId="0" applyNumberFormat="1" applyFont="1" applyFill="1" applyBorder="1" applyAlignment="1">
      <alignment vertical="center" wrapText="1"/>
    </xf>
    <xf numFmtId="3" fontId="76" fillId="42" borderId="72" xfId="0" applyNumberFormat="1" applyFont="1" applyFill="1" applyBorder="1" applyAlignment="1">
      <alignment vertical="center" wrapText="1"/>
    </xf>
    <xf numFmtId="3" fontId="107" fillId="0" borderId="89" xfId="4" applyNumberFormat="1" applyFont="1" applyBorder="1"/>
    <xf numFmtId="3" fontId="107" fillId="0" borderId="81" xfId="4" applyNumberFormat="1" applyFont="1" applyFill="1" applyBorder="1"/>
    <xf numFmtId="164" fontId="107" fillId="0" borderId="32" xfId="0" applyNumberFormat="1" applyFont="1" applyBorder="1" applyAlignment="1">
      <alignment horizontal="center" vertical="center"/>
    </xf>
    <xf numFmtId="164" fontId="107" fillId="0" borderId="32" xfId="0" applyNumberFormat="1" applyFont="1" applyBorder="1" applyAlignment="1">
      <alignment horizontal="center"/>
    </xf>
    <xf numFmtId="164" fontId="107" fillId="0" borderId="32" xfId="0" applyNumberFormat="1" applyFont="1" applyBorder="1" applyAlignment="1">
      <alignment horizontal="center" wrapText="1"/>
    </xf>
    <xf numFmtId="3" fontId="107" fillId="0" borderId="32" xfId="0" applyNumberFormat="1" applyFont="1" applyBorder="1" applyAlignment="1">
      <alignment horizontal="right" wrapText="1"/>
    </xf>
    <xf numFmtId="164" fontId="107" fillId="0" borderId="65" xfId="0" applyNumberFormat="1" applyFont="1" applyBorder="1" applyAlignment="1">
      <alignment horizontal="center"/>
    </xf>
  </cellXfs>
  <cellStyles count="31343">
    <cellStyle name="20% - Accent1 2" xfId="6" xr:uid="{00000000-0005-0000-0000-000006000000}"/>
    <cellStyle name="20% - Accent1 2 2" xfId="571" xr:uid="{00000000-0005-0000-0000-00003D020000}"/>
    <cellStyle name="20% - Accent1 2 2 2" xfId="31304" xr:uid="{00000000-0005-0000-0000-00004B7A0000}"/>
    <cellStyle name="20% - Accent1 2 2 2 2" xfId="31331" xr:uid="{DBBB9323-F36D-4EAB-B8FA-E67A4B3DE9ED}"/>
    <cellStyle name="20% - Accent1 2 3" xfId="572" xr:uid="{00000000-0005-0000-0000-00003E020000}"/>
    <cellStyle name="20% - Accent1 2 4" xfId="573" xr:uid="{00000000-0005-0000-0000-00003F020000}"/>
    <cellStyle name="20% - Accent1 2 5" xfId="574" xr:uid="{00000000-0005-0000-0000-000040020000}"/>
    <cellStyle name="20% - Accent1 2 6" xfId="575" xr:uid="{00000000-0005-0000-0000-000041020000}"/>
    <cellStyle name="20% - Accent1 2 7" xfId="570" xr:uid="{00000000-0005-0000-0000-00003C020000}"/>
    <cellStyle name="20% - Accent1 2 8" xfId="371" xr:uid="{00000000-0005-0000-0000-000075010000}"/>
    <cellStyle name="20% - Accent2 2" xfId="7" xr:uid="{00000000-0005-0000-0000-000007000000}"/>
    <cellStyle name="20% - Accent2 2 2" xfId="577" xr:uid="{00000000-0005-0000-0000-000043020000}"/>
    <cellStyle name="20% - Accent2 2 3" xfId="578" xr:uid="{00000000-0005-0000-0000-000044020000}"/>
    <cellStyle name="20% - Accent2 2 4" xfId="579" xr:uid="{00000000-0005-0000-0000-000045020000}"/>
    <cellStyle name="20% - Accent2 2 5" xfId="580" xr:uid="{00000000-0005-0000-0000-000046020000}"/>
    <cellStyle name="20% - Accent2 2 6" xfId="581" xr:uid="{00000000-0005-0000-0000-000047020000}"/>
    <cellStyle name="20% - Accent2 2 7" xfId="576" xr:uid="{00000000-0005-0000-0000-000042020000}"/>
    <cellStyle name="20% - Accent2 2 8" xfId="372" xr:uid="{00000000-0005-0000-0000-000076010000}"/>
    <cellStyle name="20% - Accent3 2" xfId="8" xr:uid="{00000000-0005-0000-0000-000008000000}"/>
    <cellStyle name="20% - Accent3 2 2" xfId="583" xr:uid="{00000000-0005-0000-0000-000049020000}"/>
    <cellStyle name="20% - Accent3 2 3" xfId="584" xr:uid="{00000000-0005-0000-0000-00004A020000}"/>
    <cellStyle name="20% - Accent3 2 4" xfId="585" xr:uid="{00000000-0005-0000-0000-00004B020000}"/>
    <cellStyle name="20% - Accent3 2 5" xfId="586" xr:uid="{00000000-0005-0000-0000-00004C020000}"/>
    <cellStyle name="20% - Accent3 2 6" xfId="587" xr:uid="{00000000-0005-0000-0000-00004D020000}"/>
    <cellStyle name="20% - Accent3 2 7" xfId="582" xr:uid="{00000000-0005-0000-0000-000048020000}"/>
    <cellStyle name="20% - Accent3 2 8" xfId="373" xr:uid="{00000000-0005-0000-0000-000077010000}"/>
    <cellStyle name="20% - Accent4 2" xfId="9" xr:uid="{00000000-0005-0000-0000-000009000000}"/>
    <cellStyle name="20% - Accent4 2 2" xfId="589" xr:uid="{00000000-0005-0000-0000-00004F020000}"/>
    <cellStyle name="20% - Accent4 2 3" xfId="590" xr:uid="{00000000-0005-0000-0000-000050020000}"/>
    <cellStyle name="20% - Accent4 2 4" xfId="591" xr:uid="{00000000-0005-0000-0000-000051020000}"/>
    <cellStyle name="20% - Accent4 2 5" xfId="592" xr:uid="{00000000-0005-0000-0000-000052020000}"/>
    <cellStyle name="20% - Accent4 2 6" xfId="593" xr:uid="{00000000-0005-0000-0000-000053020000}"/>
    <cellStyle name="20% - Accent4 2 7" xfId="588" xr:uid="{00000000-0005-0000-0000-00004E020000}"/>
    <cellStyle name="20% - Accent4 2 8" xfId="374" xr:uid="{00000000-0005-0000-0000-000078010000}"/>
    <cellStyle name="20% - Accent5 2" xfId="10" xr:uid="{00000000-0005-0000-0000-00000A000000}"/>
    <cellStyle name="20% - Accent5 2 2" xfId="375" xr:uid="{00000000-0005-0000-0000-000079010000}"/>
    <cellStyle name="20% - Accent6 2" xfId="11" xr:uid="{00000000-0005-0000-0000-00000B000000}"/>
    <cellStyle name="20% - Accent6 2 2" xfId="595" xr:uid="{00000000-0005-0000-0000-000055020000}"/>
    <cellStyle name="20% - Accent6 2 3" xfId="596" xr:uid="{00000000-0005-0000-0000-000056020000}"/>
    <cellStyle name="20% - Accent6 2 4" xfId="597" xr:uid="{00000000-0005-0000-0000-000057020000}"/>
    <cellStyle name="20% - Accent6 2 5" xfId="598" xr:uid="{00000000-0005-0000-0000-000058020000}"/>
    <cellStyle name="20% - Accent6 2 6" xfId="599" xr:uid="{00000000-0005-0000-0000-000059020000}"/>
    <cellStyle name="20% - Accent6 2 7" xfId="594" xr:uid="{00000000-0005-0000-0000-000054020000}"/>
    <cellStyle name="20% - Accent6 2 8" xfId="376" xr:uid="{00000000-0005-0000-0000-00007A010000}"/>
    <cellStyle name="40% - Accent1 2" xfId="12" xr:uid="{00000000-0005-0000-0000-00000C000000}"/>
    <cellStyle name="40% - Accent1 2 2" xfId="601" xr:uid="{00000000-0005-0000-0000-00005B020000}"/>
    <cellStyle name="40% - Accent1 2 3" xfId="602" xr:uid="{00000000-0005-0000-0000-00005C020000}"/>
    <cellStyle name="40% - Accent1 2 4" xfId="603" xr:uid="{00000000-0005-0000-0000-00005D020000}"/>
    <cellStyle name="40% - Accent1 2 5" xfId="604" xr:uid="{00000000-0005-0000-0000-00005E020000}"/>
    <cellStyle name="40% - Accent1 2 6" xfId="605" xr:uid="{00000000-0005-0000-0000-00005F020000}"/>
    <cellStyle name="40% - Accent1 2 7" xfId="600" xr:uid="{00000000-0005-0000-0000-00005A020000}"/>
    <cellStyle name="40% - Accent1 2 8" xfId="377" xr:uid="{00000000-0005-0000-0000-00007B010000}"/>
    <cellStyle name="40% - Accent2 2" xfId="13" xr:uid="{00000000-0005-0000-0000-00000D000000}"/>
    <cellStyle name="40% - Accent2 2 2" xfId="378" xr:uid="{00000000-0005-0000-0000-00007C010000}"/>
    <cellStyle name="40% - Accent3 2" xfId="14" xr:uid="{00000000-0005-0000-0000-00000E000000}"/>
    <cellStyle name="40% - Accent3 2 2" xfId="607" xr:uid="{00000000-0005-0000-0000-000061020000}"/>
    <cellStyle name="40% - Accent3 2 3" xfId="608" xr:uid="{00000000-0005-0000-0000-000062020000}"/>
    <cellStyle name="40% - Accent3 2 4" xfId="609" xr:uid="{00000000-0005-0000-0000-000063020000}"/>
    <cellStyle name="40% - Accent3 2 5" xfId="610" xr:uid="{00000000-0005-0000-0000-000064020000}"/>
    <cellStyle name="40% - Accent3 2 6" xfId="611" xr:uid="{00000000-0005-0000-0000-000065020000}"/>
    <cellStyle name="40% - Accent3 2 7" xfId="606" xr:uid="{00000000-0005-0000-0000-000060020000}"/>
    <cellStyle name="40% - Accent3 2 8" xfId="379" xr:uid="{00000000-0005-0000-0000-00007D010000}"/>
    <cellStyle name="40% - Accent4 2" xfId="15" xr:uid="{00000000-0005-0000-0000-00000F000000}"/>
    <cellStyle name="40% - Accent4 2 2" xfId="613" xr:uid="{00000000-0005-0000-0000-000067020000}"/>
    <cellStyle name="40% - Accent4 2 3" xfId="614" xr:uid="{00000000-0005-0000-0000-000068020000}"/>
    <cellStyle name="40% - Accent4 2 4" xfId="615" xr:uid="{00000000-0005-0000-0000-000069020000}"/>
    <cellStyle name="40% - Accent4 2 5" xfId="616" xr:uid="{00000000-0005-0000-0000-00006A020000}"/>
    <cellStyle name="40% - Accent4 2 6" xfId="617" xr:uid="{00000000-0005-0000-0000-00006B020000}"/>
    <cellStyle name="40% - Accent4 2 7" xfId="612" xr:uid="{00000000-0005-0000-0000-000066020000}"/>
    <cellStyle name="40% - Accent4 2 8" xfId="380" xr:uid="{00000000-0005-0000-0000-00007E010000}"/>
    <cellStyle name="40% - Accent5 2" xfId="16" xr:uid="{00000000-0005-0000-0000-000010000000}"/>
    <cellStyle name="40% - Accent5 2 2" xfId="381" xr:uid="{00000000-0005-0000-0000-00007F010000}"/>
    <cellStyle name="40% - Accent6 2" xfId="17" xr:uid="{00000000-0005-0000-0000-000011000000}"/>
    <cellStyle name="40% - Accent6 2 2" xfId="619" xr:uid="{00000000-0005-0000-0000-00006D020000}"/>
    <cellStyle name="40% - Accent6 2 3" xfId="620" xr:uid="{00000000-0005-0000-0000-00006E020000}"/>
    <cellStyle name="40% - Accent6 2 4" xfId="621" xr:uid="{00000000-0005-0000-0000-00006F020000}"/>
    <cellStyle name="40% - Accent6 2 5" xfId="622" xr:uid="{00000000-0005-0000-0000-000070020000}"/>
    <cellStyle name="40% - Accent6 2 6" xfId="623" xr:uid="{00000000-0005-0000-0000-000071020000}"/>
    <cellStyle name="40% - Accent6 2 7" xfId="618" xr:uid="{00000000-0005-0000-0000-00006C020000}"/>
    <cellStyle name="40% - Accent6 2 8" xfId="382" xr:uid="{00000000-0005-0000-0000-000080010000}"/>
    <cellStyle name="60% - Accent1 2" xfId="18" xr:uid="{00000000-0005-0000-0000-000012000000}"/>
    <cellStyle name="60% - Accent1 2 2" xfId="625" xr:uid="{00000000-0005-0000-0000-000073020000}"/>
    <cellStyle name="60% - Accent1 2 3" xfId="626" xr:uid="{00000000-0005-0000-0000-000074020000}"/>
    <cellStyle name="60% - Accent1 2 4" xfId="627" xr:uid="{00000000-0005-0000-0000-000075020000}"/>
    <cellStyle name="60% - Accent1 2 5" xfId="628" xr:uid="{00000000-0005-0000-0000-000076020000}"/>
    <cellStyle name="60% - Accent1 2 6" xfId="629" xr:uid="{00000000-0005-0000-0000-000077020000}"/>
    <cellStyle name="60% - Accent1 2 7" xfId="624" xr:uid="{00000000-0005-0000-0000-000072020000}"/>
    <cellStyle name="60% - Accent1 2 8" xfId="383" xr:uid="{00000000-0005-0000-0000-000081010000}"/>
    <cellStyle name="60% - Accent2 2" xfId="19" xr:uid="{00000000-0005-0000-0000-000013000000}"/>
    <cellStyle name="60% - Accent2 2 2" xfId="384" xr:uid="{00000000-0005-0000-0000-000082010000}"/>
    <cellStyle name="60% - Accent3 2" xfId="20" xr:uid="{00000000-0005-0000-0000-000014000000}"/>
    <cellStyle name="60% - Accent3 2 2" xfId="631" xr:uid="{00000000-0005-0000-0000-000079020000}"/>
    <cellStyle name="60% - Accent3 2 3" xfId="632" xr:uid="{00000000-0005-0000-0000-00007A020000}"/>
    <cellStyle name="60% - Accent3 2 4" xfId="633" xr:uid="{00000000-0005-0000-0000-00007B020000}"/>
    <cellStyle name="60% - Accent3 2 5" xfId="634" xr:uid="{00000000-0005-0000-0000-00007C020000}"/>
    <cellStyle name="60% - Accent3 2 6" xfId="635" xr:uid="{00000000-0005-0000-0000-00007D020000}"/>
    <cellStyle name="60% - Accent3 2 7" xfId="630" xr:uid="{00000000-0005-0000-0000-000078020000}"/>
    <cellStyle name="60% - Accent3 2 8" xfId="385" xr:uid="{00000000-0005-0000-0000-000083010000}"/>
    <cellStyle name="60% - Accent4 2" xfId="21" xr:uid="{00000000-0005-0000-0000-000015000000}"/>
    <cellStyle name="60% - Accent4 2 2" xfId="637" xr:uid="{00000000-0005-0000-0000-00007F020000}"/>
    <cellStyle name="60% - Accent4 2 3" xfId="638" xr:uid="{00000000-0005-0000-0000-000080020000}"/>
    <cellStyle name="60% - Accent4 2 4" xfId="639" xr:uid="{00000000-0005-0000-0000-000081020000}"/>
    <cellStyle name="60% - Accent4 2 5" xfId="640" xr:uid="{00000000-0005-0000-0000-000082020000}"/>
    <cellStyle name="60% - Accent4 2 6" xfId="641" xr:uid="{00000000-0005-0000-0000-000083020000}"/>
    <cellStyle name="60% - Accent4 2 7" xfId="636" xr:uid="{00000000-0005-0000-0000-00007E020000}"/>
    <cellStyle name="60% - Accent4 2 8" xfId="386" xr:uid="{00000000-0005-0000-0000-000084010000}"/>
    <cellStyle name="60% - Accent5 2" xfId="22" xr:uid="{00000000-0005-0000-0000-000016000000}"/>
    <cellStyle name="60% - Accent5 2 2" xfId="387" xr:uid="{00000000-0005-0000-0000-000085010000}"/>
    <cellStyle name="60% - Accent6 2" xfId="23" xr:uid="{00000000-0005-0000-0000-000017000000}"/>
    <cellStyle name="60% - Accent6 2 2" xfId="643" xr:uid="{00000000-0005-0000-0000-000085020000}"/>
    <cellStyle name="60% - Accent6 2 3" xfId="644" xr:uid="{00000000-0005-0000-0000-000086020000}"/>
    <cellStyle name="60% - Accent6 2 4" xfId="645" xr:uid="{00000000-0005-0000-0000-000087020000}"/>
    <cellStyle name="60% - Accent6 2 5" xfId="646" xr:uid="{00000000-0005-0000-0000-000088020000}"/>
    <cellStyle name="60% - Accent6 2 6" xfId="647" xr:uid="{00000000-0005-0000-0000-000089020000}"/>
    <cellStyle name="60% - Accent6 2 7" xfId="642" xr:uid="{00000000-0005-0000-0000-000084020000}"/>
    <cellStyle name="60% - Accent6 2 8" xfId="388" xr:uid="{00000000-0005-0000-0000-000086010000}"/>
    <cellStyle name="Accent1 2" xfId="24" xr:uid="{00000000-0005-0000-0000-000018000000}"/>
    <cellStyle name="Accent1 2 2" xfId="649" xr:uid="{00000000-0005-0000-0000-00008B020000}"/>
    <cellStyle name="Accent1 2 3" xfId="650" xr:uid="{00000000-0005-0000-0000-00008C020000}"/>
    <cellStyle name="Accent1 2 4" xfId="651" xr:uid="{00000000-0005-0000-0000-00008D020000}"/>
    <cellStyle name="Accent1 2 5" xfId="652" xr:uid="{00000000-0005-0000-0000-00008E020000}"/>
    <cellStyle name="Accent1 2 6" xfId="653" xr:uid="{00000000-0005-0000-0000-00008F020000}"/>
    <cellStyle name="Accent1 2 7" xfId="648" xr:uid="{00000000-0005-0000-0000-00008A020000}"/>
    <cellStyle name="Accent1 2 8" xfId="389" xr:uid="{00000000-0005-0000-0000-000087010000}"/>
    <cellStyle name="Accent2 2" xfId="25" xr:uid="{00000000-0005-0000-0000-000019000000}"/>
    <cellStyle name="Accent2 2 2" xfId="390" xr:uid="{00000000-0005-0000-0000-000088010000}"/>
    <cellStyle name="Accent3 2" xfId="26" xr:uid="{00000000-0005-0000-0000-00001A000000}"/>
    <cellStyle name="Accent3 2 2" xfId="391" xr:uid="{00000000-0005-0000-0000-000089010000}"/>
    <cellStyle name="Accent4 2" xfId="27" xr:uid="{00000000-0005-0000-0000-00001B000000}"/>
    <cellStyle name="Accent4 2 2" xfId="655" xr:uid="{00000000-0005-0000-0000-000091020000}"/>
    <cellStyle name="Accent4 2 3" xfId="656" xr:uid="{00000000-0005-0000-0000-000092020000}"/>
    <cellStyle name="Accent4 2 4" xfId="657" xr:uid="{00000000-0005-0000-0000-000093020000}"/>
    <cellStyle name="Accent4 2 5" xfId="658" xr:uid="{00000000-0005-0000-0000-000094020000}"/>
    <cellStyle name="Accent4 2 6" xfId="659" xr:uid="{00000000-0005-0000-0000-000095020000}"/>
    <cellStyle name="Accent4 2 7" xfId="654" xr:uid="{00000000-0005-0000-0000-000090020000}"/>
    <cellStyle name="Accent4 2 8" xfId="392" xr:uid="{00000000-0005-0000-0000-00008A010000}"/>
    <cellStyle name="Accent5 2" xfId="28" xr:uid="{00000000-0005-0000-0000-00001C000000}"/>
    <cellStyle name="Accent5 2 2" xfId="393" xr:uid="{00000000-0005-0000-0000-00008B010000}"/>
    <cellStyle name="Accent6 2" xfId="29" xr:uid="{00000000-0005-0000-0000-00001D000000}"/>
    <cellStyle name="Accent6 2 2" xfId="394" xr:uid="{00000000-0005-0000-0000-00008C010000}"/>
    <cellStyle name="Actual Date" xfId="30" xr:uid="{00000000-0005-0000-0000-00001E000000}"/>
    <cellStyle name="Actual Date 2" xfId="31" xr:uid="{00000000-0005-0000-0000-00001F000000}"/>
    <cellStyle name="Actual Date 2 2" xfId="32" xr:uid="{00000000-0005-0000-0000-000020000000}"/>
    <cellStyle name="Actual Date_2011-12 LIEE Table 1 Updated budget" xfId="33" xr:uid="{00000000-0005-0000-0000-000021000000}"/>
    <cellStyle name="ariel" xfId="416" xr:uid="{00000000-0005-0000-0000-0000A2010000}"/>
    <cellStyle name="Bad 2" xfId="34" xr:uid="{00000000-0005-0000-0000-000022000000}"/>
    <cellStyle name="Bad 2 2" xfId="395" xr:uid="{00000000-0005-0000-0000-00008D010000}"/>
    <cellStyle name="Calculation 2" xfId="35" xr:uid="{00000000-0005-0000-0000-000023000000}"/>
    <cellStyle name="Calculation 2 2" xfId="661" xr:uid="{00000000-0005-0000-0000-000097020000}"/>
    <cellStyle name="Calculation 2 3" xfId="662" xr:uid="{00000000-0005-0000-0000-000098020000}"/>
    <cellStyle name="Calculation 2 4" xfId="663" xr:uid="{00000000-0005-0000-0000-000099020000}"/>
    <cellStyle name="Calculation 2 5" xfId="664" xr:uid="{00000000-0005-0000-0000-00009A020000}"/>
    <cellStyle name="Calculation 2 6" xfId="665" xr:uid="{00000000-0005-0000-0000-00009B020000}"/>
    <cellStyle name="Calculation 2 7" xfId="660" xr:uid="{00000000-0005-0000-0000-000096020000}"/>
    <cellStyle name="Calculation 2 8" xfId="396" xr:uid="{00000000-0005-0000-0000-00008E010000}"/>
    <cellStyle name="Check Cell 2" xfId="36" xr:uid="{00000000-0005-0000-0000-000024000000}"/>
    <cellStyle name="Check Cell 2 2" xfId="397" xr:uid="{00000000-0005-0000-0000-00008F010000}"/>
    <cellStyle name="Comma" xfId="4" xr:uid="{00000000-0005-0000-0000-000004000000}"/>
    <cellStyle name="Comma [0]" xfId="5" xr:uid="{00000000-0005-0000-0000-000005000000}"/>
    <cellStyle name="Comma [0] 2" xfId="37" xr:uid="{00000000-0005-0000-0000-000025000000}"/>
    <cellStyle name="Comma [0] 2 2" xfId="38" xr:uid="{00000000-0005-0000-0000-000026000000}"/>
    <cellStyle name="Comma 10" xfId="39" xr:uid="{00000000-0005-0000-0000-000027000000}"/>
    <cellStyle name="Comma 10 2" xfId="666" xr:uid="{00000000-0005-0000-0000-00009C020000}"/>
    <cellStyle name="Comma 11" xfId="40" xr:uid="{00000000-0005-0000-0000-000028000000}"/>
    <cellStyle name="Comma 12" xfId="41" xr:uid="{00000000-0005-0000-0000-000029000000}"/>
    <cellStyle name="Comma 13" xfId="42" xr:uid="{00000000-0005-0000-0000-00002A000000}"/>
    <cellStyle name="Comma 13 2" xfId="43" xr:uid="{00000000-0005-0000-0000-00002B000000}"/>
    <cellStyle name="Comma 14" xfId="44" xr:uid="{00000000-0005-0000-0000-00002C000000}"/>
    <cellStyle name="Comma 15" xfId="45" xr:uid="{00000000-0005-0000-0000-00002D000000}"/>
    <cellStyle name="Comma 16" xfId="46" xr:uid="{00000000-0005-0000-0000-00002E000000}"/>
    <cellStyle name="Comma 17" xfId="47" xr:uid="{00000000-0005-0000-0000-00002F000000}"/>
    <cellStyle name="Comma 18" xfId="48" xr:uid="{00000000-0005-0000-0000-000030000000}"/>
    <cellStyle name="Comma 19" xfId="49" xr:uid="{00000000-0005-0000-0000-000031000000}"/>
    <cellStyle name="Comma 2" xfId="50" xr:uid="{00000000-0005-0000-0000-000032000000}"/>
    <cellStyle name="Comma 2 2" xfId="51" xr:uid="{00000000-0005-0000-0000-000033000000}"/>
    <cellStyle name="Comma 2 2 2" xfId="505" xr:uid="{00000000-0005-0000-0000-0000FB010000}"/>
    <cellStyle name="Comma 2 2 3" xfId="667" xr:uid="{00000000-0005-0000-0000-00009D020000}"/>
    <cellStyle name="Comma 2 2 3 10" xfId="6205" xr:uid="{00000000-0005-0000-0000-000040180000}"/>
    <cellStyle name="Comma 2 2 3 10 3" xfId="21309" xr:uid="{00000000-0005-0000-0000-000040530000}"/>
    <cellStyle name="Comma 2 2 3 12" xfId="16294" xr:uid="{00000000-0005-0000-0000-0000A93F0000}"/>
    <cellStyle name="Comma 2 2 3 2" xfId="1169" xr:uid="{00000000-0005-0000-0000-000094040000}"/>
    <cellStyle name="Comma 2 2 3 2 11" xfId="16348" xr:uid="{00000000-0005-0000-0000-0000DF3F0000}"/>
    <cellStyle name="Comma 2 2 3 2 2" xfId="1277" xr:uid="{00000000-0005-0000-0000-000000050000}"/>
    <cellStyle name="Comma 2 2 3 2 2 10" xfId="16452" xr:uid="{00000000-0005-0000-0000-000047400000}"/>
    <cellStyle name="Comma 2 2 3 2 2 2" xfId="1494" xr:uid="{00000000-0005-0000-0000-0000D9050000}"/>
    <cellStyle name="Comma 2 2 3 2 2 2 2" xfId="1915" xr:uid="{00000000-0005-0000-0000-00007E070000}"/>
    <cellStyle name="Comma 2 2 3 2 2 2 2 2" xfId="2754" xr:uid="{00000000-0005-0000-0000-0000C50A0000}"/>
    <cellStyle name="Comma 2 2 3 2 2 2 2 2 2" xfId="4444" xr:uid="{00000000-0005-0000-0000-00005F110000}"/>
    <cellStyle name="Comma 2 2 3 2 2 2 2 2 2 2" xfId="14517" xr:uid="{00000000-0005-0000-0000-0000B8380000}"/>
    <cellStyle name="Comma 2 2 3 2 2 2 2 2 2 2 3" xfId="29615" xr:uid="{00000000-0005-0000-0000-0000B2730000}"/>
    <cellStyle name="Comma 2 2 3 2 2 2 2 2 2 3" xfId="9497" xr:uid="{00000000-0005-0000-0000-00001C250000}"/>
    <cellStyle name="Comma 2 2 3 2 2 2 2 2 2 3 3" xfId="24598" xr:uid="{00000000-0005-0000-0000-000019600000}"/>
    <cellStyle name="Comma 2 2 3 2 2 2 2 2 2 5" xfId="19585" xr:uid="{00000000-0005-0000-0000-0000844C0000}"/>
    <cellStyle name="Comma 2 2 3 2 2 2 2 2 3" xfId="6136" xr:uid="{00000000-0005-0000-0000-0000FB170000}"/>
    <cellStyle name="Comma 2 2 3 2 2 2 2 2 3 2" xfId="16188" xr:uid="{00000000-0005-0000-0000-00003F3F0000}"/>
    <cellStyle name="Comma 2 2 3 2 2 2 2 2 3 2 3" xfId="31286" xr:uid="{00000000-0005-0000-0000-0000397A0000}"/>
    <cellStyle name="Comma 2 2 3 2 2 2 2 2 3 3" xfId="11168" xr:uid="{00000000-0005-0000-0000-0000A32B0000}"/>
    <cellStyle name="Comma 2 2 3 2 2 2 2 2 3 3 3" xfId="26269" xr:uid="{00000000-0005-0000-0000-0000A0660000}"/>
    <cellStyle name="Comma 2 2 3 2 2 2 2 2 3 5" xfId="21256" xr:uid="{00000000-0005-0000-0000-00000B530000}"/>
    <cellStyle name="Comma 2 2 3 2 2 2 2 2 4" xfId="12846" xr:uid="{00000000-0005-0000-0000-000031320000}"/>
    <cellStyle name="Comma 2 2 3 2 2 2 2 2 4 3" xfId="27944" xr:uid="{00000000-0005-0000-0000-00002B6D0000}"/>
    <cellStyle name="Comma 2 2 3 2 2 2 2 2 5" xfId="7825" xr:uid="{00000000-0005-0000-0000-0000941E0000}"/>
    <cellStyle name="Comma 2 2 3 2 2 2 2 2 5 3" xfId="22927" xr:uid="{00000000-0005-0000-0000-000092590000}"/>
    <cellStyle name="Comma 2 2 3 2 2 2 2 2 7" xfId="17914" xr:uid="{00000000-0005-0000-0000-0000FD450000}"/>
    <cellStyle name="Comma 2 2 3 2 2 2 2 3" xfId="3607" xr:uid="{00000000-0005-0000-0000-00001A0E0000}"/>
    <cellStyle name="Comma 2 2 3 2 2 2 2 3 2" xfId="13681" xr:uid="{00000000-0005-0000-0000-000074350000}"/>
    <cellStyle name="Comma 2 2 3 2 2 2 2 3 2 3" xfId="28779" xr:uid="{00000000-0005-0000-0000-00006E700000}"/>
    <cellStyle name="Comma 2 2 3 2 2 2 2 3 3" xfId="8661" xr:uid="{00000000-0005-0000-0000-0000D8210000}"/>
    <cellStyle name="Comma 2 2 3 2 2 2 2 3 3 3" xfId="23762" xr:uid="{00000000-0005-0000-0000-0000D55C0000}"/>
    <cellStyle name="Comma 2 2 3 2 2 2 2 3 5" xfId="18749" xr:uid="{00000000-0005-0000-0000-000040490000}"/>
    <cellStyle name="Comma 2 2 3 2 2 2 2 4" xfId="5300" xr:uid="{00000000-0005-0000-0000-0000B7140000}"/>
    <cellStyle name="Comma 2 2 3 2 2 2 2 4 2" xfId="15352" xr:uid="{00000000-0005-0000-0000-0000FB3B0000}"/>
    <cellStyle name="Comma 2 2 3 2 2 2 2 4 2 3" xfId="30450" xr:uid="{00000000-0005-0000-0000-0000F5760000}"/>
    <cellStyle name="Comma 2 2 3 2 2 2 2 4 3" xfId="10332" xr:uid="{00000000-0005-0000-0000-00005F280000}"/>
    <cellStyle name="Comma 2 2 3 2 2 2 2 4 3 3" xfId="25433" xr:uid="{00000000-0005-0000-0000-00005C630000}"/>
    <cellStyle name="Comma 2 2 3 2 2 2 2 4 5" xfId="20420" xr:uid="{00000000-0005-0000-0000-0000C74F0000}"/>
    <cellStyle name="Comma 2 2 3 2 2 2 2 5" xfId="12010" xr:uid="{00000000-0005-0000-0000-0000ED2E0000}"/>
    <cellStyle name="Comma 2 2 3 2 2 2 2 5 3" xfId="27108" xr:uid="{00000000-0005-0000-0000-0000E7690000}"/>
    <cellStyle name="Comma 2 2 3 2 2 2 2 6" xfId="6989" xr:uid="{00000000-0005-0000-0000-0000501B0000}"/>
    <cellStyle name="Comma 2 2 3 2 2 2 2 6 3" xfId="22091" xr:uid="{00000000-0005-0000-0000-00004E560000}"/>
    <cellStyle name="Comma 2 2 3 2 2 2 2 8" xfId="17078" xr:uid="{00000000-0005-0000-0000-0000B9420000}"/>
    <cellStyle name="Comma 2 2 3 2 2 2 3" xfId="2336" xr:uid="{00000000-0005-0000-0000-000023090000}"/>
    <cellStyle name="Comma 2 2 3 2 2 2 3 2" xfId="4026" xr:uid="{00000000-0005-0000-0000-0000BD0F0000}"/>
    <cellStyle name="Comma 2 2 3 2 2 2 3 2 2" xfId="14099" xr:uid="{00000000-0005-0000-0000-000016370000}"/>
    <cellStyle name="Comma 2 2 3 2 2 2 3 2 2 3" xfId="29197" xr:uid="{00000000-0005-0000-0000-000010720000}"/>
    <cellStyle name="Comma 2 2 3 2 2 2 3 2 3" xfId="9079" xr:uid="{00000000-0005-0000-0000-00007A230000}"/>
    <cellStyle name="Comma 2 2 3 2 2 2 3 2 3 3" xfId="24180" xr:uid="{00000000-0005-0000-0000-0000775E0000}"/>
    <cellStyle name="Comma 2 2 3 2 2 2 3 2 5" xfId="19167" xr:uid="{00000000-0005-0000-0000-0000E24A0000}"/>
    <cellStyle name="Comma 2 2 3 2 2 2 3 3" xfId="5718" xr:uid="{00000000-0005-0000-0000-000059160000}"/>
    <cellStyle name="Comma 2 2 3 2 2 2 3 3 2" xfId="15770" xr:uid="{00000000-0005-0000-0000-00009D3D0000}"/>
    <cellStyle name="Comma 2 2 3 2 2 2 3 3 2 3" xfId="30868" xr:uid="{00000000-0005-0000-0000-000097780000}"/>
    <cellStyle name="Comma 2 2 3 2 2 2 3 3 3" xfId="10750" xr:uid="{00000000-0005-0000-0000-0000012A0000}"/>
    <cellStyle name="Comma 2 2 3 2 2 2 3 3 3 3" xfId="25851" xr:uid="{00000000-0005-0000-0000-0000FE640000}"/>
    <cellStyle name="Comma 2 2 3 2 2 2 3 3 5" xfId="20838" xr:uid="{00000000-0005-0000-0000-000069510000}"/>
    <cellStyle name="Comma 2 2 3 2 2 2 3 4" xfId="12428" xr:uid="{00000000-0005-0000-0000-00008F300000}"/>
    <cellStyle name="Comma 2 2 3 2 2 2 3 4 3" xfId="27526" xr:uid="{00000000-0005-0000-0000-0000896B0000}"/>
    <cellStyle name="Comma 2 2 3 2 2 2 3 5" xfId="7407" xr:uid="{00000000-0005-0000-0000-0000F21C0000}"/>
    <cellStyle name="Comma 2 2 3 2 2 2 3 5 3" xfId="22509" xr:uid="{00000000-0005-0000-0000-0000F0570000}"/>
    <cellStyle name="Comma 2 2 3 2 2 2 3 7" xfId="17496" xr:uid="{00000000-0005-0000-0000-00005B440000}"/>
    <cellStyle name="Comma 2 2 3 2 2 2 4" xfId="3189" xr:uid="{00000000-0005-0000-0000-0000780C0000}"/>
    <cellStyle name="Comma 2 2 3 2 2 2 4 2" xfId="13263" xr:uid="{00000000-0005-0000-0000-0000D2330000}"/>
    <cellStyle name="Comma 2 2 3 2 2 2 4 2 3" xfId="28361" xr:uid="{00000000-0005-0000-0000-0000CC6E0000}"/>
    <cellStyle name="Comma 2 2 3 2 2 2 4 3" xfId="8243" xr:uid="{00000000-0005-0000-0000-000036200000}"/>
    <cellStyle name="Comma 2 2 3 2 2 2 4 3 3" xfId="23344" xr:uid="{00000000-0005-0000-0000-0000335B0000}"/>
    <cellStyle name="Comma 2 2 3 2 2 2 4 5" xfId="18331" xr:uid="{00000000-0005-0000-0000-00009E470000}"/>
    <cellStyle name="Comma 2 2 3 2 2 2 5" xfId="4882" xr:uid="{00000000-0005-0000-0000-000015130000}"/>
    <cellStyle name="Comma 2 2 3 2 2 2 5 2" xfId="14934" xr:uid="{00000000-0005-0000-0000-0000593A0000}"/>
    <cellStyle name="Comma 2 2 3 2 2 2 5 2 3" xfId="30032" xr:uid="{00000000-0005-0000-0000-000053750000}"/>
    <cellStyle name="Comma 2 2 3 2 2 2 5 3" xfId="9914" xr:uid="{00000000-0005-0000-0000-0000BD260000}"/>
    <cellStyle name="Comma 2 2 3 2 2 2 5 3 3" xfId="25015" xr:uid="{00000000-0005-0000-0000-0000BA610000}"/>
    <cellStyle name="Comma 2 2 3 2 2 2 5 5" xfId="20002" xr:uid="{00000000-0005-0000-0000-0000254E0000}"/>
    <cellStyle name="Comma 2 2 3 2 2 2 6" xfId="11592" xr:uid="{00000000-0005-0000-0000-00004B2D0000}"/>
    <cellStyle name="Comma 2 2 3 2 2 2 6 3" xfId="26690" xr:uid="{00000000-0005-0000-0000-000045680000}"/>
    <cellStyle name="Comma 2 2 3 2 2 2 7" xfId="6571" xr:uid="{00000000-0005-0000-0000-0000AE190000}"/>
    <cellStyle name="Comma 2 2 3 2 2 2 7 3" xfId="21673" xr:uid="{00000000-0005-0000-0000-0000AC540000}"/>
    <cellStyle name="Comma 2 2 3 2 2 2 9" xfId="16660" xr:uid="{00000000-0005-0000-0000-000017410000}"/>
    <cellStyle name="Comma 2 2 3 2 2 3" xfId="1707" xr:uid="{00000000-0005-0000-0000-0000AE060000}"/>
    <cellStyle name="Comma 2 2 3 2 2 3 2" xfId="2546" xr:uid="{00000000-0005-0000-0000-0000F5090000}"/>
    <cellStyle name="Comma 2 2 3 2 2 3 2 2" xfId="4236" xr:uid="{00000000-0005-0000-0000-00008F100000}"/>
    <cellStyle name="Comma 2 2 3 2 2 3 2 2 2" xfId="14309" xr:uid="{00000000-0005-0000-0000-0000E8370000}"/>
    <cellStyle name="Comma 2 2 3 2 2 3 2 2 2 3" xfId="29407" xr:uid="{00000000-0005-0000-0000-0000E2720000}"/>
    <cellStyle name="Comma 2 2 3 2 2 3 2 2 3" xfId="9289" xr:uid="{00000000-0005-0000-0000-00004C240000}"/>
    <cellStyle name="Comma 2 2 3 2 2 3 2 2 3 3" xfId="24390" xr:uid="{00000000-0005-0000-0000-0000495F0000}"/>
    <cellStyle name="Comma 2 2 3 2 2 3 2 2 5" xfId="19377" xr:uid="{00000000-0005-0000-0000-0000B44B0000}"/>
    <cellStyle name="Comma 2 2 3 2 2 3 2 3" xfId="5928" xr:uid="{00000000-0005-0000-0000-00002B170000}"/>
    <cellStyle name="Comma 2 2 3 2 2 3 2 3 2" xfId="15980" xr:uid="{00000000-0005-0000-0000-00006F3E0000}"/>
    <cellStyle name="Comma 2 2 3 2 2 3 2 3 2 3" xfId="31078" xr:uid="{00000000-0005-0000-0000-000069790000}"/>
    <cellStyle name="Comma 2 2 3 2 2 3 2 3 3" xfId="10960" xr:uid="{00000000-0005-0000-0000-0000D32A0000}"/>
    <cellStyle name="Comma 2 2 3 2 2 3 2 3 3 3" xfId="26061" xr:uid="{00000000-0005-0000-0000-0000D0650000}"/>
    <cellStyle name="Comma 2 2 3 2 2 3 2 3 5" xfId="21048" xr:uid="{00000000-0005-0000-0000-00003B520000}"/>
    <cellStyle name="Comma 2 2 3 2 2 3 2 4" xfId="12638" xr:uid="{00000000-0005-0000-0000-000061310000}"/>
    <cellStyle name="Comma 2 2 3 2 2 3 2 4 3" xfId="27736" xr:uid="{00000000-0005-0000-0000-00005B6C0000}"/>
    <cellStyle name="Comma 2 2 3 2 2 3 2 5" xfId="7617" xr:uid="{00000000-0005-0000-0000-0000C41D0000}"/>
    <cellStyle name="Comma 2 2 3 2 2 3 2 5 3" xfId="22719" xr:uid="{00000000-0005-0000-0000-0000C2580000}"/>
    <cellStyle name="Comma 2 2 3 2 2 3 2 7" xfId="17706" xr:uid="{00000000-0005-0000-0000-00002D450000}"/>
    <cellStyle name="Comma 2 2 3 2 2 3 3" xfId="3399" xr:uid="{00000000-0005-0000-0000-00004A0D0000}"/>
    <cellStyle name="Comma 2 2 3 2 2 3 3 2" xfId="13473" xr:uid="{00000000-0005-0000-0000-0000A4340000}"/>
    <cellStyle name="Comma 2 2 3 2 2 3 3 2 3" xfId="28571" xr:uid="{00000000-0005-0000-0000-00009E6F0000}"/>
    <cellStyle name="Comma 2 2 3 2 2 3 3 3" xfId="8453" xr:uid="{00000000-0005-0000-0000-000008210000}"/>
    <cellStyle name="Comma 2 2 3 2 2 3 3 3 3" xfId="23554" xr:uid="{00000000-0005-0000-0000-0000055C0000}"/>
    <cellStyle name="Comma 2 2 3 2 2 3 3 5" xfId="18541" xr:uid="{00000000-0005-0000-0000-000070480000}"/>
    <cellStyle name="Comma 2 2 3 2 2 3 4" xfId="5092" xr:uid="{00000000-0005-0000-0000-0000E7130000}"/>
    <cellStyle name="Comma 2 2 3 2 2 3 4 2" xfId="15144" xr:uid="{00000000-0005-0000-0000-00002B3B0000}"/>
    <cellStyle name="Comma 2 2 3 2 2 3 4 2 3" xfId="30242" xr:uid="{00000000-0005-0000-0000-000025760000}"/>
    <cellStyle name="Comma 2 2 3 2 2 3 4 3" xfId="10124" xr:uid="{00000000-0005-0000-0000-00008F270000}"/>
    <cellStyle name="Comma 2 2 3 2 2 3 4 3 3" xfId="25225" xr:uid="{00000000-0005-0000-0000-00008C620000}"/>
    <cellStyle name="Comma 2 2 3 2 2 3 4 5" xfId="20212" xr:uid="{00000000-0005-0000-0000-0000F74E0000}"/>
    <cellStyle name="Comma 2 2 3 2 2 3 5" xfId="11802" xr:uid="{00000000-0005-0000-0000-00001D2E0000}"/>
    <cellStyle name="Comma 2 2 3 2 2 3 5 3" xfId="26900" xr:uid="{00000000-0005-0000-0000-000017690000}"/>
    <cellStyle name="Comma 2 2 3 2 2 3 6" xfId="6781" xr:uid="{00000000-0005-0000-0000-0000801A0000}"/>
    <cellStyle name="Comma 2 2 3 2 2 3 6 3" xfId="21883" xr:uid="{00000000-0005-0000-0000-00007E550000}"/>
    <cellStyle name="Comma 2 2 3 2 2 3 8" xfId="16870" xr:uid="{00000000-0005-0000-0000-0000E9410000}"/>
    <cellStyle name="Comma 2 2 3 2 2 4" xfId="2128" xr:uid="{00000000-0005-0000-0000-000053080000}"/>
    <cellStyle name="Comma 2 2 3 2 2 4 2" xfId="3818" xr:uid="{00000000-0005-0000-0000-0000ED0E0000}"/>
    <cellStyle name="Comma 2 2 3 2 2 4 2 2" xfId="13891" xr:uid="{00000000-0005-0000-0000-000046360000}"/>
    <cellStyle name="Comma 2 2 3 2 2 4 2 2 3" xfId="28989" xr:uid="{00000000-0005-0000-0000-000040710000}"/>
    <cellStyle name="Comma 2 2 3 2 2 4 2 3" xfId="8871" xr:uid="{00000000-0005-0000-0000-0000AA220000}"/>
    <cellStyle name="Comma 2 2 3 2 2 4 2 3 3" xfId="23972" xr:uid="{00000000-0005-0000-0000-0000A75D0000}"/>
    <cellStyle name="Comma 2 2 3 2 2 4 2 5" xfId="18959" xr:uid="{00000000-0005-0000-0000-0000124A0000}"/>
    <cellStyle name="Comma 2 2 3 2 2 4 3" xfId="5510" xr:uid="{00000000-0005-0000-0000-000089150000}"/>
    <cellStyle name="Comma 2 2 3 2 2 4 3 2" xfId="15562" xr:uid="{00000000-0005-0000-0000-0000CD3C0000}"/>
    <cellStyle name="Comma 2 2 3 2 2 4 3 2 3" xfId="30660" xr:uid="{00000000-0005-0000-0000-0000C7770000}"/>
    <cellStyle name="Comma 2 2 3 2 2 4 3 3" xfId="10542" xr:uid="{00000000-0005-0000-0000-000031290000}"/>
    <cellStyle name="Comma 2 2 3 2 2 4 3 3 3" xfId="25643" xr:uid="{00000000-0005-0000-0000-00002E640000}"/>
    <cellStyle name="Comma 2 2 3 2 2 4 3 5" xfId="20630" xr:uid="{00000000-0005-0000-0000-000099500000}"/>
    <cellStyle name="Comma 2 2 3 2 2 4 4" xfId="12220" xr:uid="{00000000-0005-0000-0000-0000BF2F0000}"/>
    <cellStyle name="Comma 2 2 3 2 2 4 4 3" xfId="27318" xr:uid="{00000000-0005-0000-0000-0000B96A0000}"/>
    <cellStyle name="Comma 2 2 3 2 2 4 5" xfId="7199" xr:uid="{00000000-0005-0000-0000-0000221C0000}"/>
    <cellStyle name="Comma 2 2 3 2 2 4 5 3" xfId="22301" xr:uid="{00000000-0005-0000-0000-000020570000}"/>
    <cellStyle name="Comma 2 2 3 2 2 4 7" xfId="17288" xr:uid="{00000000-0005-0000-0000-00008B430000}"/>
    <cellStyle name="Comma 2 2 3 2 2 5" xfId="2981" xr:uid="{00000000-0005-0000-0000-0000A80B0000}"/>
    <cellStyle name="Comma 2 2 3 2 2 5 2" xfId="13055" xr:uid="{00000000-0005-0000-0000-000002330000}"/>
    <cellStyle name="Comma 2 2 3 2 2 5 2 3" xfId="28153" xr:uid="{00000000-0005-0000-0000-0000FC6D0000}"/>
    <cellStyle name="Comma 2 2 3 2 2 5 3" xfId="8035" xr:uid="{00000000-0005-0000-0000-0000661F0000}"/>
    <cellStyle name="Comma 2 2 3 2 2 5 3 3" xfId="23136" xr:uid="{00000000-0005-0000-0000-0000635A0000}"/>
    <cellStyle name="Comma 2 2 3 2 2 5 5" xfId="18123" xr:uid="{00000000-0005-0000-0000-0000CE460000}"/>
    <cellStyle name="Comma 2 2 3 2 2 6" xfId="4674" xr:uid="{00000000-0005-0000-0000-000045120000}"/>
    <cellStyle name="Comma 2 2 3 2 2 6 2" xfId="14726" xr:uid="{00000000-0005-0000-0000-000089390000}"/>
    <cellStyle name="Comma 2 2 3 2 2 6 2 3" xfId="29824" xr:uid="{00000000-0005-0000-0000-000083740000}"/>
    <cellStyle name="Comma 2 2 3 2 2 6 3" xfId="9706" xr:uid="{00000000-0005-0000-0000-0000ED250000}"/>
    <cellStyle name="Comma 2 2 3 2 2 6 3 3" xfId="24807" xr:uid="{00000000-0005-0000-0000-0000EA600000}"/>
    <cellStyle name="Comma 2 2 3 2 2 6 5" xfId="19794" xr:uid="{00000000-0005-0000-0000-0000554D0000}"/>
    <cellStyle name="Comma 2 2 3 2 2 7" xfId="11384" xr:uid="{00000000-0005-0000-0000-00007B2C0000}"/>
    <cellStyle name="Comma 2 2 3 2 2 7 3" xfId="26482" xr:uid="{00000000-0005-0000-0000-000075670000}"/>
    <cellStyle name="Comma 2 2 3 2 2 8" xfId="6363" xr:uid="{00000000-0005-0000-0000-0000DE180000}"/>
    <cellStyle name="Comma 2 2 3 2 2 8 3" xfId="21465" xr:uid="{00000000-0005-0000-0000-0000DC530000}"/>
    <cellStyle name="Comma 2 2 3 2 3" xfId="1390" xr:uid="{00000000-0005-0000-0000-000071050000}"/>
    <cellStyle name="Comma 2 2 3 2 3 2" xfId="1811" xr:uid="{00000000-0005-0000-0000-000016070000}"/>
    <cellStyle name="Comma 2 2 3 2 3 2 2" xfId="2650" xr:uid="{00000000-0005-0000-0000-00005D0A0000}"/>
    <cellStyle name="Comma 2 2 3 2 3 2 2 2" xfId="4340" xr:uid="{00000000-0005-0000-0000-0000F7100000}"/>
    <cellStyle name="Comma 2 2 3 2 3 2 2 2 2" xfId="14413" xr:uid="{00000000-0005-0000-0000-000050380000}"/>
    <cellStyle name="Comma 2 2 3 2 3 2 2 2 2 3" xfId="29511" xr:uid="{00000000-0005-0000-0000-00004A730000}"/>
    <cellStyle name="Comma 2 2 3 2 3 2 2 2 3" xfId="9393" xr:uid="{00000000-0005-0000-0000-0000B4240000}"/>
    <cellStyle name="Comma 2 2 3 2 3 2 2 2 3 3" xfId="24494" xr:uid="{00000000-0005-0000-0000-0000B15F0000}"/>
    <cellStyle name="Comma 2 2 3 2 3 2 2 2 5" xfId="19481" xr:uid="{00000000-0005-0000-0000-00001C4C0000}"/>
    <cellStyle name="Comma 2 2 3 2 3 2 2 3" xfId="6032" xr:uid="{00000000-0005-0000-0000-000093170000}"/>
    <cellStyle name="Comma 2 2 3 2 3 2 2 3 2" xfId="16084" xr:uid="{00000000-0005-0000-0000-0000D73E0000}"/>
    <cellStyle name="Comma 2 2 3 2 3 2 2 3 2 3" xfId="31182" xr:uid="{00000000-0005-0000-0000-0000D1790000}"/>
    <cellStyle name="Comma 2 2 3 2 3 2 2 3 3" xfId="11064" xr:uid="{00000000-0005-0000-0000-00003B2B0000}"/>
    <cellStyle name="Comma 2 2 3 2 3 2 2 3 3 3" xfId="26165" xr:uid="{00000000-0005-0000-0000-000038660000}"/>
    <cellStyle name="Comma 2 2 3 2 3 2 2 3 5" xfId="21152" xr:uid="{00000000-0005-0000-0000-0000A3520000}"/>
    <cellStyle name="Comma 2 2 3 2 3 2 2 4" xfId="12742" xr:uid="{00000000-0005-0000-0000-0000C9310000}"/>
    <cellStyle name="Comma 2 2 3 2 3 2 2 4 3" xfId="27840" xr:uid="{00000000-0005-0000-0000-0000C36C0000}"/>
    <cellStyle name="Comma 2 2 3 2 3 2 2 5" xfId="7721" xr:uid="{00000000-0005-0000-0000-00002C1E0000}"/>
    <cellStyle name="Comma 2 2 3 2 3 2 2 5 3" xfId="22823" xr:uid="{00000000-0005-0000-0000-00002A590000}"/>
    <cellStyle name="Comma 2 2 3 2 3 2 2 7" xfId="17810" xr:uid="{00000000-0005-0000-0000-000095450000}"/>
    <cellStyle name="Comma 2 2 3 2 3 2 3" xfId="3503" xr:uid="{00000000-0005-0000-0000-0000B20D0000}"/>
    <cellStyle name="Comma 2 2 3 2 3 2 3 2" xfId="13577" xr:uid="{00000000-0005-0000-0000-00000C350000}"/>
    <cellStyle name="Comma 2 2 3 2 3 2 3 2 3" xfId="28675" xr:uid="{00000000-0005-0000-0000-000006700000}"/>
    <cellStyle name="Comma 2 2 3 2 3 2 3 3" xfId="8557" xr:uid="{00000000-0005-0000-0000-000070210000}"/>
    <cellStyle name="Comma 2 2 3 2 3 2 3 3 3" xfId="23658" xr:uid="{00000000-0005-0000-0000-00006D5C0000}"/>
    <cellStyle name="Comma 2 2 3 2 3 2 3 5" xfId="18645" xr:uid="{00000000-0005-0000-0000-0000D8480000}"/>
    <cellStyle name="Comma 2 2 3 2 3 2 4" xfId="5196" xr:uid="{00000000-0005-0000-0000-00004F140000}"/>
    <cellStyle name="Comma 2 2 3 2 3 2 4 2" xfId="15248" xr:uid="{00000000-0005-0000-0000-0000933B0000}"/>
    <cellStyle name="Comma 2 2 3 2 3 2 4 2 3" xfId="30346" xr:uid="{00000000-0005-0000-0000-00008D760000}"/>
    <cellStyle name="Comma 2 2 3 2 3 2 4 3" xfId="10228" xr:uid="{00000000-0005-0000-0000-0000F7270000}"/>
    <cellStyle name="Comma 2 2 3 2 3 2 4 3 3" xfId="25329" xr:uid="{00000000-0005-0000-0000-0000F4620000}"/>
    <cellStyle name="Comma 2 2 3 2 3 2 4 5" xfId="20316" xr:uid="{00000000-0005-0000-0000-00005F4F0000}"/>
    <cellStyle name="Comma 2 2 3 2 3 2 5" xfId="11906" xr:uid="{00000000-0005-0000-0000-0000852E0000}"/>
    <cellStyle name="Comma 2 2 3 2 3 2 5 3" xfId="27004" xr:uid="{00000000-0005-0000-0000-00007F690000}"/>
    <cellStyle name="Comma 2 2 3 2 3 2 6" xfId="6885" xr:uid="{00000000-0005-0000-0000-0000E81A0000}"/>
    <cellStyle name="Comma 2 2 3 2 3 2 6 3" xfId="21987" xr:uid="{00000000-0005-0000-0000-0000E6550000}"/>
    <cellStyle name="Comma 2 2 3 2 3 2 8" xfId="16974" xr:uid="{00000000-0005-0000-0000-000051420000}"/>
    <cellStyle name="Comma 2 2 3 2 3 3" xfId="2232" xr:uid="{00000000-0005-0000-0000-0000BB080000}"/>
    <cellStyle name="Comma 2 2 3 2 3 3 2" xfId="3922" xr:uid="{00000000-0005-0000-0000-0000550F0000}"/>
    <cellStyle name="Comma 2 2 3 2 3 3 2 2" xfId="13995" xr:uid="{00000000-0005-0000-0000-0000AE360000}"/>
    <cellStyle name="Comma 2 2 3 2 3 3 2 2 3" xfId="29093" xr:uid="{00000000-0005-0000-0000-0000A8710000}"/>
    <cellStyle name="Comma 2 2 3 2 3 3 2 3" xfId="8975" xr:uid="{00000000-0005-0000-0000-000012230000}"/>
    <cellStyle name="Comma 2 2 3 2 3 3 2 3 3" xfId="24076" xr:uid="{00000000-0005-0000-0000-00000F5E0000}"/>
    <cellStyle name="Comma 2 2 3 2 3 3 2 5" xfId="19063" xr:uid="{00000000-0005-0000-0000-00007A4A0000}"/>
    <cellStyle name="Comma 2 2 3 2 3 3 3" xfId="5614" xr:uid="{00000000-0005-0000-0000-0000F1150000}"/>
    <cellStyle name="Comma 2 2 3 2 3 3 3 2" xfId="15666" xr:uid="{00000000-0005-0000-0000-0000353D0000}"/>
    <cellStyle name="Comma 2 2 3 2 3 3 3 2 3" xfId="30764" xr:uid="{00000000-0005-0000-0000-00002F780000}"/>
    <cellStyle name="Comma 2 2 3 2 3 3 3 3" xfId="10646" xr:uid="{00000000-0005-0000-0000-000099290000}"/>
    <cellStyle name="Comma 2 2 3 2 3 3 3 3 3" xfId="25747" xr:uid="{00000000-0005-0000-0000-000096640000}"/>
    <cellStyle name="Comma 2 2 3 2 3 3 3 5" xfId="20734" xr:uid="{00000000-0005-0000-0000-000001510000}"/>
    <cellStyle name="Comma 2 2 3 2 3 3 4" xfId="12324" xr:uid="{00000000-0005-0000-0000-000027300000}"/>
    <cellStyle name="Comma 2 2 3 2 3 3 4 3" xfId="27422" xr:uid="{00000000-0005-0000-0000-0000216B0000}"/>
    <cellStyle name="Comma 2 2 3 2 3 3 5" xfId="7303" xr:uid="{00000000-0005-0000-0000-00008A1C0000}"/>
    <cellStyle name="Comma 2 2 3 2 3 3 5 3" xfId="22405" xr:uid="{00000000-0005-0000-0000-000088570000}"/>
    <cellStyle name="Comma 2 2 3 2 3 3 7" xfId="17392" xr:uid="{00000000-0005-0000-0000-0000F3430000}"/>
    <cellStyle name="Comma 2 2 3 2 3 4" xfId="3085" xr:uid="{00000000-0005-0000-0000-0000100C0000}"/>
    <cellStyle name="Comma 2 2 3 2 3 4 2" xfId="13159" xr:uid="{00000000-0005-0000-0000-00006A330000}"/>
    <cellStyle name="Comma 2 2 3 2 3 4 2 3" xfId="28257" xr:uid="{00000000-0005-0000-0000-0000646E0000}"/>
    <cellStyle name="Comma 2 2 3 2 3 4 3" xfId="8139" xr:uid="{00000000-0005-0000-0000-0000CE1F0000}"/>
    <cellStyle name="Comma 2 2 3 2 3 4 3 3" xfId="23240" xr:uid="{00000000-0005-0000-0000-0000CB5A0000}"/>
    <cellStyle name="Comma 2 2 3 2 3 4 5" xfId="18227" xr:uid="{00000000-0005-0000-0000-000036470000}"/>
    <cellStyle name="Comma 2 2 3 2 3 5" xfId="4778" xr:uid="{00000000-0005-0000-0000-0000AD120000}"/>
    <cellStyle name="Comma 2 2 3 2 3 5 2" xfId="14830" xr:uid="{00000000-0005-0000-0000-0000F1390000}"/>
    <cellStyle name="Comma 2 2 3 2 3 5 2 3" xfId="29928" xr:uid="{00000000-0005-0000-0000-0000EB740000}"/>
    <cellStyle name="Comma 2 2 3 2 3 5 3" xfId="9810" xr:uid="{00000000-0005-0000-0000-000055260000}"/>
    <cellStyle name="Comma 2 2 3 2 3 5 3 3" xfId="24911" xr:uid="{00000000-0005-0000-0000-000052610000}"/>
    <cellStyle name="Comma 2 2 3 2 3 5 5" xfId="19898" xr:uid="{00000000-0005-0000-0000-0000BD4D0000}"/>
    <cellStyle name="Comma 2 2 3 2 3 6" xfId="11488" xr:uid="{00000000-0005-0000-0000-0000E32C0000}"/>
    <cellStyle name="Comma 2 2 3 2 3 6 3" xfId="26586" xr:uid="{00000000-0005-0000-0000-0000DD670000}"/>
    <cellStyle name="Comma 2 2 3 2 3 7" xfId="6467" xr:uid="{00000000-0005-0000-0000-000046190000}"/>
    <cellStyle name="Comma 2 2 3 2 3 7 3" xfId="21569" xr:uid="{00000000-0005-0000-0000-000044540000}"/>
    <cellStyle name="Comma 2 2 3 2 3 9" xfId="16556" xr:uid="{00000000-0005-0000-0000-0000AF400000}"/>
    <cellStyle name="Comma 2 2 3 2 4" xfId="1603" xr:uid="{00000000-0005-0000-0000-000046060000}"/>
    <cellStyle name="Comma 2 2 3 2 4 2" xfId="2442" xr:uid="{00000000-0005-0000-0000-00008D090000}"/>
    <cellStyle name="Comma 2 2 3 2 4 2 2" xfId="4132" xr:uid="{00000000-0005-0000-0000-000027100000}"/>
    <cellStyle name="Comma 2 2 3 2 4 2 2 2" xfId="14205" xr:uid="{00000000-0005-0000-0000-000080370000}"/>
    <cellStyle name="Comma 2 2 3 2 4 2 2 2 3" xfId="29303" xr:uid="{00000000-0005-0000-0000-00007A720000}"/>
    <cellStyle name="Comma 2 2 3 2 4 2 2 3" xfId="9185" xr:uid="{00000000-0005-0000-0000-0000E4230000}"/>
    <cellStyle name="Comma 2 2 3 2 4 2 2 3 3" xfId="24286" xr:uid="{00000000-0005-0000-0000-0000E15E0000}"/>
    <cellStyle name="Comma 2 2 3 2 4 2 2 5" xfId="19273" xr:uid="{00000000-0005-0000-0000-00004C4B0000}"/>
    <cellStyle name="Comma 2 2 3 2 4 2 3" xfId="5824" xr:uid="{00000000-0005-0000-0000-0000C3160000}"/>
    <cellStyle name="Comma 2 2 3 2 4 2 3 2" xfId="15876" xr:uid="{00000000-0005-0000-0000-0000073E0000}"/>
    <cellStyle name="Comma 2 2 3 2 4 2 3 2 3" xfId="30974" xr:uid="{00000000-0005-0000-0000-000001790000}"/>
    <cellStyle name="Comma 2 2 3 2 4 2 3 3" xfId="10856" xr:uid="{00000000-0005-0000-0000-00006B2A0000}"/>
    <cellStyle name="Comma 2 2 3 2 4 2 3 3 3" xfId="25957" xr:uid="{00000000-0005-0000-0000-000068650000}"/>
    <cellStyle name="Comma 2 2 3 2 4 2 3 5" xfId="20944" xr:uid="{00000000-0005-0000-0000-0000D3510000}"/>
    <cellStyle name="Comma 2 2 3 2 4 2 4" xfId="12534" xr:uid="{00000000-0005-0000-0000-0000F9300000}"/>
    <cellStyle name="Comma 2 2 3 2 4 2 4 3" xfId="27632" xr:uid="{00000000-0005-0000-0000-0000F36B0000}"/>
    <cellStyle name="Comma 2 2 3 2 4 2 5" xfId="7513" xr:uid="{00000000-0005-0000-0000-00005C1D0000}"/>
    <cellStyle name="Comma 2 2 3 2 4 2 5 3" xfId="22615" xr:uid="{00000000-0005-0000-0000-00005A580000}"/>
    <cellStyle name="Comma 2 2 3 2 4 2 7" xfId="17602" xr:uid="{00000000-0005-0000-0000-0000C5440000}"/>
    <cellStyle name="Comma 2 2 3 2 4 3" xfId="3295" xr:uid="{00000000-0005-0000-0000-0000E20C0000}"/>
    <cellStyle name="Comma 2 2 3 2 4 3 2" xfId="13369" xr:uid="{00000000-0005-0000-0000-00003C340000}"/>
    <cellStyle name="Comma 2 2 3 2 4 3 2 3" xfId="28467" xr:uid="{00000000-0005-0000-0000-0000366F0000}"/>
    <cellStyle name="Comma 2 2 3 2 4 3 3" xfId="8349" xr:uid="{00000000-0005-0000-0000-0000A0200000}"/>
    <cellStyle name="Comma 2 2 3 2 4 3 3 3" xfId="23450" xr:uid="{00000000-0005-0000-0000-00009D5B0000}"/>
    <cellStyle name="Comma 2 2 3 2 4 3 5" xfId="18437" xr:uid="{00000000-0005-0000-0000-000008480000}"/>
    <cellStyle name="Comma 2 2 3 2 4 4" xfId="4988" xr:uid="{00000000-0005-0000-0000-00007F130000}"/>
    <cellStyle name="Comma 2 2 3 2 4 4 2" xfId="15040" xr:uid="{00000000-0005-0000-0000-0000C33A0000}"/>
    <cellStyle name="Comma 2 2 3 2 4 4 2 3" xfId="30138" xr:uid="{00000000-0005-0000-0000-0000BD750000}"/>
    <cellStyle name="Comma 2 2 3 2 4 4 3" xfId="10020" xr:uid="{00000000-0005-0000-0000-000027270000}"/>
    <cellStyle name="Comma 2 2 3 2 4 4 3 3" xfId="25121" xr:uid="{00000000-0005-0000-0000-000024620000}"/>
    <cellStyle name="Comma 2 2 3 2 4 4 5" xfId="20108" xr:uid="{00000000-0005-0000-0000-00008F4E0000}"/>
    <cellStyle name="Comma 2 2 3 2 4 5" xfId="11698" xr:uid="{00000000-0005-0000-0000-0000B52D0000}"/>
    <cellStyle name="Comma 2 2 3 2 4 5 3" xfId="26796" xr:uid="{00000000-0005-0000-0000-0000AF680000}"/>
    <cellStyle name="Comma 2 2 3 2 4 6" xfId="6677" xr:uid="{00000000-0005-0000-0000-0000181A0000}"/>
    <cellStyle name="Comma 2 2 3 2 4 6 3" xfId="21779" xr:uid="{00000000-0005-0000-0000-000016550000}"/>
    <cellStyle name="Comma 2 2 3 2 4 8" xfId="16766" xr:uid="{00000000-0005-0000-0000-000081410000}"/>
    <cellStyle name="Comma 2 2 3 2 5" xfId="2024" xr:uid="{00000000-0005-0000-0000-0000EB070000}"/>
    <cellStyle name="Comma 2 2 3 2 5 2" xfId="3714" xr:uid="{00000000-0005-0000-0000-0000850E0000}"/>
    <cellStyle name="Comma 2 2 3 2 5 2 2" xfId="13787" xr:uid="{00000000-0005-0000-0000-0000DE350000}"/>
    <cellStyle name="Comma 2 2 3 2 5 2 2 3" xfId="28885" xr:uid="{00000000-0005-0000-0000-0000D8700000}"/>
    <cellStyle name="Comma 2 2 3 2 5 2 3" xfId="8767" xr:uid="{00000000-0005-0000-0000-000042220000}"/>
    <cellStyle name="Comma 2 2 3 2 5 2 3 3" xfId="23868" xr:uid="{00000000-0005-0000-0000-00003F5D0000}"/>
    <cellStyle name="Comma 2 2 3 2 5 2 5" xfId="18855" xr:uid="{00000000-0005-0000-0000-0000AA490000}"/>
    <cellStyle name="Comma 2 2 3 2 5 3" xfId="5406" xr:uid="{00000000-0005-0000-0000-000021150000}"/>
    <cellStyle name="Comma 2 2 3 2 5 3 2" xfId="15458" xr:uid="{00000000-0005-0000-0000-0000653C0000}"/>
    <cellStyle name="Comma 2 2 3 2 5 3 2 3" xfId="30556" xr:uid="{00000000-0005-0000-0000-00005F770000}"/>
    <cellStyle name="Comma 2 2 3 2 5 3 3" xfId="10438" xr:uid="{00000000-0005-0000-0000-0000C9280000}"/>
    <cellStyle name="Comma 2 2 3 2 5 3 3 3" xfId="25539" xr:uid="{00000000-0005-0000-0000-0000C6630000}"/>
    <cellStyle name="Comma 2 2 3 2 5 3 5" xfId="20526" xr:uid="{00000000-0005-0000-0000-000031500000}"/>
    <cellStyle name="Comma 2 2 3 2 5 4" xfId="12116" xr:uid="{00000000-0005-0000-0000-0000572F0000}"/>
    <cellStyle name="Comma 2 2 3 2 5 4 3" xfId="27214" xr:uid="{00000000-0005-0000-0000-0000516A0000}"/>
    <cellStyle name="Comma 2 2 3 2 5 5" xfId="7095" xr:uid="{00000000-0005-0000-0000-0000BA1B0000}"/>
    <cellStyle name="Comma 2 2 3 2 5 5 3" xfId="22197" xr:uid="{00000000-0005-0000-0000-0000B8560000}"/>
    <cellStyle name="Comma 2 2 3 2 5 7" xfId="17184" xr:uid="{00000000-0005-0000-0000-000023430000}"/>
    <cellStyle name="Comma 2 2 3 2 6" xfId="2877" xr:uid="{00000000-0005-0000-0000-0000400B0000}"/>
    <cellStyle name="Comma 2 2 3 2 6 2" xfId="12951" xr:uid="{00000000-0005-0000-0000-00009A320000}"/>
    <cellStyle name="Comma 2 2 3 2 6 2 3" xfId="28049" xr:uid="{00000000-0005-0000-0000-0000946D0000}"/>
    <cellStyle name="Comma 2 2 3 2 6 3" xfId="7931" xr:uid="{00000000-0005-0000-0000-0000FE1E0000}"/>
    <cellStyle name="Comma 2 2 3 2 6 3 3" xfId="23032" xr:uid="{00000000-0005-0000-0000-0000FB590000}"/>
    <cellStyle name="Comma 2 2 3 2 6 5" xfId="18019" xr:uid="{00000000-0005-0000-0000-000066460000}"/>
    <cellStyle name="Comma 2 2 3 2 7" xfId="4570" xr:uid="{00000000-0005-0000-0000-0000DD110000}"/>
    <cellStyle name="Comma 2 2 3 2 7 2" xfId="14622" xr:uid="{00000000-0005-0000-0000-000021390000}"/>
    <cellStyle name="Comma 2 2 3 2 7 2 3" xfId="29720" xr:uid="{00000000-0005-0000-0000-00001B740000}"/>
    <cellStyle name="Comma 2 2 3 2 7 3" xfId="9602" xr:uid="{00000000-0005-0000-0000-000085250000}"/>
    <cellStyle name="Comma 2 2 3 2 7 3 3" xfId="24703" xr:uid="{00000000-0005-0000-0000-000082600000}"/>
    <cellStyle name="Comma 2 2 3 2 7 5" xfId="19690" xr:uid="{00000000-0005-0000-0000-0000ED4C0000}"/>
    <cellStyle name="Comma 2 2 3 2 8" xfId="11280" xr:uid="{00000000-0005-0000-0000-0000132C0000}"/>
    <cellStyle name="Comma 2 2 3 2 8 3" xfId="26378" xr:uid="{00000000-0005-0000-0000-00000D670000}"/>
    <cellStyle name="Comma 2 2 3 2 9" xfId="6259" xr:uid="{00000000-0005-0000-0000-000076180000}"/>
    <cellStyle name="Comma 2 2 3 2 9 3" xfId="21361" xr:uid="{00000000-0005-0000-0000-000074530000}"/>
    <cellStyle name="Comma 2 2 3 3" xfId="1223" xr:uid="{00000000-0005-0000-0000-0000CA040000}"/>
    <cellStyle name="Comma 2 2 3 3 10" xfId="16400" xr:uid="{00000000-0005-0000-0000-000013400000}"/>
    <cellStyle name="Comma 2 2 3 3 2" xfId="1442" xr:uid="{00000000-0005-0000-0000-0000A5050000}"/>
    <cellStyle name="Comma 2 2 3 3 2 2" xfId="1863" xr:uid="{00000000-0005-0000-0000-00004A070000}"/>
    <cellStyle name="Comma 2 2 3 3 2 2 2" xfId="2702" xr:uid="{00000000-0005-0000-0000-0000910A0000}"/>
    <cellStyle name="Comma 2 2 3 3 2 2 2 2" xfId="4392" xr:uid="{00000000-0005-0000-0000-00002B110000}"/>
    <cellStyle name="Comma 2 2 3 3 2 2 2 2 2" xfId="14465" xr:uid="{00000000-0005-0000-0000-000084380000}"/>
    <cellStyle name="Comma 2 2 3 3 2 2 2 2 2 3" xfId="29563" xr:uid="{00000000-0005-0000-0000-00007E730000}"/>
    <cellStyle name="Comma 2 2 3 3 2 2 2 2 3" xfId="9445" xr:uid="{00000000-0005-0000-0000-0000E8240000}"/>
    <cellStyle name="Comma 2 2 3 3 2 2 2 2 3 3" xfId="24546" xr:uid="{00000000-0005-0000-0000-0000E55F0000}"/>
    <cellStyle name="Comma 2 2 3 3 2 2 2 2 5" xfId="19533" xr:uid="{00000000-0005-0000-0000-0000504C0000}"/>
    <cellStyle name="Comma 2 2 3 3 2 2 2 3" xfId="6084" xr:uid="{00000000-0005-0000-0000-0000C7170000}"/>
    <cellStyle name="Comma 2 2 3 3 2 2 2 3 2" xfId="16136" xr:uid="{00000000-0005-0000-0000-00000B3F0000}"/>
    <cellStyle name="Comma 2 2 3 3 2 2 2 3 2 3" xfId="31234" xr:uid="{00000000-0005-0000-0000-0000057A0000}"/>
    <cellStyle name="Comma 2 2 3 3 2 2 2 3 3" xfId="11116" xr:uid="{00000000-0005-0000-0000-00006F2B0000}"/>
    <cellStyle name="Comma 2 2 3 3 2 2 2 3 3 3" xfId="26217" xr:uid="{00000000-0005-0000-0000-00006C660000}"/>
    <cellStyle name="Comma 2 2 3 3 2 2 2 3 5" xfId="21204" xr:uid="{00000000-0005-0000-0000-0000D7520000}"/>
    <cellStyle name="Comma 2 2 3 3 2 2 2 4" xfId="12794" xr:uid="{00000000-0005-0000-0000-0000FD310000}"/>
    <cellStyle name="Comma 2 2 3 3 2 2 2 4 3" xfId="27892" xr:uid="{00000000-0005-0000-0000-0000F76C0000}"/>
    <cellStyle name="Comma 2 2 3 3 2 2 2 5" xfId="7773" xr:uid="{00000000-0005-0000-0000-0000601E0000}"/>
    <cellStyle name="Comma 2 2 3 3 2 2 2 5 3" xfId="22875" xr:uid="{00000000-0005-0000-0000-00005E590000}"/>
    <cellStyle name="Comma 2 2 3 3 2 2 2 7" xfId="17862" xr:uid="{00000000-0005-0000-0000-0000C9450000}"/>
    <cellStyle name="Comma 2 2 3 3 2 2 3" xfId="3555" xr:uid="{00000000-0005-0000-0000-0000E60D0000}"/>
    <cellStyle name="Comma 2 2 3 3 2 2 3 2" xfId="13629" xr:uid="{00000000-0005-0000-0000-000040350000}"/>
    <cellStyle name="Comma 2 2 3 3 2 2 3 2 3" xfId="28727" xr:uid="{00000000-0005-0000-0000-00003A700000}"/>
    <cellStyle name="Comma 2 2 3 3 2 2 3 3" xfId="8609" xr:uid="{00000000-0005-0000-0000-0000A4210000}"/>
    <cellStyle name="Comma 2 2 3 3 2 2 3 3 3" xfId="23710" xr:uid="{00000000-0005-0000-0000-0000A15C0000}"/>
    <cellStyle name="Comma 2 2 3 3 2 2 3 5" xfId="18697" xr:uid="{00000000-0005-0000-0000-00000C490000}"/>
    <cellStyle name="Comma 2 2 3 3 2 2 4" xfId="5248" xr:uid="{00000000-0005-0000-0000-000083140000}"/>
    <cellStyle name="Comma 2 2 3 3 2 2 4 2" xfId="15300" xr:uid="{00000000-0005-0000-0000-0000C73B0000}"/>
    <cellStyle name="Comma 2 2 3 3 2 2 4 2 3" xfId="30398" xr:uid="{00000000-0005-0000-0000-0000C1760000}"/>
    <cellStyle name="Comma 2 2 3 3 2 2 4 3" xfId="10280" xr:uid="{00000000-0005-0000-0000-00002B280000}"/>
    <cellStyle name="Comma 2 2 3 3 2 2 4 3 3" xfId="25381" xr:uid="{00000000-0005-0000-0000-000028630000}"/>
    <cellStyle name="Comma 2 2 3 3 2 2 4 5" xfId="20368" xr:uid="{00000000-0005-0000-0000-0000934F0000}"/>
    <cellStyle name="Comma 2 2 3 3 2 2 5" xfId="11958" xr:uid="{00000000-0005-0000-0000-0000B92E0000}"/>
    <cellStyle name="Comma 2 2 3 3 2 2 5 3" xfId="27056" xr:uid="{00000000-0005-0000-0000-0000B3690000}"/>
    <cellStyle name="Comma 2 2 3 3 2 2 6" xfId="6937" xr:uid="{00000000-0005-0000-0000-00001C1B0000}"/>
    <cellStyle name="Comma 2 2 3 3 2 2 6 3" xfId="22039" xr:uid="{00000000-0005-0000-0000-00001A560000}"/>
    <cellStyle name="Comma 2 2 3 3 2 2 8" xfId="17026" xr:uid="{00000000-0005-0000-0000-000085420000}"/>
    <cellStyle name="Comma 2 2 3 3 2 3" xfId="2284" xr:uid="{00000000-0005-0000-0000-0000EF080000}"/>
    <cellStyle name="Comma 2 2 3 3 2 3 2" xfId="3974" xr:uid="{00000000-0005-0000-0000-0000890F0000}"/>
    <cellStyle name="Comma 2 2 3 3 2 3 2 2" xfId="14047" xr:uid="{00000000-0005-0000-0000-0000E2360000}"/>
    <cellStyle name="Comma 2 2 3 3 2 3 2 2 3" xfId="29145" xr:uid="{00000000-0005-0000-0000-0000DC710000}"/>
    <cellStyle name="Comma 2 2 3 3 2 3 2 3" xfId="9027" xr:uid="{00000000-0005-0000-0000-000046230000}"/>
    <cellStyle name="Comma 2 2 3 3 2 3 2 3 3" xfId="24128" xr:uid="{00000000-0005-0000-0000-0000435E0000}"/>
    <cellStyle name="Comma 2 2 3 3 2 3 2 5" xfId="19115" xr:uid="{00000000-0005-0000-0000-0000AE4A0000}"/>
    <cellStyle name="Comma 2 2 3 3 2 3 3" xfId="5666" xr:uid="{00000000-0005-0000-0000-000025160000}"/>
    <cellStyle name="Comma 2 2 3 3 2 3 3 2" xfId="15718" xr:uid="{00000000-0005-0000-0000-0000693D0000}"/>
    <cellStyle name="Comma 2 2 3 3 2 3 3 2 3" xfId="30816" xr:uid="{00000000-0005-0000-0000-000063780000}"/>
    <cellStyle name="Comma 2 2 3 3 2 3 3 3" xfId="10698" xr:uid="{00000000-0005-0000-0000-0000CD290000}"/>
    <cellStyle name="Comma 2 2 3 3 2 3 3 3 3" xfId="25799" xr:uid="{00000000-0005-0000-0000-0000CA640000}"/>
    <cellStyle name="Comma 2 2 3 3 2 3 3 5" xfId="20786" xr:uid="{00000000-0005-0000-0000-000035510000}"/>
    <cellStyle name="Comma 2 2 3 3 2 3 4" xfId="12376" xr:uid="{00000000-0005-0000-0000-00005B300000}"/>
    <cellStyle name="Comma 2 2 3 3 2 3 4 3" xfId="27474" xr:uid="{00000000-0005-0000-0000-0000556B0000}"/>
    <cellStyle name="Comma 2 2 3 3 2 3 5" xfId="7355" xr:uid="{00000000-0005-0000-0000-0000BE1C0000}"/>
    <cellStyle name="Comma 2 2 3 3 2 3 5 3" xfId="22457" xr:uid="{00000000-0005-0000-0000-0000BC570000}"/>
    <cellStyle name="Comma 2 2 3 3 2 3 7" xfId="17444" xr:uid="{00000000-0005-0000-0000-000027440000}"/>
    <cellStyle name="Comma 2 2 3 3 2 4" xfId="3137" xr:uid="{00000000-0005-0000-0000-0000440C0000}"/>
    <cellStyle name="Comma 2 2 3 3 2 4 2" xfId="13211" xr:uid="{00000000-0005-0000-0000-00009E330000}"/>
    <cellStyle name="Comma 2 2 3 3 2 4 2 3" xfId="28309" xr:uid="{00000000-0005-0000-0000-0000986E0000}"/>
    <cellStyle name="Comma 2 2 3 3 2 4 3" xfId="8191" xr:uid="{00000000-0005-0000-0000-000002200000}"/>
    <cellStyle name="Comma 2 2 3 3 2 4 3 3" xfId="23292" xr:uid="{00000000-0005-0000-0000-0000FF5A0000}"/>
    <cellStyle name="Comma 2 2 3 3 2 4 5" xfId="18279" xr:uid="{00000000-0005-0000-0000-00006A470000}"/>
    <cellStyle name="Comma 2 2 3 3 2 5" xfId="4830" xr:uid="{00000000-0005-0000-0000-0000E1120000}"/>
    <cellStyle name="Comma 2 2 3 3 2 5 2" xfId="14882" xr:uid="{00000000-0005-0000-0000-0000253A0000}"/>
    <cellStyle name="Comma 2 2 3 3 2 5 2 3" xfId="29980" xr:uid="{00000000-0005-0000-0000-00001F750000}"/>
    <cellStyle name="Comma 2 2 3 3 2 5 3" xfId="9862" xr:uid="{00000000-0005-0000-0000-000089260000}"/>
    <cellStyle name="Comma 2 2 3 3 2 5 3 3" xfId="24963" xr:uid="{00000000-0005-0000-0000-000086610000}"/>
    <cellStyle name="Comma 2 2 3 3 2 5 5" xfId="19950" xr:uid="{00000000-0005-0000-0000-0000F14D0000}"/>
    <cellStyle name="Comma 2 2 3 3 2 6" xfId="11540" xr:uid="{00000000-0005-0000-0000-0000172D0000}"/>
    <cellStyle name="Comma 2 2 3 3 2 6 3" xfId="26638" xr:uid="{00000000-0005-0000-0000-000011680000}"/>
    <cellStyle name="Comma 2 2 3 3 2 7" xfId="6519" xr:uid="{00000000-0005-0000-0000-00007A190000}"/>
    <cellStyle name="Comma 2 2 3 3 2 7 3" xfId="21621" xr:uid="{00000000-0005-0000-0000-000078540000}"/>
    <cellStyle name="Comma 2 2 3 3 2 9" xfId="16608" xr:uid="{00000000-0005-0000-0000-0000E3400000}"/>
    <cellStyle name="Comma 2 2 3 3 3" xfId="1655" xr:uid="{00000000-0005-0000-0000-00007A060000}"/>
    <cellStyle name="Comma 2 2 3 3 3 2" xfId="2494" xr:uid="{00000000-0005-0000-0000-0000C1090000}"/>
    <cellStyle name="Comma 2 2 3 3 3 2 2" xfId="4184" xr:uid="{00000000-0005-0000-0000-00005B100000}"/>
    <cellStyle name="Comma 2 2 3 3 3 2 2 2" xfId="14257" xr:uid="{00000000-0005-0000-0000-0000B4370000}"/>
    <cellStyle name="Comma 2 2 3 3 3 2 2 2 3" xfId="29355" xr:uid="{00000000-0005-0000-0000-0000AE720000}"/>
    <cellStyle name="Comma 2 2 3 3 3 2 2 3" xfId="9237" xr:uid="{00000000-0005-0000-0000-000018240000}"/>
    <cellStyle name="Comma 2 2 3 3 3 2 2 3 3" xfId="24338" xr:uid="{00000000-0005-0000-0000-0000155F0000}"/>
    <cellStyle name="Comma 2 2 3 3 3 2 2 5" xfId="19325" xr:uid="{00000000-0005-0000-0000-0000804B0000}"/>
    <cellStyle name="Comma 2 2 3 3 3 2 3" xfId="5876" xr:uid="{00000000-0005-0000-0000-0000F7160000}"/>
    <cellStyle name="Comma 2 2 3 3 3 2 3 2" xfId="15928" xr:uid="{00000000-0005-0000-0000-00003B3E0000}"/>
    <cellStyle name="Comma 2 2 3 3 3 2 3 2 3" xfId="31026" xr:uid="{00000000-0005-0000-0000-000035790000}"/>
    <cellStyle name="Comma 2 2 3 3 3 2 3 3" xfId="10908" xr:uid="{00000000-0005-0000-0000-00009F2A0000}"/>
    <cellStyle name="Comma 2 2 3 3 3 2 3 3 3" xfId="26009" xr:uid="{00000000-0005-0000-0000-00009C650000}"/>
    <cellStyle name="Comma 2 2 3 3 3 2 3 5" xfId="20996" xr:uid="{00000000-0005-0000-0000-000007520000}"/>
    <cellStyle name="Comma 2 2 3 3 3 2 4" xfId="12586" xr:uid="{00000000-0005-0000-0000-00002D310000}"/>
    <cellStyle name="Comma 2 2 3 3 3 2 4 3" xfId="27684" xr:uid="{00000000-0005-0000-0000-0000276C0000}"/>
    <cellStyle name="Comma 2 2 3 3 3 2 5" xfId="7565" xr:uid="{00000000-0005-0000-0000-0000901D0000}"/>
    <cellStyle name="Comma 2 2 3 3 3 2 5 3" xfId="22667" xr:uid="{00000000-0005-0000-0000-00008E580000}"/>
    <cellStyle name="Comma 2 2 3 3 3 2 7" xfId="17654" xr:uid="{00000000-0005-0000-0000-0000F9440000}"/>
    <cellStyle name="Comma 2 2 3 3 3 3" xfId="3347" xr:uid="{00000000-0005-0000-0000-0000160D0000}"/>
    <cellStyle name="Comma 2 2 3 3 3 3 2" xfId="13421" xr:uid="{00000000-0005-0000-0000-000070340000}"/>
    <cellStyle name="Comma 2 2 3 3 3 3 2 3" xfId="28519" xr:uid="{00000000-0005-0000-0000-00006A6F0000}"/>
    <cellStyle name="Comma 2 2 3 3 3 3 3" xfId="8401" xr:uid="{00000000-0005-0000-0000-0000D4200000}"/>
    <cellStyle name="Comma 2 2 3 3 3 3 3 3" xfId="23502" xr:uid="{00000000-0005-0000-0000-0000D15B0000}"/>
    <cellStyle name="Comma 2 2 3 3 3 3 5" xfId="18489" xr:uid="{00000000-0005-0000-0000-00003C480000}"/>
    <cellStyle name="Comma 2 2 3 3 3 4" xfId="5040" xr:uid="{00000000-0005-0000-0000-0000B3130000}"/>
    <cellStyle name="Comma 2 2 3 3 3 4 2" xfId="15092" xr:uid="{00000000-0005-0000-0000-0000F73A0000}"/>
    <cellStyle name="Comma 2 2 3 3 3 4 2 3" xfId="30190" xr:uid="{00000000-0005-0000-0000-0000F1750000}"/>
    <cellStyle name="Comma 2 2 3 3 3 4 3" xfId="10072" xr:uid="{00000000-0005-0000-0000-00005B270000}"/>
    <cellStyle name="Comma 2 2 3 3 3 4 3 3" xfId="25173" xr:uid="{00000000-0005-0000-0000-000058620000}"/>
    <cellStyle name="Comma 2 2 3 3 3 4 5" xfId="20160" xr:uid="{00000000-0005-0000-0000-0000C34E0000}"/>
    <cellStyle name="Comma 2 2 3 3 3 5" xfId="11750" xr:uid="{00000000-0005-0000-0000-0000E92D0000}"/>
    <cellStyle name="Comma 2 2 3 3 3 5 3" xfId="26848" xr:uid="{00000000-0005-0000-0000-0000E3680000}"/>
    <cellStyle name="Comma 2 2 3 3 3 6" xfId="6729" xr:uid="{00000000-0005-0000-0000-00004C1A0000}"/>
    <cellStyle name="Comma 2 2 3 3 3 6 3" xfId="21831" xr:uid="{00000000-0005-0000-0000-00004A550000}"/>
    <cellStyle name="Comma 2 2 3 3 3 8" xfId="16818" xr:uid="{00000000-0005-0000-0000-0000B5410000}"/>
    <cellStyle name="Comma 2 2 3 3 4" xfId="2076" xr:uid="{00000000-0005-0000-0000-00001F080000}"/>
    <cellStyle name="Comma 2 2 3 3 4 2" xfId="3766" xr:uid="{00000000-0005-0000-0000-0000B90E0000}"/>
    <cellStyle name="Comma 2 2 3 3 4 2 2" xfId="13839" xr:uid="{00000000-0005-0000-0000-000012360000}"/>
    <cellStyle name="Comma 2 2 3 3 4 2 2 3" xfId="28937" xr:uid="{00000000-0005-0000-0000-00000C710000}"/>
    <cellStyle name="Comma 2 2 3 3 4 2 3" xfId="8819" xr:uid="{00000000-0005-0000-0000-000076220000}"/>
    <cellStyle name="Comma 2 2 3 3 4 2 3 3" xfId="23920" xr:uid="{00000000-0005-0000-0000-0000735D0000}"/>
    <cellStyle name="Comma 2 2 3 3 4 2 5" xfId="18907" xr:uid="{00000000-0005-0000-0000-0000DE490000}"/>
    <cellStyle name="Comma 2 2 3 3 4 3" xfId="5458" xr:uid="{00000000-0005-0000-0000-000055150000}"/>
    <cellStyle name="Comma 2 2 3 3 4 3 2" xfId="15510" xr:uid="{00000000-0005-0000-0000-0000993C0000}"/>
    <cellStyle name="Comma 2 2 3 3 4 3 2 3" xfId="30608" xr:uid="{00000000-0005-0000-0000-000093770000}"/>
    <cellStyle name="Comma 2 2 3 3 4 3 3" xfId="10490" xr:uid="{00000000-0005-0000-0000-0000FD280000}"/>
    <cellStyle name="Comma 2 2 3 3 4 3 3 3" xfId="25591" xr:uid="{00000000-0005-0000-0000-0000FA630000}"/>
    <cellStyle name="Comma 2 2 3 3 4 3 5" xfId="20578" xr:uid="{00000000-0005-0000-0000-000065500000}"/>
    <cellStyle name="Comma 2 2 3 3 4 4" xfId="12168" xr:uid="{00000000-0005-0000-0000-00008B2F0000}"/>
    <cellStyle name="Comma 2 2 3 3 4 4 3" xfId="27266" xr:uid="{00000000-0005-0000-0000-0000856A0000}"/>
    <cellStyle name="Comma 2 2 3 3 4 5" xfId="7147" xr:uid="{00000000-0005-0000-0000-0000EE1B0000}"/>
    <cellStyle name="Comma 2 2 3 3 4 5 3" xfId="22249" xr:uid="{00000000-0005-0000-0000-0000EC560000}"/>
    <cellStyle name="Comma 2 2 3 3 4 7" xfId="17236" xr:uid="{00000000-0005-0000-0000-000057430000}"/>
    <cellStyle name="Comma 2 2 3 3 5" xfId="2929" xr:uid="{00000000-0005-0000-0000-0000740B0000}"/>
    <cellStyle name="Comma 2 2 3 3 5 2" xfId="13003" xr:uid="{00000000-0005-0000-0000-0000CE320000}"/>
    <cellStyle name="Comma 2 2 3 3 5 2 3" xfId="28101" xr:uid="{00000000-0005-0000-0000-0000C86D0000}"/>
    <cellStyle name="Comma 2 2 3 3 5 3" xfId="7983" xr:uid="{00000000-0005-0000-0000-0000321F0000}"/>
    <cellStyle name="Comma 2 2 3 3 5 3 3" xfId="23084" xr:uid="{00000000-0005-0000-0000-00002F5A0000}"/>
    <cellStyle name="Comma 2 2 3 3 5 5" xfId="18071" xr:uid="{00000000-0005-0000-0000-00009A460000}"/>
    <cellStyle name="Comma 2 2 3 3 6" xfId="4622" xr:uid="{00000000-0005-0000-0000-000011120000}"/>
    <cellStyle name="Comma 2 2 3 3 6 2" xfId="14674" xr:uid="{00000000-0005-0000-0000-000055390000}"/>
    <cellStyle name="Comma 2 2 3 3 6 2 3" xfId="29772" xr:uid="{00000000-0005-0000-0000-00004F740000}"/>
    <cellStyle name="Comma 2 2 3 3 6 3" xfId="9654" xr:uid="{00000000-0005-0000-0000-0000B9250000}"/>
    <cellStyle name="Comma 2 2 3 3 6 3 3" xfId="24755" xr:uid="{00000000-0005-0000-0000-0000B6600000}"/>
    <cellStyle name="Comma 2 2 3 3 6 5" xfId="19742" xr:uid="{00000000-0005-0000-0000-0000214D0000}"/>
    <cellStyle name="Comma 2 2 3 3 7" xfId="11332" xr:uid="{00000000-0005-0000-0000-0000472C0000}"/>
    <cellStyle name="Comma 2 2 3 3 7 3" xfId="26430" xr:uid="{00000000-0005-0000-0000-000041670000}"/>
    <cellStyle name="Comma 2 2 3 3 8" xfId="6311" xr:uid="{00000000-0005-0000-0000-0000AA180000}"/>
    <cellStyle name="Comma 2 2 3 3 8 3" xfId="21413" xr:uid="{00000000-0005-0000-0000-0000A8530000}"/>
    <cellStyle name="Comma 2 2 3 4" xfId="1336" xr:uid="{00000000-0005-0000-0000-00003B050000}"/>
    <cellStyle name="Comma 2 2 3 4 2" xfId="1759" xr:uid="{00000000-0005-0000-0000-0000E2060000}"/>
    <cellStyle name="Comma 2 2 3 4 2 2" xfId="2598" xr:uid="{00000000-0005-0000-0000-0000290A0000}"/>
    <cellStyle name="Comma 2 2 3 4 2 2 2" xfId="4288" xr:uid="{00000000-0005-0000-0000-0000C3100000}"/>
    <cellStyle name="Comma 2 2 3 4 2 2 2 2" xfId="14361" xr:uid="{00000000-0005-0000-0000-00001C380000}"/>
    <cellStyle name="Comma 2 2 3 4 2 2 2 2 3" xfId="29459" xr:uid="{00000000-0005-0000-0000-000016730000}"/>
    <cellStyle name="Comma 2 2 3 4 2 2 2 3" xfId="9341" xr:uid="{00000000-0005-0000-0000-000080240000}"/>
    <cellStyle name="Comma 2 2 3 4 2 2 2 3 3" xfId="24442" xr:uid="{00000000-0005-0000-0000-00007D5F0000}"/>
    <cellStyle name="Comma 2 2 3 4 2 2 2 5" xfId="19429" xr:uid="{00000000-0005-0000-0000-0000E84B0000}"/>
    <cellStyle name="Comma 2 2 3 4 2 2 3" xfId="5980" xr:uid="{00000000-0005-0000-0000-00005F170000}"/>
    <cellStyle name="Comma 2 2 3 4 2 2 3 2" xfId="16032" xr:uid="{00000000-0005-0000-0000-0000A33E0000}"/>
    <cellStyle name="Comma 2 2 3 4 2 2 3 2 3" xfId="31130" xr:uid="{00000000-0005-0000-0000-00009D790000}"/>
    <cellStyle name="Comma 2 2 3 4 2 2 3 3" xfId="11012" xr:uid="{00000000-0005-0000-0000-0000072B0000}"/>
    <cellStyle name="Comma 2 2 3 4 2 2 3 3 3" xfId="26113" xr:uid="{00000000-0005-0000-0000-000004660000}"/>
    <cellStyle name="Comma 2 2 3 4 2 2 3 5" xfId="21100" xr:uid="{00000000-0005-0000-0000-00006F520000}"/>
    <cellStyle name="Comma 2 2 3 4 2 2 4" xfId="12690" xr:uid="{00000000-0005-0000-0000-000095310000}"/>
    <cellStyle name="Comma 2 2 3 4 2 2 4 3" xfId="27788" xr:uid="{00000000-0005-0000-0000-00008F6C0000}"/>
    <cellStyle name="Comma 2 2 3 4 2 2 5" xfId="7669" xr:uid="{00000000-0005-0000-0000-0000F81D0000}"/>
    <cellStyle name="Comma 2 2 3 4 2 2 5 3" xfId="22771" xr:uid="{00000000-0005-0000-0000-0000F6580000}"/>
    <cellStyle name="Comma 2 2 3 4 2 2 7" xfId="17758" xr:uid="{00000000-0005-0000-0000-000061450000}"/>
    <cellStyle name="Comma 2 2 3 4 2 3" xfId="3451" xr:uid="{00000000-0005-0000-0000-00007E0D0000}"/>
    <cellStyle name="Comma 2 2 3 4 2 3 2" xfId="13525" xr:uid="{00000000-0005-0000-0000-0000D8340000}"/>
    <cellStyle name="Comma 2 2 3 4 2 3 2 3" xfId="28623" xr:uid="{00000000-0005-0000-0000-0000D26F0000}"/>
    <cellStyle name="Comma 2 2 3 4 2 3 3" xfId="8505" xr:uid="{00000000-0005-0000-0000-00003C210000}"/>
    <cellStyle name="Comma 2 2 3 4 2 3 3 3" xfId="23606" xr:uid="{00000000-0005-0000-0000-0000395C0000}"/>
    <cellStyle name="Comma 2 2 3 4 2 3 5" xfId="18593" xr:uid="{00000000-0005-0000-0000-0000A4480000}"/>
    <cellStyle name="Comma 2 2 3 4 2 4" xfId="5144" xr:uid="{00000000-0005-0000-0000-00001B140000}"/>
    <cellStyle name="Comma 2 2 3 4 2 4 2" xfId="15196" xr:uid="{00000000-0005-0000-0000-00005F3B0000}"/>
    <cellStyle name="Comma 2 2 3 4 2 4 2 3" xfId="30294" xr:uid="{00000000-0005-0000-0000-000059760000}"/>
    <cellStyle name="Comma 2 2 3 4 2 4 3" xfId="10176" xr:uid="{00000000-0005-0000-0000-0000C3270000}"/>
    <cellStyle name="Comma 2 2 3 4 2 4 3 3" xfId="25277" xr:uid="{00000000-0005-0000-0000-0000C0620000}"/>
    <cellStyle name="Comma 2 2 3 4 2 4 5" xfId="20264" xr:uid="{00000000-0005-0000-0000-00002B4F0000}"/>
    <cellStyle name="Comma 2 2 3 4 2 5" xfId="11854" xr:uid="{00000000-0005-0000-0000-0000512E0000}"/>
    <cellStyle name="Comma 2 2 3 4 2 5 3" xfId="26952" xr:uid="{00000000-0005-0000-0000-00004B690000}"/>
    <cellStyle name="Comma 2 2 3 4 2 6" xfId="6833" xr:uid="{00000000-0005-0000-0000-0000B41A0000}"/>
    <cellStyle name="Comma 2 2 3 4 2 6 3" xfId="21935" xr:uid="{00000000-0005-0000-0000-0000B2550000}"/>
    <cellStyle name="Comma 2 2 3 4 2 8" xfId="16922" xr:uid="{00000000-0005-0000-0000-00001D420000}"/>
    <cellStyle name="Comma 2 2 3 4 3" xfId="2180" xr:uid="{00000000-0005-0000-0000-000087080000}"/>
    <cellStyle name="Comma 2 2 3 4 3 2" xfId="3870" xr:uid="{00000000-0005-0000-0000-0000210F0000}"/>
    <cellStyle name="Comma 2 2 3 4 3 2 2" xfId="13943" xr:uid="{00000000-0005-0000-0000-00007A360000}"/>
    <cellStyle name="Comma 2 2 3 4 3 2 2 3" xfId="29041" xr:uid="{00000000-0005-0000-0000-000074710000}"/>
    <cellStyle name="Comma 2 2 3 4 3 2 3" xfId="8923" xr:uid="{00000000-0005-0000-0000-0000DE220000}"/>
    <cellStyle name="Comma 2 2 3 4 3 2 3 3" xfId="24024" xr:uid="{00000000-0005-0000-0000-0000DB5D0000}"/>
    <cellStyle name="Comma 2 2 3 4 3 2 5" xfId="19011" xr:uid="{00000000-0005-0000-0000-0000464A0000}"/>
    <cellStyle name="Comma 2 2 3 4 3 3" xfId="5562" xr:uid="{00000000-0005-0000-0000-0000BD150000}"/>
    <cellStyle name="Comma 2 2 3 4 3 3 2" xfId="15614" xr:uid="{00000000-0005-0000-0000-0000013D0000}"/>
    <cellStyle name="Comma 2 2 3 4 3 3 2 3" xfId="30712" xr:uid="{00000000-0005-0000-0000-0000FB770000}"/>
    <cellStyle name="Comma 2 2 3 4 3 3 3" xfId="10594" xr:uid="{00000000-0005-0000-0000-000065290000}"/>
    <cellStyle name="Comma 2 2 3 4 3 3 3 3" xfId="25695" xr:uid="{00000000-0005-0000-0000-000062640000}"/>
    <cellStyle name="Comma 2 2 3 4 3 3 5" xfId="20682" xr:uid="{00000000-0005-0000-0000-0000CD500000}"/>
    <cellStyle name="Comma 2 2 3 4 3 4" xfId="12272" xr:uid="{00000000-0005-0000-0000-0000F32F0000}"/>
    <cellStyle name="Comma 2 2 3 4 3 4 3" xfId="27370" xr:uid="{00000000-0005-0000-0000-0000ED6A0000}"/>
    <cellStyle name="Comma 2 2 3 4 3 5" xfId="7251" xr:uid="{00000000-0005-0000-0000-0000561C0000}"/>
    <cellStyle name="Comma 2 2 3 4 3 5 3" xfId="22353" xr:uid="{00000000-0005-0000-0000-000054570000}"/>
    <cellStyle name="Comma 2 2 3 4 3 7" xfId="17340" xr:uid="{00000000-0005-0000-0000-0000BF430000}"/>
    <cellStyle name="Comma 2 2 3 4 4" xfId="3033" xr:uid="{00000000-0005-0000-0000-0000DC0B0000}"/>
    <cellStyle name="Comma 2 2 3 4 4 2" xfId="13107" xr:uid="{00000000-0005-0000-0000-000036330000}"/>
    <cellStyle name="Comma 2 2 3 4 4 2 3" xfId="28205" xr:uid="{00000000-0005-0000-0000-0000306E0000}"/>
    <cellStyle name="Comma 2 2 3 4 4 3" xfId="8087" xr:uid="{00000000-0005-0000-0000-00009A1F0000}"/>
    <cellStyle name="Comma 2 2 3 4 4 3 3" xfId="23188" xr:uid="{00000000-0005-0000-0000-0000975A0000}"/>
    <cellStyle name="Comma 2 2 3 4 4 5" xfId="18175" xr:uid="{00000000-0005-0000-0000-000002470000}"/>
    <cellStyle name="Comma 2 2 3 4 5" xfId="4726" xr:uid="{00000000-0005-0000-0000-000079120000}"/>
    <cellStyle name="Comma 2 2 3 4 5 2" xfId="14778" xr:uid="{00000000-0005-0000-0000-0000BD390000}"/>
    <cellStyle name="Comma 2 2 3 4 5 2 3" xfId="29876" xr:uid="{00000000-0005-0000-0000-0000B7740000}"/>
    <cellStyle name="Comma 2 2 3 4 5 3" xfId="9758" xr:uid="{00000000-0005-0000-0000-000021260000}"/>
    <cellStyle name="Comma 2 2 3 4 5 3 3" xfId="24859" xr:uid="{00000000-0005-0000-0000-00001E610000}"/>
    <cellStyle name="Comma 2 2 3 4 5 5" xfId="19846" xr:uid="{00000000-0005-0000-0000-0000894D0000}"/>
    <cellStyle name="Comma 2 2 3 4 6" xfId="11436" xr:uid="{00000000-0005-0000-0000-0000AF2C0000}"/>
    <cellStyle name="Comma 2 2 3 4 6 3" xfId="26534" xr:uid="{00000000-0005-0000-0000-0000A9670000}"/>
    <cellStyle name="Comma 2 2 3 4 7" xfId="6415" xr:uid="{00000000-0005-0000-0000-000012190000}"/>
    <cellStyle name="Comma 2 2 3 4 7 3" xfId="21517" xr:uid="{00000000-0005-0000-0000-000010540000}"/>
    <cellStyle name="Comma 2 2 3 4 9" xfId="16504" xr:uid="{00000000-0005-0000-0000-00007B400000}"/>
    <cellStyle name="Comma 2 2 3 5" xfId="1549" xr:uid="{00000000-0005-0000-0000-000010060000}"/>
    <cellStyle name="Comma 2 2 3 5 2" xfId="2390" xr:uid="{00000000-0005-0000-0000-000059090000}"/>
    <cellStyle name="Comma 2 2 3 5 2 2" xfId="4080" xr:uid="{00000000-0005-0000-0000-0000F30F0000}"/>
    <cellStyle name="Comma 2 2 3 5 2 2 2" xfId="14153" xr:uid="{00000000-0005-0000-0000-00004C370000}"/>
    <cellStyle name="Comma 2 2 3 5 2 2 2 3" xfId="29251" xr:uid="{00000000-0005-0000-0000-000046720000}"/>
    <cellStyle name="Comma 2 2 3 5 2 2 3" xfId="9133" xr:uid="{00000000-0005-0000-0000-0000B0230000}"/>
    <cellStyle name="Comma 2 2 3 5 2 2 3 3" xfId="24234" xr:uid="{00000000-0005-0000-0000-0000AD5E0000}"/>
    <cellStyle name="Comma 2 2 3 5 2 2 5" xfId="19221" xr:uid="{00000000-0005-0000-0000-0000184B0000}"/>
    <cellStyle name="Comma 2 2 3 5 2 3" xfId="5772" xr:uid="{00000000-0005-0000-0000-00008F160000}"/>
    <cellStyle name="Comma 2 2 3 5 2 3 2" xfId="15824" xr:uid="{00000000-0005-0000-0000-0000D33D0000}"/>
    <cellStyle name="Comma 2 2 3 5 2 3 2 3" xfId="30922" xr:uid="{00000000-0005-0000-0000-0000CD780000}"/>
    <cellStyle name="Comma 2 2 3 5 2 3 3" xfId="10804" xr:uid="{00000000-0005-0000-0000-0000372A0000}"/>
    <cellStyle name="Comma 2 2 3 5 2 3 3 3" xfId="25905" xr:uid="{00000000-0005-0000-0000-000034650000}"/>
    <cellStyle name="Comma 2 2 3 5 2 3 5" xfId="20892" xr:uid="{00000000-0005-0000-0000-00009F510000}"/>
    <cellStyle name="Comma 2 2 3 5 2 4" xfId="12482" xr:uid="{00000000-0005-0000-0000-0000C5300000}"/>
    <cellStyle name="Comma 2 2 3 5 2 4 3" xfId="27580" xr:uid="{00000000-0005-0000-0000-0000BF6B0000}"/>
    <cellStyle name="Comma 2 2 3 5 2 5" xfId="7461" xr:uid="{00000000-0005-0000-0000-0000281D0000}"/>
    <cellStyle name="Comma 2 2 3 5 2 5 3" xfId="22563" xr:uid="{00000000-0005-0000-0000-000026580000}"/>
    <cellStyle name="Comma 2 2 3 5 2 7" xfId="17550" xr:uid="{00000000-0005-0000-0000-000091440000}"/>
    <cellStyle name="Comma 2 2 3 5 3" xfId="3243" xr:uid="{00000000-0005-0000-0000-0000AE0C0000}"/>
    <cellStyle name="Comma 2 2 3 5 3 2" xfId="13317" xr:uid="{00000000-0005-0000-0000-000008340000}"/>
    <cellStyle name="Comma 2 2 3 5 3 2 3" xfId="28415" xr:uid="{00000000-0005-0000-0000-0000026F0000}"/>
    <cellStyle name="Comma 2 2 3 5 3 3" xfId="8297" xr:uid="{00000000-0005-0000-0000-00006C200000}"/>
    <cellStyle name="Comma 2 2 3 5 3 3 3" xfId="23398" xr:uid="{00000000-0005-0000-0000-0000695B0000}"/>
    <cellStyle name="Comma 2 2 3 5 3 5" xfId="18385" xr:uid="{00000000-0005-0000-0000-0000D4470000}"/>
    <cellStyle name="Comma 2 2 3 5 4" xfId="4936" xr:uid="{00000000-0005-0000-0000-00004B130000}"/>
    <cellStyle name="Comma 2 2 3 5 4 2" xfId="14988" xr:uid="{00000000-0005-0000-0000-00008F3A0000}"/>
    <cellStyle name="Comma 2 2 3 5 4 2 3" xfId="30086" xr:uid="{00000000-0005-0000-0000-000089750000}"/>
    <cellStyle name="Comma 2 2 3 5 4 3" xfId="9968" xr:uid="{00000000-0005-0000-0000-0000F3260000}"/>
    <cellStyle name="Comma 2 2 3 5 4 3 3" xfId="25069" xr:uid="{00000000-0005-0000-0000-0000F0610000}"/>
    <cellStyle name="Comma 2 2 3 5 4 5" xfId="20056" xr:uid="{00000000-0005-0000-0000-00005B4E0000}"/>
    <cellStyle name="Comma 2 2 3 5 5" xfId="11646" xr:uid="{00000000-0005-0000-0000-0000812D0000}"/>
    <cellStyle name="Comma 2 2 3 5 5 3" xfId="26744" xr:uid="{00000000-0005-0000-0000-00007B680000}"/>
    <cellStyle name="Comma 2 2 3 5 6" xfId="6625" xr:uid="{00000000-0005-0000-0000-0000E4190000}"/>
    <cellStyle name="Comma 2 2 3 5 6 3" xfId="21727" xr:uid="{00000000-0005-0000-0000-0000E2540000}"/>
    <cellStyle name="Comma 2 2 3 5 8" xfId="16714" xr:uid="{00000000-0005-0000-0000-00004D410000}"/>
    <cellStyle name="Comma 2 2 3 6" xfId="1970" xr:uid="{00000000-0005-0000-0000-0000B5070000}"/>
    <cellStyle name="Comma 2 2 3 6 2" xfId="3662" xr:uid="{00000000-0005-0000-0000-0000510E0000}"/>
    <cellStyle name="Comma 2 2 3 6 2 2" xfId="13735" xr:uid="{00000000-0005-0000-0000-0000AA350000}"/>
    <cellStyle name="Comma 2 2 3 6 2 2 3" xfId="28833" xr:uid="{00000000-0005-0000-0000-0000A4700000}"/>
    <cellStyle name="Comma 2 2 3 6 2 3" xfId="8715" xr:uid="{00000000-0005-0000-0000-00000E220000}"/>
    <cellStyle name="Comma 2 2 3 6 2 3 3" xfId="23816" xr:uid="{00000000-0005-0000-0000-00000B5D0000}"/>
    <cellStyle name="Comma 2 2 3 6 2 5" xfId="18803" xr:uid="{00000000-0005-0000-0000-000076490000}"/>
    <cellStyle name="Comma 2 2 3 6 3" xfId="5354" xr:uid="{00000000-0005-0000-0000-0000ED140000}"/>
    <cellStyle name="Comma 2 2 3 6 3 2" xfId="15406" xr:uid="{00000000-0005-0000-0000-0000313C0000}"/>
    <cellStyle name="Comma 2 2 3 6 3 2 3" xfId="30504" xr:uid="{00000000-0005-0000-0000-00002B770000}"/>
    <cellStyle name="Comma 2 2 3 6 3 3" xfId="10386" xr:uid="{00000000-0005-0000-0000-000095280000}"/>
    <cellStyle name="Comma 2 2 3 6 3 3 3" xfId="25487" xr:uid="{00000000-0005-0000-0000-000092630000}"/>
    <cellStyle name="Comma 2 2 3 6 3 5" xfId="20474" xr:uid="{00000000-0005-0000-0000-0000FD4F0000}"/>
    <cellStyle name="Comma 2 2 3 6 4" xfId="12064" xr:uid="{00000000-0005-0000-0000-0000232F0000}"/>
    <cellStyle name="Comma 2 2 3 6 4 3" xfId="27162" xr:uid="{00000000-0005-0000-0000-00001D6A0000}"/>
    <cellStyle name="Comma 2 2 3 6 5" xfId="7043" xr:uid="{00000000-0005-0000-0000-0000861B0000}"/>
    <cellStyle name="Comma 2 2 3 6 5 3" xfId="22145" xr:uid="{00000000-0005-0000-0000-000084560000}"/>
    <cellStyle name="Comma 2 2 3 6 7" xfId="17132" xr:uid="{00000000-0005-0000-0000-0000EF420000}"/>
    <cellStyle name="Comma 2 2 3 7" xfId="2819" xr:uid="{00000000-0005-0000-0000-0000060B0000}"/>
    <cellStyle name="Comma 2 2 3 7 2" xfId="12899" xr:uid="{00000000-0005-0000-0000-000066320000}"/>
    <cellStyle name="Comma 2 2 3 7 2 3" xfId="27997" xr:uid="{00000000-0005-0000-0000-0000606D0000}"/>
    <cellStyle name="Comma 2 2 3 7 3" xfId="7879" xr:uid="{00000000-0005-0000-0000-0000CA1E0000}"/>
    <cellStyle name="Comma 2 2 3 7 3 3" xfId="22980" xr:uid="{00000000-0005-0000-0000-0000C7590000}"/>
    <cellStyle name="Comma 2 2 3 7 5" xfId="17967" xr:uid="{00000000-0005-0000-0000-000032460000}"/>
    <cellStyle name="Comma 2 2 3 8" xfId="4514" xr:uid="{00000000-0005-0000-0000-0000A5110000}"/>
    <cellStyle name="Comma 2 2 3 8 2" xfId="14570" xr:uid="{00000000-0005-0000-0000-0000ED380000}"/>
    <cellStyle name="Comma 2 2 3 8 2 3" xfId="29668" xr:uid="{00000000-0005-0000-0000-0000E7730000}"/>
    <cellStyle name="Comma 2 2 3 8 3" xfId="9550" xr:uid="{00000000-0005-0000-0000-000051250000}"/>
    <cellStyle name="Comma 2 2 3 8 3 3" xfId="24651" xr:uid="{00000000-0005-0000-0000-00004E600000}"/>
    <cellStyle name="Comma 2 2 3 8 5" xfId="19638" xr:uid="{00000000-0005-0000-0000-0000B94C0000}"/>
    <cellStyle name="Comma 2 2 3 9" xfId="11226" xr:uid="{00000000-0005-0000-0000-0000DD2B0000}"/>
    <cellStyle name="Comma 2 2 3 9 3" xfId="26326" xr:uid="{00000000-0005-0000-0000-0000D9660000}"/>
    <cellStyle name="Comma 2 3" xfId="504" xr:uid="{00000000-0005-0000-0000-0000FA010000}"/>
    <cellStyle name="Comma 2 3 2" xfId="669" xr:uid="{00000000-0005-0000-0000-00009F020000}"/>
    <cellStyle name="Comma 2 3 3" xfId="670" xr:uid="{00000000-0005-0000-0000-0000A0020000}"/>
    <cellStyle name="Comma 2 3 4" xfId="671" xr:uid="{00000000-0005-0000-0000-0000A1020000}"/>
    <cellStyle name="Comma 2 3 5" xfId="672" xr:uid="{00000000-0005-0000-0000-0000A2020000}"/>
    <cellStyle name="Comma 2 3 6" xfId="673" xr:uid="{00000000-0005-0000-0000-0000A3020000}"/>
    <cellStyle name="Comma 2 3 6 10" xfId="6206" xr:uid="{00000000-0005-0000-0000-000041180000}"/>
    <cellStyle name="Comma 2 3 6 10 3" xfId="21310" xr:uid="{00000000-0005-0000-0000-000041530000}"/>
    <cellStyle name="Comma 2 3 6 12" xfId="16295" xr:uid="{00000000-0005-0000-0000-0000AA3F0000}"/>
    <cellStyle name="Comma 2 3 6 2" xfId="1170" xr:uid="{00000000-0005-0000-0000-000095040000}"/>
    <cellStyle name="Comma 2 3 6 2 11" xfId="16349" xr:uid="{00000000-0005-0000-0000-0000E03F0000}"/>
    <cellStyle name="Comma 2 3 6 2 2" xfId="1278" xr:uid="{00000000-0005-0000-0000-000001050000}"/>
    <cellStyle name="Comma 2 3 6 2 2 10" xfId="16453" xr:uid="{00000000-0005-0000-0000-000048400000}"/>
    <cellStyle name="Comma 2 3 6 2 2 2" xfId="1495" xr:uid="{00000000-0005-0000-0000-0000DA050000}"/>
    <cellStyle name="Comma 2 3 6 2 2 2 2" xfId="1916" xr:uid="{00000000-0005-0000-0000-00007F070000}"/>
    <cellStyle name="Comma 2 3 6 2 2 2 2 2" xfId="2755" xr:uid="{00000000-0005-0000-0000-0000C60A0000}"/>
    <cellStyle name="Comma 2 3 6 2 2 2 2 2 2" xfId="4445" xr:uid="{00000000-0005-0000-0000-000060110000}"/>
    <cellStyle name="Comma 2 3 6 2 2 2 2 2 2 2" xfId="14518" xr:uid="{00000000-0005-0000-0000-0000B9380000}"/>
    <cellStyle name="Comma 2 3 6 2 2 2 2 2 2 2 3" xfId="29616" xr:uid="{00000000-0005-0000-0000-0000B3730000}"/>
    <cellStyle name="Comma 2 3 6 2 2 2 2 2 2 3" xfId="9498" xr:uid="{00000000-0005-0000-0000-00001D250000}"/>
    <cellStyle name="Comma 2 3 6 2 2 2 2 2 2 3 3" xfId="24599" xr:uid="{00000000-0005-0000-0000-00001A600000}"/>
    <cellStyle name="Comma 2 3 6 2 2 2 2 2 2 5" xfId="19586" xr:uid="{00000000-0005-0000-0000-0000854C0000}"/>
    <cellStyle name="Comma 2 3 6 2 2 2 2 2 3" xfId="6137" xr:uid="{00000000-0005-0000-0000-0000FC170000}"/>
    <cellStyle name="Comma 2 3 6 2 2 2 2 2 3 2" xfId="16189" xr:uid="{00000000-0005-0000-0000-0000403F0000}"/>
    <cellStyle name="Comma 2 3 6 2 2 2 2 2 3 2 3" xfId="31287" xr:uid="{00000000-0005-0000-0000-00003A7A0000}"/>
    <cellStyle name="Comma 2 3 6 2 2 2 2 2 3 3" xfId="11169" xr:uid="{00000000-0005-0000-0000-0000A42B0000}"/>
    <cellStyle name="Comma 2 3 6 2 2 2 2 2 3 3 3" xfId="26270" xr:uid="{00000000-0005-0000-0000-0000A1660000}"/>
    <cellStyle name="Comma 2 3 6 2 2 2 2 2 3 5" xfId="21257" xr:uid="{00000000-0005-0000-0000-00000C530000}"/>
    <cellStyle name="Comma 2 3 6 2 2 2 2 2 4" xfId="12847" xr:uid="{00000000-0005-0000-0000-000032320000}"/>
    <cellStyle name="Comma 2 3 6 2 2 2 2 2 4 3" xfId="27945" xr:uid="{00000000-0005-0000-0000-00002C6D0000}"/>
    <cellStyle name="Comma 2 3 6 2 2 2 2 2 5" xfId="7826" xr:uid="{00000000-0005-0000-0000-0000951E0000}"/>
    <cellStyle name="Comma 2 3 6 2 2 2 2 2 5 3" xfId="22928" xr:uid="{00000000-0005-0000-0000-000093590000}"/>
    <cellStyle name="Comma 2 3 6 2 2 2 2 2 7" xfId="17915" xr:uid="{00000000-0005-0000-0000-0000FE450000}"/>
    <cellStyle name="Comma 2 3 6 2 2 2 2 3" xfId="3608" xr:uid="{00000000-0005-0000-0000-00001B0E0000}"/>
    <cellStyle name="Comma 2 3 6 2 2 2 2 3 2" xfId="13682" xr:uid="{00000000-0005-0000-0000-000075350000}"/>
    <cellStyle name="Comma 2 3 6 2 2 2 2 3 2 3" xfId="28780" xr:uid="{00000000-0005-0000-0000-00006F700000}"/>
    <cellStyle name="Comma 2 3 6 2 2 2 2 3 3" xfId="8662" xr:uid="{00000000-0005-0000-0000-0000D9210000}"/>
    <cellStyle name="Comma 2 3 6 2 2 2 2 3 3 3" xfId="23763" xr:uid="{00000000-0005-0000-0000-0000D65C0000}"/>
    <cellStyle name="Comma 2 3 6 2 2 2 2 3 5" xfId="18750" xr:uid="{00000000-0005-0000-0000-000041490000}"/>
    <cellStyle name="Comma 2 3 6 2 2 2 2 4" xfId="5301" xr:uid="{00000000-0005-0000-0000-0000B8140000}"/>
    <cellStyle name="Comma 2 3 6 2 2 2 2 4 2" xfId="15353" xr:uid="{00000000-0005-0000-0000-0000FC3B0000}"/>
    <cellStyle name="Comma 2 3 6 2 2 2 2 4 2 3" xfId="30451" xr:uid="{00000000-0005-0000-0000-0000F6760000}"/>
    <cellStyle name="Comma 2 3 6 2 2 2 2 4 3" xfId="10333" xr:uid="{00000000-0005-0000-0000-000060280000}"/>
    <cellStyle name="Comma 2 3 6 2 2 2 2 4 3 3" xfId="25434" xr:uid="{00000000-0005-0000-0000-00005D630000}"/>
    <cellStyle name="Comma 2 3 6 2 2 2 2 4 5" xfId="20421" xr:uid="{00000000-0005-0000-0000-0000C84F0000}"/>
    <cellStyle name="Comma 2 3 6 2 2 2 2 5" xfId="12011" xr:uid="{00000000-0005-0000-0000-0000EE2E0000}"/>
    <cellStyle name="Comma 2 3 6 2 2 2 2 5 3" xfId="27109" xr:uid="{00000000-0005-0000-0000-0000E8690000}"/>
    <cellStyle name="Comma 2 3 6 2 2 2 2 6" xfId="6990" xr:uid="{00000000-0005-0000-0000-0000511B0000}"/>
    <cellStyle name="Comma 2 3 6 2 2 2 2 6 3" xfId="22092" xr:uid="{00000000-0005-0000-0000-00004F560000}"/>
    <cellStyle name="Comma 2 3 6 2 2 2 2 8" xfId="17079" xr:uid="{00000000-0005-0000-0000-0000BA420000}"/>
    <cellStyle name="Comma 2 3 6 2 2 2 3" xfId="2337" xr:uid="{00000000-0005-0000-0000-000024090000}"/>
    <cellStyle name="Comma 2 3 6 2 2 2 3 2" xfId="4027" xr:uid="{00000000-0005-0000-0000-0000BE0F0000}"/>
    <cellStyle name="Comma 2 3 6 2 2 2 3 2 2" xfId="14100" xr:uid="{00000000-0005-0000-0000-000017370000}"/>
    <cellStyle name="Comma 2 3 6 2 2 2 3 2 2 3" xfId="29198" xr:uid="{00000000-0005-0000-0000-000011720000}"/>
    <cellStyle name="Comma 2 3 6 2 2 2 3 2 3" xfId="9080" xr:uid="{00000000-0005-0000-0000-00007B230000}"/>
    <cellStyle name="Comma 2 3 6 2 2 2 3 2 3 3" xfId="24181" xr:uid="{00000000-0005-0000-0000-0000785E0000}"/>
    <cellStyle name="Comma 2 3 6 2 2 2 3 2 5" xfId="19168" xr:uid="{00000000-0005-0000-0000-0000E34A0000}"/>
    <cellStyle name="Comma 2 3 6 2 2 2 3 3" xfId="5719" xr:uid="{00000000-0005-0000-0000-00005A160000}"/>
    <cellStyle name="Comma 2 3 6 2 2 2 3 3 2" xfId="15771" xr:uid="{00000000-0005-0000-0000-00009E3D0000}"/>
    <cellStyle name="Comma 2 3 6 2 2 2 3 3 2 3" xfId="30869" xr:uid="{00000000-0005-0000-0000-000098780000}"/>
    <cellStyle name="Comma 2 3 6 2 2 2 3 3 3" xfId="10751" xr:uid="{00000000-0005-0000-0000-0000022A0000}"/>
    <cellStyle name="Comma 2 3 6 2 2 2 3 3 3 3" xfId="25852" xr:uid="{00000000-0005-0000-0000-0000FF640000}"/>
    <cellStyle name="Comma 2 3 6 2 2 2 3 3 5" xfId="20839" xr:uid="{00000000-0005-0000-0000-00006A510000}"/>
    <cellStyle name="Comma 2 3 6 2 2 2 3 4" xfId="12429" xr:uid="{00000000-0005-0000-0000-000090300000}"/>
    <cellStyle name="Comma 2 3 6 2 2 2 3 4 3" xfId="27527" xr:uid="{00000000-0005-0000-0000-00008A6B0000}"/>
    <cellStyle name="Comma 2 3 6 2 2 2 3 5" xfId="7408" xr:uid="{00000000-0005-0000-0000-0000F31C0000}"/>
    <cellStyle name="Comma 2 3 6 2 2 2 3 5 3" xfId="22510" xr:uid="{00000000-0005-0000-0000-0000F1570000}"/>
    <cellStyle name="Comma 2 3 6 2 2 2 3 7" xfId="17497" xr:uid="{00000000-0005-0000-0000-00005C440000}"/>
    <cellStyle name="Comma 2 3 6 2 2 2 4" xfId="3190" xr:uid="{00000000-0005-0000-0000-0000790C0000}"/>
    <cellStyle name="Comma 2 3 6 2 2 2 4 2" xfId="13264" xr:uid="{00000000-0005-0000-0000-0000D3330000}"/>
    <cellStyle name="Comma 2 3 6 2 2 2 4 2 3" xfId="28362" xr:uid="{00000000-0005-0000-0000-0000CD6E0000}"/>
    <cellStyle name="Comma 2 3 6 2 2 2 4 3" xfId="8244" xr:uid="{00000000-0005-0000-0000-000037200000}"/>
    <cellStyle name="Comma 2 3 6 2 2 2 4 3 3" xfId="23345" xr:uid="{00000000-0005-0000-0000-0000345B0000}"/>
    <cellStyle name="Comma 2 3 6 2 2 2 4 5" xfId="18332" xr:uid="{00000000-0005-0000-0000-00009F470000}"/>
    <cellStyle name="Comma 2 3 6 2 2 2 5" xfId="4883" xr:uid="{00000000-0005-0000-0000-000016130000}"/>
    <cellStyle name="Comma 2 3 6 2 2 2 5 2" xfId="14935" xr:uid="{00000000-0005-0000-0000-00005A3A0000}"/>
    <cellStyle name="Comma 2 3 6 2 2 2 5 2 3" xfId="30033" xr:uid="{00000000-0005-0000-0000-000054750000}"/>
    <cellStyle name="Comma 2 3 6 2 2 2 5 3" xfId="9915" xr:uid="{00000000-0005-0000-0000-0000BE260000}"/>
    <cellStyle name="Comma 2 3 6 2 2 2 5 3 3" xfId="25016" xr:uid="{00000000-0005-0000-0000-0000BB610000}"/>
    <cellStyle name="Comma 2 3 6 2 2 2 5 5" xfId="20003" xr:uid="{00000000-0005-0000-0000-0000264E0000}"/>
    <cellStyle name="Comma 2 3 6 2 2 2 6" xfId="11593" xr:uid="{00000000-0005-0000-0000-00004C2D0000}"/>
    <cellStyle name="Comma 2 3 6 2 2 2 6 3" xfId="26691" xr:uid="{00000000-0005-0000-0000-000046680000}"/>
    <cellStyle name="Comma 2 3 6 2 2 2 7" xfId="6572" xr:uid="{00000000-0005-0000-0000-0000AF190000}"/>
    <cellStyle name="Comma 2 3 6 2 2 2 7 3" xfId="21674" xr:uid="{00000000-0005-0000-0000-0000AD540000}"/>
    <cellStyle name="Comma 2 3 6 2 2 2 9" xfId="16661" xr:uid="{00000000-0005-0000-0000-000018410000}"/>
    <cellStyle name="Comma 2 3 6 2 2 3" xfId="1708" xr:uid="{00000000-0005-0000-0000-0000AF060000}"/>
    <cellStyle name="Comma 2 3 6 2 2 3 2" xfId="2547" xr:uid="{00000000-0005-0000-0000-0000F6090000}"/>
    <cellStyle name="Comma 2 3 6 2 2 3 2 2" xfId="4237" xr:uid="{00000000-0005-0000-0000-000090100000}"/>
    <cellStyle name="Comma 2 3 6 2 2 3 2 2 2" xfId="14310" xr:uid="{00000000-0005-0000-0000-0000E9370000}"/>
    <cellStyle name="Comma 2 3 6 2 2 3 2 2 2 3" xfId="29408" xr:uid="{00000000-0005-0000-0000-0000E3720000}"/>
    <cellStyle name="Comma 2 3 6 2 2 3 2 2 3" xfId="9290" xr:uid="{00000000-0005-0000-0000-00004D240000}"/>
    <cellStyle name="Comma 2 3 6 2 2 3 2 2 3 3" xfId="24391" xr:uid="{00000000-0005-0000-0000-00004A5F0000}"/>
    <cellStyle name="Comma 2 3 6 2 2 3 2 2 5" xfId="19378" xr:uid="{00000000-0005-0000-0000-0000B54B0000}"/>
    <cellStyle name="Comma 2 3 6 2 2 3 2 3" xfId="5929" xr:uid="{00000000-0005-0000-0000-00002C170000}"/>
    <cellStyle name="Comma 2 3 6 2 2 3 2 3 2" xfId="15981" xr:uid="{00000000-0005-0000-0000-0000703E0000}"/>
    <cellStyle name="Comma 2 3 6 2 2 3 2 3 2 3" xfId="31079" xr:uid="{00000000-0005-0000-0000-00006A790000}"/>
    <cellStyle name="Comma 2 3 6 2 2 3 2 3 3" xfId="10961" xr:uid="{00000000-0005-0000-0000-0000D42A0000}"/>
    <cellStyle name="Comma 2 3 6 2 2 3 2 3 3 3" xfId="26062" xr:uid="{00000000-0005-0000-0000-0000D1650000}"/>
    <cellStyle name="Comma 2 3 6 2 2 3 2 3 5" xfId="21049" xr:uid="{00000000-0005-0000-0000-00003C520000}"/>
    <cellStyle name="Comma 2 3 6 2 2 3 2 4" xfId="12639" xr:uid="{00000000-0005-0000-0000-000062310000}"/>
    <cellStyle name="Comma 2 3 6 2 2 3 2 4 3" xfId="27737" xr:uid="{00000000-0005-0000-0000-00005C6C0000}"/>
    <cellStyle name="Comma 2 3 6 2 2 3 2 5" xfId="7618" xr:uid="{00000000-0005-0000-0000-0000C51D0000}"/>
    <cellStyle name="Comma 2 3 6 2 2 3 2 5 3" xfId="22720" xr:uid="{00000000-0005-0000-0000-0000C3580000}"/>
    <cellStyle name="Comma 2 3 6 2 2 3 2 7" xfId="17707" xr:uid="{00000000-0005-0000-0000-00002E450000}"/>
    <cellStyle name="Comma 2 3 6 2 2 3 3" xfId="3400" xr:uid="{00000000-0005-0000-0000-00004B0D0000}"/>
    <cellStyle name="Comma 2 3 6 2 2 3 3 2" xfId="13474" xr:uid="{00000000-0005-0000-0000-0000A5340000}"/>
    <cellStyle name="Comma 2 3 6 2 2 3 3 2 3" xfId="28572" xr:uid="{00000000-0005-0000-0000-00009F6F0000}"/>
    <cellStyle name="Comma 2 3 6 2 2 3 3 3" xfId="8454" xr:uid="{00000000-0005-0000-0000-000009210000}"/>
    <cellStyle name="Comma 2 3 6 2 2 3 3 3 3" xfId="23555" xr:uid="{00000000-0005-0000-0000-0000065C0000}"/>
    <cellStyle name="Comma 2 3 6 2 2 3 3 5" xfId="18542" xr:uid="{00000000-0005-0000-0000-000071480000}"/>
    <cellStyle name="Comma 2 3 6 2 2 3 4" xfId="5093" xr:uid="{00000000-0005-0000-0000-0000E8130000}"/>
    <cellStyle name="Comma 2 3 6 2 2 3 4 2" xfId="15145" xr:uid="{00000000-0005-0000-0000-00002C3B0000}"/>
    <cellStyle name="Comma 2 3 6 2 2 3 4 2 3" xfId="30243" xr:uid="{00000000-0005-0000-0000-000026760000}"/>
    <cellStyle name="Comma 2 3 6 2 2 3 4 3" xfId="10125" xr:uid="{00000000-0005-0000-0000-000090270000}"/>
    <cellStyle name="Comma 2 3 6 2 2 3 4 3 3" xfId="25226" xr:uid="{00000000-0005-0000-0000-00008D620000}"/>
    <cellStyle name="Comma 2 3 6 2 2 3 4 5" xfId="20213" xr:uid="{00000000-0005-0000-0000-0000F84E0000}"/>
    <cellStyle name="Comma 2 3 6 2 2 3 5" xfId="11803" xr:uid="{00000000-0005-0000-0000-00001E2E0000}"/>
    <cellStyle name="Comma 2 3 6 2 2 3 5 3" xfId="26901" xr:uid="{00000000-0005-0000-0000-000018690000}"/>
    <cellStyle name="Comma 2 3 6 2 2 3 6" xfId="6782" xr:uid="{00000000-0005-0000-0000-0000811A0000}"/>
    <cellStyle name="Comma 2 3 6 2 2 3 6 3" xfId="21884" xr:uid="{00000000-0005-0000-0000-00007F550000}"/>
    <cellStyle name="Comma 2 3 6 2 2 3 8" xfId="16871" xr:uid="{00000000-0005-0000-0000-0000EA410000}"/>
    <cellStyle name="Comma 2 3 6 2 2 4" xfId="2129" xr:uid="{00000000-0005-0000-0000-000054080000}"/>
    <cellStyle name="Comma 2 3 6 2 2 4 2" xfId="3819" xr:uid="{00000000-0005-0000-0000-0000EE0E0000}"/>
    <cellStyle name="Comma 2 3 6 2 2 4 2 2" xfId="13892" xr:uid="{00000000-0005-0000-0000-000047360000}"/>
    <cellStyle name="Comma 2 3 6 2 2 4 2 2 3" xfId="28990" xr:uid="{00000000-0005-0000-0000-000041710000}"/>
    <cellStyle name="Comma 2 3 6 2 2 4 2 3" xfId="8872" xr:uid="{00000000-0005-0000-0000-0000AB220000}"/>
    <cellStyle name="Comma 2 3 6 2 2 4 2 3 3" xfId="23973" xr:uid="{00000000-0005-0000-0000-0000A85D0000}"/>
    <cellStyle name="Comma 2 3 6 2 2 4 2 5" xfId="18960" xr:uid="{00000000-0005-0000-0000-0000134A0000}"/>
    <cellStyle name="Comma 2 3 6 2 2 4 3" xfId="5511" xr:uid="{00000000-0005-0000-0000-00008A150000}"/>
    <cellStyle name="Comma 2 3 6 2 2 4 3 2" xfId="15563" xr:uid="{00000000-0005-0000-0000-0000CE3C0000}"/>
    <cellStyle name="Comma 2 3 6 2 2 4 3 2 3" xfId="30661" xr:uid="{00000000-0005-0000-0000-0000C8770000}"/>
    <cellStyle name="Comma 2 3 6 2 2 4 3 3" xfId="10543" xr:uid="{00000000-0005-0000-0000-000032290000}"/>
    <cellStyle name="Comma 2 3 6 2 2 4 3 3 3" xfId="25644" xr:uid="{00000000-0005-0000-0000-00002F640000}"/>
    <cellStyle name="Comma 2 3 6 2 2 4 3 5" xfId="20631" xr:uid="{00000000-0005-0000-0000-00009A500000}"/>
    <cellStyle name="Comma 2 3 6 2 2 4 4" xfId="12221" xr:uid="{00000000-0005-0000-0000-0000C02F0000}"/>
    <cellStyle name="Comma 2 3 6 2 2 4 4 3" xfId="27319" xr:uid="{00000000-0005-0000-0000-0000BA6A0000}"/>
    <cellStyle name="Comma 2 3 6 2 2 4 5" xfId="7200" xr:uid="{00000000-0005-0000-0000-0000231C0000}"/>
    <cellStyle name="Comma 2 3 6 2 2 4 5 3" xfId="22302" xr:uid="{00000000-0005-0000-0000-000021570000}"/>
    <cellStyle name="Comma 2 3 6 2 2 4 7" xfId="17289" xr:uid="{00000000-0005-0000-0000-00008C430000}"/>
    <cellStyle name="Comma 2 3 6 2 2 5" xfId="2982" xr:uid="{00000000-0005-0000-0000-0000A90B0000}"/>
    <cellStyle name="Comma 2 3 6 2 2 5 2" xfId="13056" xr:uid="{00000000-0005-0000-0000-000003330000}"/>
    <cellStyle name="Comma 2 3 6 2 2 5 2 3" xfId="28154" xr:uid="{00000000-0005-0000-0000-0000FD6D0000}"/>
    <cellStyle name="Comma 2 3 6 2 2 5 3" xfId="8036" xr:uid="{00000000-0005-0000-0000-0000671F0000}"/>
    <cellStyle name="Comma 2 3 6 2 2 5 3 3" xfId="23137" xr:uid="{00000000-0005-0000-0000-0000645A0000}"/>
    <cellStyle name="Comma 2 3 6 2 2 5 5" xfId="18124" xr:uid="{00000000-0005-0000-0000-0000CF460000}"/>
    <cellStyle name="Comma 2 3 6 2 2 6" xfId="4675" xr:uid="{00000000-0005-0000-0000-000046120000}"/>
    <cellStyle name="Comma 2 3 6 2 2 6 2" xfId="14727" xr:uid="{00000000-0005-0000-0000-00008A390000}"/>
    <cellStyle name="Comma 2 3 6 2 2 6 2 3" xfId="29825" xr:uid="{00000000-0005-0000-0000-000084740000}"/>
    <cellStyle name="Comma 2 3 6 2 2 6 3" xfId="9707" xr:uid="{00000000-0005-0000-0000-0000EE250000}"/>
    <cellStyle name="Comma 2 3 6 2 2 6 3 3" xfId="24808" xr:uid="{00000000-0005-0000-0000-0000EB600000}"/>
    <cellStyle name="Comma 2 3 6 2 2 6 5" xfId="19795" xr:uid="{00000000-0005-0000-0000-0000564D0000}"/>
    <cellStyle name="Comma 2 3 6 2 2 7" xfId="11385" xr:uid="{00000000-0005-0000-0000-00007C2C0000}"/>
    <cellStyle name="Comma 2 3 6 2 2 7 3" xfId="26483" xr:uid="{00000000-0005-0000-0000-000076670000}"/>
    <cellStyle name="Comma 2 3 6 2 2 8" xfId="6364" xr:uid="{00000000-0005-0000-0000-0000DF180000}"/>
    <cellStyle name="Comma 2 3 6 2 2 8 3" xfId="21466" xr:uid="{00000000-0005-0000-0000-0000DD530000}"/>
    <cellStyle name="Comma 2 3 6 2 3" xfId="1391" xr:uid="{00000000-0005-0000-0000-000072050000}"/>
    <cellStyle name="Comma 2 3 6 2 3 2" xfId="1812" xr:uid="{00000000-0005-0000-0000-000017070000}"/>
    <cellStyle name="Comma 2 3 6 2 3 2 2" xfId="2651" xr:uid="{00000000-0005-0000-0000-00005E0A0000}"/>
    <cellStyle name="Comma 2 3 6 2 3 2 2 2" xfId="4341" xr:uid="{00000000-0005-0000-0000-0000F8100000}"/>
    <cellStyle name="Comma 2 3 6 2 3 2 2 2 2" xfId="14414" xr:uid="{00000000-0005-0000-0000-000051380000}"/>
    <cellStyle name="Comma 2 3 6 2 3 2 2 2 2 3" xfId="29512" xr:uid="{00000000-0005-0000-0000-00004B730000}"/>
    <cellStyle name="Comma 2 3 6 2 3 2 2 2 3" xfId="9394" xr:uid="{00000000-0005-0000-0000-0000B5240000}"/>
    <cellStyle name="Comma 2 3 6 2 3 2 2 2 3 3" xfId="24495" xr:uid="{00000000-0005-0000-0000-0000B25F0000}"/>
    <cellStyle name="Comma 2 3 6 2 3 2 2 2 5" xfId="19482" xr:uid="{00000000-0005-0000-0000-00001D4C0000}"/>
    <cellStyle name="Comma 2 3 6 2 3 2 2 3" xfId="6033" xr:uid="{00000000-0005-0000-0000-000094170000}"/>
    <cellStyle name="Comma 2 3 6 2 3 2 2 3 2" xfId="16085" xr:uid="{00000000-0005-0000-0000-0000D83E0000}"/>
    <cellStyle name="Comma 2 3 6 2 3 2 2 3 2 3" xfId="31183" xr:uid="{00000000-0005-0000-0000-0000D2790000}"/>
    <cellStyle name="Comma 2 3 6 2 3 2 2 3 3" xfId="11065" xr:uid="{00000000-0005-0000-0000-00003C2B0000}"/>
    <cellStyle name="Comma 2 3 6 2 3 2 2 3 3 3" xfId="26166" xr:uid="{00000000-0005-0000-0000-000039660000}"/>
    <cellStyle name="Comma 2 3 6 2 3 2 2 3 5" xfId="21153" xr:uid="{00000000-0005-0000-0000-0000A4520000}"/>
    <cellStyle name="Comma 2 3 6 2 3 2 2 4" xfId="12743" xr:uid="{00000000-0005-0000-0000-0000CA310000}"/>
    <cellStyle name="Comma 2 3 6 2 3 2 2 4 3" xfId="27841" xr:uid="{00000000-0005-0000-0000-0000C46C0000}"/>
    <cellStyle name="Comma 2 3 6 2 3 2 2 5" xfId="7722" xr:uid="{00000000-0005-0000-0000-00002D1E0000}"/>
    <cellStyle name="Comma 2 3 6 2 3 2 2 5 3" xfId="22824" xr:uid="{00000000-0005-0000-0000-00002B590000}"/>
    <cellStyle name="Comma 2 3 6 2 3 2 2 7" xfId="17811" xr:uid="{00000000-0005-0000-0000-000096450000}"/>
    <cellStyle name="Comma 2 3 6 2 3 2 3" xfId="3504" xr:uid="{00000000-0005-0000-0000-0000B30D0000}"/>
    <cellStyle name="Comma 2 3 6 2 3 2 3 2" xfId="13578" xr:uid="{00000000-0005-0000-0000-00000D350000}"/>
    <cellStyle name="Comma 2 3 6 2 3 2 3 2 3" xfId="28676" xr:uid="{00000000-0005-0000-0000-000007700000}"/>
    <cellStyle name="Comma 2 3 6 2 3 2 3 3" xfId="8558" xr:uid="{00000000-0005-0000-0000-000071210000}"/>
    <cellStyle name="Comma 2 3 6 2 3 2 3 3 3" xfId="23659" xr:uid="{00000000-0005-0000-0000-00006E5C0000}"/>
    <cellStyle name="Comma 2 3 6 2 3 2 3 5" xfId="18646" xr:uid="{00000000-0005-0000-0000-0000D9480000}"/>
    <cellStyle name="Comma 2 3 6 2 3 2 4" xfId="5197" xr:uid="{00000000-0005-0000-0000-000050140000}"/>
    <cellStyle name="Comma 2 3 6 2 3 2 4 2" xfId="15249" xr:uid="{00000000-0005-0000-0000-0000943B0000}"/>
    <cellStyle name="Comma 2 3 6 2 3 2 4 2 3" xfId="30347" xr:uid="{00000000-0005-0000-0000-00008E760000}"/>
    <cellStyle name="Comma 2 3 6 2 3 2 4 3" xfId="10229" xr:uid="{00000000-0005-0000-0000-0000F8270000}"/>
    <cellStyle name="Comma 2 3 6 2 3 2 4 3 3" xfId="25330" xr:uid="{00000000-0005-0000-0000-0000F5620000}"/>
    <cellStyle name="Comma 2 3 6 2 3 2 4 5" xfId="20317" xr:uid="{00000000-0005-0000-0000-0000604F0000}"/>
    <cellStyle name="Comma 2 3 6 2 3 2 5" xfId="11907" xr:uid="{00000000-0005-0000-0000-0000862E0000}"/>
    <cellStyle name="Comma 2 3 6 2 3 2 5 3" xfId="27005" xr:uid="{00000000-0005-0000-0000-000080690000}"/>
    <cellStyle name="Comma 2 3 6 2 3 2 6" xfId="6886" xr:uid="{00000000-0005-0000-0000-0000E91A0000}"/>
    <cellStyle name="Comma 2 3 6 2 3 2 6 3" xfId="21988" xr:uid="{00000000-0005-0000-0000-0000E7550000}"/>
    <cellStyle name="Comma 2 3 6 2 3 2 8" xfId="16975" xr:uid="{00000000-0005-0000-0000-000052420000}"/>
    <cellStyle name="Comma 2 3 6 2 3 3" xfId="2233" xr:uid="{00000000-0005-0000-0000-0000BC080000}"/>
    <cellStyle name="Comma 2 3 6 2 3 3 2" xfId="3923" xr:uid="{00000000-0005-0000-0000-0000560F0000}"/>
    <cellStyle name="Comma 2 3 6 2 3 3 2 2" xfId="13996" xr:uid="{00000000-0005-0000-0000-0000AF360000}"/>
    <cellStyle name="Comma 2 3 6 2 3 3 2 2 3" xfId="29094" xr:uid="{00000000-0005-0000-0000-0000A9710000}"/>
    <cellStyle name="Comma 2 3 6 2 3 3 2 3" xfId="8976" xr:uid="{00000000-0005-0000-0000-000013230000}"/>
    <cellStyle name="Comma 2 3 6 2 3 3 2 3 3" xfId="24077" xr:uid="{00000000-0005-0000-0000-0000105E0000}"/>
    <cellStyle name="Comma 2 3 6 2 3 3 2 5" xfId="19064" xr:uid="{00000000-0005-0000-0000-00007B4A0000}"/>
    <cellStyle name="Comma 2 3 6 2 3 3 3" xfId="5615" xr:uid="{00000000-0005-0000-0000-0000F2150000}"/>
    <cellStyle name="Comma 2 3 6 2 3 3 3 2" xfId="15667" xr:uid="{00000000-0005-0000-0000-0000363D0000}"/>
    <cellStyle name="Comma 2 3 6 2 3 3 3 2 3" xfId="30765" xr:uid="{00000000-0005-0000-0000-000030780000}"/>
    <cellStyle name="Comma 2 3 6 2 3 3 3 3" xfId="10647" xr:uid="{00000000-0005-0000-0000-00009A290000}"/>
    <cellStyle name="Comma 2 3 6 2 3 3 3 3 3" xfId="25748" xr:uid="{00000000-0005-0000-0000-000097640000}"/>
    <cellStyle name="Comma 2 3 6 2 3 3 3 5" xfId="20735" xr:uid="{00000000-0005-0000-0000-000002510000}"/>
    <cellStyle name="Comma 2 3 6 2 3 3 4" xfId="12325" xr:uid="{00000000-0005-0000-0000-000028300000}"/>
    <cellStyle name="Comma 2 3 6 2 3 3 4 3" xfId="27423" xr:uid="{00000000-0005-0000-0000-0000226B0000}"/>
    <cellStyle name="Comma 2 3 6 2 3 3 5" xfId="7304" xr:uid="{00000000-0005-0000-0000-00008B1C0000}"/>
    <cellStyle name="Comma 2 3 6 2 3 3 5 3" xfId="22406" xr:uid="{00000000-0005-0000-0000-000089570000}"/>
    <cellStyle name="Comma 2 3 6 2 3 3 7" xfId="17393" xr:uid="{00000000-0005-0000-0000-0000F4430000}"/>
    <cellStyle name="Comma 2 3 6 2 3 4" xfId="3086" xr:uid="{00000000-0005-0000-0000-0000110C0000}"/>
    <cellStyle name="Comma 2 3 6 2 3 4 2" xfId="13160" xr:uid="{00000000-0005-0000-0000-00006B330000}"/>
    <cellStyle name="Comma 2 3 6 2 3 4 2 3" xfId="28258" xr:uid="{00000000-0005-0000-0000-0000656E0000}"/>
    <cellStyle name="Comma 2 3 6 2 3 4 3" xfId="8140" xr:uid="{00000000-0005-0000-0000-0000CF1F0000}"/>
    <cellStyle name="Comma 2 3 6 2 3 4 3 3" xfId="23241" xr:uid="{00000000-0005-0000-0000-0000CC5A0000}"/>
    <cellStyle name="Comma 2 3 6 2 3 4 5" xfId="18228" xr:uid="{00000000-0005-0000-0000-000037470000}"/>
    <cellStyle name="Comma 2 3 6 2 3 5" xfId="4779" xr:uid="{00000000-0005-0000-0000-0000AE120000}"/>
    <cellStyle name="Comma 2 3 6 2 3 5 2" xfId="14831" xr:uid="{00000000-0005-0000-0000-0000F2390000}"/>
    <cellStyle name="Comma 2 3 6 2 3 5 2 3" xfId="29929" xr:uid="{00000000-0005-0000-0000-0000EC740000}"/>
    <cellStyle name="Comma 2 3 6 2 3 5 3" xfId="9811" xr:uid="{00000000-0005-0000-0000-000056260000}"/>
    <cellStyle name="Comma 2 3 6 2 3 5 3 3" xfId="24912" xr:uid="{00000000-0005-0000-0000-000053610000}"/>
    <cellStyle name="Comma 2 3 6 2 3 5 5" xfId="19899" xr:uid="{00000000-0005-0000-0000-0000BE4D0000}"/>
    <cellStyle name="Comma 2 3 6 2 3 6" xfId="11489" xr:uid="{00000000-0005-0000-0000-0000E42C0000}"/>
    <cellStyle name="Comma 2 3 6 2 3 6 3" xfId="26587" xr:uid="{00000000-0005-0000-0000-0000DE670000}"/>
    <cellStyle name="Comma 2 3 6 2 3 7" xfId="6468" xr:uid="{00000000-0005-0000-0000-000047190000}"/>
    <cellStyle name="Comma 2 3 6 2 3 7 3" xfId="21570" xr:uid="{00000000-0005-0000-0000-000045540000}"/>
    <cellStyle name="Comma 2 3 6 2 3 9" xfId="16557" xr:uid="{00000000-0005-0000-0000-0000B0400000}"/>
    <cellStyle name="Comma 2 3 6 2 4" xfId="1604" xr:uid="{00000000-0005-0000-0000-000047060000}"/>
    <cellStyle name="Comma 2 3 6 2 4 2" xfId="2443" xr:uid="{00000000-0005-0000-0000-00008E090000}"/>
    <cellStyle name="Comma 2 3 6 2 4 2 2" xfId="4133" xr:uid="{00000000-0005-0000-0000-000028100000}"/>
    <cellStyle name="Comma 2 3 6 2 4 2 2 2" xfId="14206" xr:uid="{00000000-0005-0000-0000-000081370000}"/>
    <cellStyle name="Comma 2 3 6 2 4 2 2 2 3" xfId="29304" xr:uid="{00000000-0005-0000-0000-00007B720000}"/>
    <cellStyle name="Comma 2 3 6 2 4 2 2 3" xfId="9186" xr:uid="{00000000-0005-0000-0000-0000E5230000}"/>
    <cellStyle name="Comma 2 3 6 2 4 2 2 3 3" xfId="24287" xr:uid="{00000000-0005-0000-0000-0000E25E0000}"/>
    <cellStyle name="Comma 2 3 6 2 4 2 2 5" xfId="19274" xr:uid="{00000000-0005-0000-0000-00004D4B0000}"/>
    <cellStyle name="Comma 2 3 6 2 4 2 3" xfId="5825" xr:uid="{00000000-0005-0000-0000-0000C4160000}"/>
    <cellStyle name="Comma 2 3 6 2 4 2 3 2" xfId="15877" xr:uid="{00000000-0005-0000-0000-0000083E0000}"/>
    <cellStyle name="Comma 2 3 6 2 4 2 3 2 3" xfId="30975" xr:uid="{00000000-0005-0000-0000-000002790000}"/>
    <cellStyle name="Comma 2 3 6 2 4 2 3 3" xfId="10857" xr:uid="{00000000-0005-0000-0000-00006C2A0000}"/>
    <cellStyle name="Comma 2 3 6 2 4 2 3 3 3" xfId="25958" xr:uid="{00000000-0005-0000-0000-000069650000}"/>
    <cellStyle name="Comma 2 3 6 2 4 2 3 5" xfId="20945" xr:uid="{00000000-0005-0000-0000-0000D4510000}"/>
    <cellStyle name="Comma 2 3 6 2 4 2 4" xfId="12535" xr:uid="{00000000-0005-0000-0000-0000FA300000}"/>
    <cellStyle name="Comma 2 3 6 2 4 2 4 3" xfId="27633" xr:uid="{00000000-0005-0000-0000-0000F46B0000}"/>
    <cellStyle name="Comma 2 3 6 2 4 2 5" xfId="7514" xr:uid="{00000000-0005-0000-0000-00005D1D0000}"/>
    <cellStyle name="Comma 2 3 6 2 4 2 5 3" xfId="22616" xr:uid="{00000000-0005-0000-0000-00005B580000}"/>
    <cellStyle name="Comma 2 3 6 2 4 2 7" xfId="17603" xr:uid="{00000000-0005-0000-0000-0000C6440000}"/>
    <cellStyle name="Comma 2 3 6 2 4 3" xfId="3296" xr:uid="{00000000-0005-0000-0000-0000E30C0000}"/>
    <cellStyle name="Comma 2 3 6 2 4 3 2" xfId="13370" xr:uid="{00000000-0005-0000-0000-00003D340000}"/>
    <cellStyle name="Comma 2 3 6 2 4 3 2 3" xfId="28468" xr:uid="{00000000-0005-0000-0000-0000376F0000}"/>
    <cellStyle name="Comma 2 3 6 2 4 3 3" xfId="8350" xr:uid="{00000000-0005-0000-0000-0000A1200000}"/>
    <cellStyle name="Comma 2 3 6 2 4 3 3 3" xfId="23451" xr:uid="{00000000-0005-0000-0000-00009E5B0000}"/>
    <cellStyle name="Comma 2 3 6 2 4 3 5" xfId="18438" xr:uid="{00000000-0005-0000-0000-000009480000}"/>
    <cellStyle name="Comma 2 3 6 2 4 4" xfId="4989" xr:uid="{00000000-0005-0000-0000-000080130000}"/>
    <cellStyle name="Comma 2 3 6 2 4 4 2" xfId="15041" xr:uid="{00000000-0005-0000-0000-0000C43A0000}"/>
    <cellStyle name="Comma 2 3 6 2 4 4 2 3" xfId="30139" xr:uid="{00000000-0005-0000-0000-0000BE750000}"/>
    <cellStyle name="Comma 2 3 6 2 4 4 3" xfId="10021" xr:uid="{00000000-0005-0000-0000-000028270000}"/>
    <cellStyle name="Comma 2 3 6 2 4 4 3 3" xfId="25122" xr:uid="{00000000-0005-0000-0000-000025620000}"/>
    <cellStyle name="Comma 2 3 6 2 4 4 5" xfId="20109" xr:uid="{00000000-0005-0000-0000-0000904E0000}"/>
    <cellStyle name="Comma 2 3 6 2 4 5" xfId="11699" xr:uid="{00000000-0005-0000-0000-0000B62D0000}"/>
    <cellStyle name="Comma 2 3 6 2 4 5 3" xfId="26797" xr:uid="{00000000-0005-0000-0000-0000B0680000}"/>
    <cellStyle name="Comma 2 3 6 2 4 6" xfId="6678" xr:uid="{00000000-0005-0000-0000-0000191A0000}"/>
    <cellStyle name="Comma 2 3 6 2 4 6 3" xfId="21780" xr:uid="{00000000-0005-0000-0000-000017550000}"/>
    <cellStyle name="Comma 2 3 6 2 4 8" xfId="16767" xr:uid="{00000000-0005-0000-0000-000082410000}"/>
    <cellStyle name="Comma 2 3 6 2 5" xfId="2025" xr:uid="{00000000-0005-0000-0000-0000EC070000}"/>
    <cellStyle name="Comma 2 3 6 2 5 2" xfId="3715" xr:uid="{00000000-0005-0000-0000-0000860E0000}"/>
    <cellStyle name="Comma 2 3 6 2 5 2 2" xfId="13788" xr:uid="{00000000-0005-0000-0000-0000DF350000}"/>
    <cellStyle name="Comma 2 3 6 2 5 2 2 3" xfId="28886" xr:uid="{00000000-0005-0000-0000-0000D9700000}"/>
    <cellStyle name="Comma 2 3 6 2 5 2 3" xfId="8768" xr:uid="{00000000-0005-0000-0000-000043220000}"/>
    <cellStyle name="Comma 2 3 6 2 5 2 3 3" xfId="23869" xr:uid="{00000000-0005-0000-0000-0000405D0000}"/>
    <cellStyle name="Comma 2 3 6 2 5 2 5" xfId="18856" xr:uid="{00000000-0005-0000-0000-0000AB490000}"/>
    <cellStyle name="Comma 2 3 6 2 5 3" xfId="5407" xr:uid="{00000000-0005-0000-0000-000022150000}"/>
    <cellStyle name="Comma 2 3 6 2 5 3 2" xfId="15459" xr:uid="{00000000-0005-0000-0000-0000663C0000}"/>
    <cellStyle name="Comma 2 3 6 2 5 3 2 3" xfId="30557" xr:uid="{00000000-0005-0000-0000-000060770000}"/>
    <cellStyle name="Comma 2 3 6 2 5 3 3" xfId="10439" xr:uid="{00000000-0005-0000-0000-0000CA280000}"/>
    <cellStyle name="Comma 2 3 6 2 5 3 3 3" xfId="25540" xr:uid="{00000000-0005-0000-0000-0000C7630000}"/>
    <cellStyle name="Comma 2 3 6 2 5 3 5" xfId="20527" xr:uid="{00000000-0005-0000-0000-000032500000}"/>
    <cellStyle name="Comma 2 3 6 2 5 4" xfId="12117" xr:uid="{00000000-0005-0000-0000-0000582F0000}"/>
    <cellStyle name="Comma 2 3 6 2 5 4 3" xfId="27215" xr:uid="{00000000-0005-0000-0000-0000526A0000}"/>
    <cellStyle name="Comma 2 3 6 2 5 5" xfId="7096" xr:uid="{00000000-0005-0000-0000-0000BB1B0000}"/>
    <cellStyle name="Comma 2 3 6 2 5 5 3" xfId="22198" xr:uid="{00000000-0005-0000-0000-0000B9560000}"/>
    <cellStyle name="Comma 2 3 6 2 5 7" xfId="17185" xr:uid="{00000000-0005-0000-0000-000024430000}"/>
    <cellStyle name="Comma 2 3 6 2 6" xfId="2878" xr:uid="{00000000-0005-0000-0000-0000410B0000}"/>
    <cellStyle name="Comma 2 3 6 2 6 2" xfId="12952" xr:uid="{00000000-0005-0000-0000-00009B320000}"/>
    <cellStyle name="Comma 2 3 6 2 6 2 3" xfId="28050" xr:uid="{00000000-0005-0000-0000-0000956D0000}"/>
    <cellStyle name="Comma 2 3 6 2 6 3" xfId="7932" xr:uid="{00000000-0005-0000-0000-0000FF1E0000}"/>
    <cellStyle name="Comma 2 3 6 2 6 3 3" xfId="23033" xr:uid="{00000000-0005-0000-0000-0000FC590000}"/>
    <cellStyle name="Comma 2 3 6 2 6 5" xfId="18020" xr:uid="{00000000-0005-0000-0000-000067460000}"/>
    <cellStyle name="Comma 2 3 6 2 7" xfId="4571" xr:uid="{00000000-0005-0000-0000-0000DE110000}"/>
    <cellStyle name="Comma 2 3 6 2 7 2" xfId="14623" xr:uid="{00000000-0005-0000-0000-000022390000}"/>
    <cellStyle name="Comma 2 3 6 2 7 2 3" xfId="29721" xr:uid="{00000000-0005-0000-0000-00001C740000}"/>
    <cellStyle name="Comma 2 3 6 2 7 3" xfId="9603" xr:uid="{00000000-0005-0000-0000-000086250000}"/>
    <cellStyle name="Comma 2 3 6 2 7 3 3" xfId="24704" xr:uid="{00000000-0005-0000-0000-000083600000}"/>
    <cellStyle name="Comma 2 3 6 2 7 5" xfId="19691" xr:uid="{00000000-0005-0000-0000-0000EE4C0000}"/>
    <cellStyle name="Comma 2 3 6 2 8" xfId="11281" xr:uid="{00000000-0005-0000-0000-0000142C0000}"/>
    <cellStyle name="Comma 2 3 6 2 8 3" xfId="26379" xr:uid="{00000000-0005-0000-0000-00000E670000}"/>
    <cellStyle name="Comma 2 3 6 2 9" xfId="6260" xr:uid="{00000000-0005-0000-0000-000077180000}"/>
    <cellStyle name="Comma 2 3 6 2 9 3" xfId="21362" xr:uid="{00000000-0005-0000-0000-000075530000}"/>
    <cellStyle name="Comma 2 3 6 3" xfId="1224" xr:uid="{00000000-0005-0000-0000-0000CB040000}"/>
    <cellStyle name="Comma 2 3 6 3 10" xfId="16401" xr:uid="{00000000-0005-0000-0000-000014400000}"/>
    <cellStyle name="Comma 2 3 6 3 2" xfId="1443" xr:uid="{00000000-0005-0000-0000-0000A6050000}"/>
    <cellStyle name="Comma 2 3 6 3 2 2" xfId="1864" xr:uid="{00000000-0005-0000-0000-00004B070000}"/>
    <cellStyle name="Comma 2 3 6 3 2 2 2" xfId="2703" xr:uid="{00000000-0005-0000-0000-0000920A0000}"/>
    <cellStyle name="Comma 2 3 6 3 2 2 2 2" xfId="4393" xr:uid="{00000000-0005-0000-0000-00002C110000}"/>
    <cellStyle name="Comma 2 3 6 3 2 2 2 2 2" xfId="14466" xr:uid="{00000000-0005-0000-0000-000085380000}"/>
    <cellStyle name="Comma 2 3 6 3 2 2 2 2 2 3" xfId="29564" xr:uid="{00000000-0005-0000-0000-00007F730000}"/>
    <cellStyle name="Comma 2 3 6 3 2 2 2 2 3" xfId="9446" xr:uid="{00000000-0005-0000-0000-0000E9240000}"/>
    <cellStyle name="Comma 2 3 6 3 2 2 2 2 3 3" xfId="24547" xr:uid="{00000000-0005-0000-0000-0000E65F0000}"/>
    <cellStyle name="Comma 2 3 6 3 2 2 2 2 5" xfId="19534" xr:uid="{00000000-0005-0000-0000-0000514C0000}"/>
    <cellStyle name="Comma 2 3 6 3 2 2 2 3" xfId="6085" xr:uid="{00000000-0005-0000-0000-0000C8170000}"/>
    <cellStyle name="Comma 2 3 6 3 2 2 2 3 2" xfId="16137" xr:uid="{00000000-0005-0000-0000-00000C3F0000}"/>
    <cellStyle name="Comma 2 3 6 3 2 2 2 3 2 3" xfId="31235" xr:uid="{00000000-0005-0000-0000-0000067A0000}"/>
    <cellStyle name="Comma 2 3 6 3 2 2 2 3 3" xfId="11117" xr:uid="{00000000-0005-0000-0000-0000702B0000}"/>
    <cellStyle name="Comma 2 3 6 3 2 2 2 3 3 3" xfId="26218" xr:uid="{00000000-0005-0000-0000-00006D660000}"/>
    <cellStyle name="Comma 2 3 6 3 2 2 2 3 5" xfId="21205" xr:uid="{00000000-0005-0000-0000-0000D8520000}"/>
    <cellStyle name="Comma 2 3 6 3 2 2 2 4" xfId="12795" xr:uid="{00000000-0005-0000-0000-0000FE310000}"/>
    <cellStyle name="Comma 2 3 6 3 2 2 2 4 3" xfId="27893" xr:uid="{00000000-0005-0000-0000-0000F86C0000}"/>
    <cellStyle name="Comma 2 3 6 3 2 2 2 5" xfId="7774" xr:uid="{00000000-0005-0000-0000-0000611E0000}"/>
    <cellStyle name="Comma 2 3 6 3 2 2 2 5 3" xfId="22876" xr:uid="{00000000-0005-0000-0000-00005F590000}"/>
    <cellStyle name="Comma 2 3 6 3 2 2 2 7" xfId="17863" xr:uid="{00000000-0005-0000-0000-0000CA450000}"/>
    <cellStyle name="Comma 2 3 6 3 2 2 3" xfId="3556" xr:uid="{00000000-0005-0000-0000-0000E70D0000}"/>
    <cellStyle name="Comma 2 3 6 3 2 2 3 2" xfId="13630" xr:uid="{00000000-0005-0000-0000-000041350000}"/>
    <cellStyle name="Comma 2 3 6 3 2 2 3 2 3" xfId="28728" xr:uid="{00000000-0005-0000-0000-00003B700000}"/>
    <cellStyle name="Comma 2 3 6 3 2 2 3 3" xfId="8610" xr:uid="{00000000-0005-0000-0000-0000A5210000}"/>
    <cellStyle name="Comma 2 3 6 3 2 2 3 3 3" xfId="23711" xr:uid="{00000000-0005-0000-0000-0000A25C0000}"/>
    <cellStyle name="Comma 2 3 6 3 2 2 3 5" xfId="18698" xr:uid="{00000000-0005-0000-0000-00000D490000}"/>
    <cellStyle name="Comma 2 3 6 3 2 2 4" xfId="5249" xr:uid="{00000000-0005-0000-0000-000084140000}"/>
    <cellStyle name="Comma 2 3 6 3 2 2 4 2" xfId="15301" xr:uid="{00000000-0005-0000-0000-0000C83B0000}"/>
    <cellStyle name="Comma 2 3 6 3 2 2 4 2 3" xfId="30399" xr:uid="{00000000-0005-0000-0000-0000C2760000}"/>
    <cellStyle name="Comma 2 3 6 3 2 2 4 3" xfId="10281" xr:uid="{00000000-0005-0000-0000-00002C280000}"/>
    <cellStyle name="Comma 2 3 6 3 2 2 4 3 3" xfId="25382" xr:uid="{00000000-0005-0000-0000-000029630000}"/>
    <cellStyle name="Comma 2 3 6 3 2 2 4 5" xfId="20369" xr:uid="{00000000-0005-0000-0000-0000944F0000}"/>
    <cellStyle name="Comma 2 3 6 3 2 2 5" xfId="11959" xr:uid="{00000000-0005-0000-0000-0000BA2E0000}"/>
    <cellStyle name="Comma 2 3 6 3 2 2 5 3" xfId="27057" xr:uid="{00000000-0005-0000-0000-0000B4690000}"/>
    <cellStyle name="Comma 2 3 6 3 2 2 6" xfId="6938" xr:uid="{00000000-0005-0000-0000-00001D1B0000}"/>
    <cellStyle name="Comma 2 3 6 3 2 2 6 3" xfId="22040" xr:uid="{00000000-0005-0000-0000-00001B560000}"/>
    <cellStyle name="Comma 2 3 6 3 2 2 8" xfId="17027" xr:uid="{00000000-0005-0000-0000-000086420000}"/>
    <cellStyle name="Comma 2 3 6 3 2 3" xfId="2285" xr:uid="{00000000-0005-0000-0000-0000F0080000}"/>
    <cellStyle name="Comma 2 3 6 3 2 3 2" xfId="3975" xr:uid="{00000000-0005-0000-0000-00008A0F0000}"/>
    <cellStyle name="Comma 2 3 6 3 2 3 2 2" xfId="14048" xr:uid="{00000000-0005-0000-0000-0000E3360000}"/>
    <cellStyle name="Comma 2 3 6 3 2 3 2 2 3" xfId="29146" xr:uid="{00000000-0005-0000-0000-0000DD710000}"/>
    <cellStyle name="Comma 2 3 6 3 2 3 2 3" xfId="9028" xr:uid="{00000000-0005-0000-0000-000047230000}"/>
    <cellStyle name="Comma 2 3 6 3 2 3 2 3 3" xfId="24129" xr:uid="{00000000-0005-0000-0000-0000445E0000}"/>
    <cellStyle name="Comma 2 3 6 3 2 3 2 5" xfId="19116" xr:uid="{00000000-0005-0000-0000-0000AF4A0000}"/>
    <cellStyle name="Comma 2 3 6 3 2 3 3" xfId="5667" xr:uid="{00000000-0005-0000-0000-000026160000}"/>
    <cellStyle name="Comma 2 3 6 3 2 3 3 2" xfId="15719" xr:uid="{00000000-0005-0000-0000-00006A3D0000}"/>
    <cellStyle name="Comma 2 3 6 3 2 3 3 2 3" xfId="30817" xr:uid="{00000000-0005-0000-0000-000064780000}"/>
    <cellStyle name="Comma 2 3 6 3 2 3 3 3" xfId="10699" xr:uid="{00000000-0005-0000-0000-0000CE290000}"/>
    <cellStyle name="Comma 2 3 6 3 2 3 3 3 3" xfId="25800" xr:uid="{00000000-0005-0000-0000-0000CB640000}"/>
    <cellStyle name="Comma 2 3 6 3 2 3 3 5" xfId="20787" xr:uid="{00000000-0005-0000-0000-000036510000}"/>
    <cellStyle name="Comma 2 3 6 3 2 3 4" xfId="12377" xr:uid="{00000000-0005-0000-0000-00005C300000}"/>
    <cellStyle name="Comma 2 3 6 3 2 3 4 3" xfId="27475" xr:uid="{00000000-0005-0000-0000-0000566B0000}"/>
    <cellStyle name="Comma 2 3 6 3 2 3 5" xfId="7356" xr:uid="{00000000-0005-0000-0000-0000BF1C0000}"/>
    <cellStyle name="Comma 2 3 6 3 2 3 5 3" xfId="22458" xr:uid="{00000000-0005-0000-0000-0000BD570000}"/>
    <cellStyle name="Comma 2 3 6 3 2 3 7" xfId="17445" xr:uid="{00000000-0005-0000-0000-000028440000}"/>
    <cellStyle name="Comma 2 3 6 3 2 4" xfId="3138" xr:uid="{00000000-0005-0000-0000-0000450C0000}"/>
    <cellStyle name="Comma 2 3 6 3 2 4 2" xfId="13212" xr:uid="{00000000-0005-0000-0000-00009F330000}"/>
    <cellStyle name="Comma 2 3 6 3 2 4 2 3" xfId="28310" xr:uid="{00000000-0005-0000-0000-0000996E0000}"/>
    <cellStyle name="Comma 2 3 6 3 2 4 3" xfId="8192" xr:uid="{00000000-0005-0000-0000-000003200000}"/>
    <cellStyle name="Comma 2 3 6 3 2 4 3 3" xfId="23293" xr:uid="{00000000-0005-0000-0000-0000005B0000}"/>
    <cellStyle name="Comma 2 3 6 3 2 4 5" xfId="18280" xr:uid="{00000000-0005-0000-0000-00006B470000}"/>
    <cellStyle name="Comma 2 3 6 3 2 5" xfId="4831" xr:uid="{00000000-0005-0000-0000-0000E2120000}"/>
    <cellStyle name="Comma 2 3 6 3 2 5 2" xfId="14883" xr:uid="{00000000-0005-0000-0000-0000263A0000}"/>
    <cellStyle name="Comma 2 3 6 3 2 5 2 3" xfId="29981" xr:uid="{00000000-0005-0000-0000-000020750000}"/>
    <cellStyle name="Comma 2 3 6 3 2 5 3" xfId="9863" xr:uid="{00000000-0005-0000-0000-00008A260000}"/>
    <cellStyle name="Comma 2 3 6 3 2 5 3 3" xfId="24964" xr:uid="{00000000-0005-0000-0000-000087610000}"/>
    <cellStyle name="Comma 2 3 6 3 2 5 5" xfId="19951" xr:uid="{00000000-0005-0000-0000-0000F24D0000}"/>
    <cellStyle name="Comma 2 3 6 3 2 6" xfId="11541" xr:uid="{00000000-0005-0000-0000-0000182D0000}"/>
    <cellStyle name="Comma 2 3 6 3 2 6 3" xfId="26639" xr:uid="{00000000-0005-0000-0000-000012680000}"/>
    <cellStyle name="Comma 2 3 6 3 2 7" xfId="6520" xr:uid="{00000000-0005-0000-0000-00007B190000}"/>
    <cellStyle name="Comma 2 3 6 3 2 7 3" xfId="21622" xr:uid="{00000000-0005-0000-0000-000079540000}"/>
    <cellStyle name="Comma 2 3 6 3 2 9" xfId="16609" xr:uid="{00000000-0005-0000-0000-0000E4400000}"/>
    <cellStyle name="Comma 2 3 6 3 3" xfId="1656" xr:uid="{00000000-0005-0000-0000-00007B060000}"/>
    <cellStyle name="Comma 2 3 6 3 3 2" xfId="2495" xr:uid="{00000000-0005-0000-0000-0000C2090000}"/>
    <cellStyle name="Comma 2 3 6 3 3 2 2" xfId="4185" xr:uid="{00000000-0005-0000-0000-00005C100000}"/>
    <cellStyle name="Comma 2 3 6 3 3 2 2 2" xfId="14258" xr:uid="{00000000-0005-0000-0000-0000B5370000}"/>
    <cellStyle name="Comma 2 3 6 3 3 2 2 2 3" xfId="29356" xr:uid="{00000000-0005-0000-0000-0000AF720000}"/>
    <cellStyle name="Comma 2 3 6 3 3 2 2 3" xfId="9238" xr:uid="{00000000-0005-0000-0000-000019240000}"/>
    <cellStyle name="Comma 2 3 6 3 3 2 2 3 3" xfId="24339" xr:uid="{00000000-0005-0000-0000-0000165F0000}"/>
    <cellStyle name="Comma 2 3 6 3 3 2 2 5" xfId="19326" xr:uid="{00000000-0005-0000-0000-0000814B0000}"/>
    <cellStyle name="Comma 2 3 6 3 3 2 3" xfId="5877" xr:uid="{00000000-0005-0000-0000-0000F8160000}"/>
    <cellStyle name="Comma 2 3 6 3 3 2 3 2" xfId="15929" xr:uid="{00000000-0005-0000-0000-00003C3E0000}"/>
    <cellStyle name="Comma 2 3 6 3 3 2 3 2 3" xfId="31027" xr:uid="{00000000-0005-0000-0000-000036790000}"/>
    <cellStyle name="Comma 2 3 6 3 3 2 3 3" xfId="10909" xr:uid="{00000000-0005-0000-0000-0000A02A0000}"/>
    <cellStyle name="Comma 2 3 6 3 3 2 3 3 3" xfId="26010" xr:uid="{00000000-0005-0000-0000-00009D650000}"/>
    <cellStyle name="Comma 2 3 6 3 3 2 3 5" xfId="20997" xr:uid="{00000000-0005-0000-0000-000008520000}"/>
    <cellStyle name="Comma 2 3 6 3 3 2 4" xfId="12587" xr:uid="{00000000-0005-0000-0000-00002E310000}"/>
    <cellStyle name="Comma 2 3 6 3 3 2 4 3" xfId="27685" xr:uid="{00000000-0005-0000-0000-0000286C0000}"/>
    <cellStyle name="Comma 2 3 6 3 3 2 5" xfId="7566" xr:uid="{00000000-0005-0000-0000-0000911D0000}"/>
    <cellStyle name="Comma 2 3 6 3 3 2 5 3" xfId="22668" xr:uid="{00000000-0005-0000-0000-00008F580000}"/>
    <cellStyle name="Comma 2 3 6 3 3 2 7" xfId="17655" xr:uid="{00000000-0005-0000-0000-0000FA440000}"/>
    <cellStyle name="Comma 2 3 6 3 3 3" xfId="3348" xr:uid="{00000000-0005-0000-0000-0000170D0000}"/>
    <cellStyle name="Comma 2 3 6 3 3 3 2" xfId="13422" xr:uid="{00000000-0005-0000-0000-000071340000}"/>
    <cellStyle name="Comma 2 3 6 3 3 3 2 3" xfId="28520" xr:uid="{00000000-0005-0000-0000-00006B6F0000}"/>
    <cellStyle name="Comma 2 3 6 3 3 3 3" xfId="8402" xr:uid="{00000000-0005-0000-0000-0000D5200000}"/>
    <cellStyle name="Comma 2 3 6 3 3 3 3 3" xfId="23503" xr:uid="{00000000-0005-0000-0000-0000D25B0000}"/>
    <cellStyle name="Comma 2 3 6 3 3 3 5" xfId="18490" xr:uid="{00000000-0005-0000-0000-00003D480000}"/>
    <cellStyle name="Comma 2 3 6 3 3 4" xfId="5041" xr:uid="{00000000-0005-0000-0000-0000B4130000}"/>
    <cellStyle name="Comma 2 3 6 3 3 4 2" xfId="15093" xr:uid="{00000000-0005-0000-0000-0000F83A0000}"/>
    <cellStyle name="Comma 2 3 6 3 3 4 2 3" xfId="30191" xr:uid="{00000000-0005-0000-0000-0000F2750000}"/>
    <cellStyle name="Comma 2 3 6 3 3 4 3" xfId="10073" xr:uid="{00000000-0005-0000-0000-00005C270000}"/>
    <cellStyle name="Comma 2 3 6 3 3 4 3 3" xfId="25174" xr:uid="{00000000-0005-0000-0000-000059620000}"/>
    <cellStyle name="Comma 2 3 6 3 3 4 5" xfId="20161" xr:uid="{00000000-0005-0000-0000-0000C44E0000}"/>
    <cellStyle name="Comma 2 3 6 3 3 5" xfId="11751" xr:uid="{00000000-0005-0000-0000-0000EA2D0000}"/>
    <cellStyle name="Comma 2 3 6 3 3 5 3" xfId="26849" xr:uid="{00000000-0005-0000-0000-0000E4680000}"/>
    <cellStyle name="Comma 2 3 6 3 3 6" xfId="6730" xr:uid="{00000000-0005-0000-0000-00004D1A0000}"/>
    <cellStyle name="Comma 2 3 6 3 3 6 3" xfId="21832" xr:uid="{00000000-0005-0000-0000-00004B550000}"/>
    <cellStyle name="Comma 2 3 6 3 3 8" xfId="16819" xr:uid="{00000000-0005-0000-0000-0000B6410000}"/>
    <cellStyle name="Comma 2 3 6 3 4" xfId="2077" xr:uid="{00000000-0005-0000-0000-000020080000}"/>
    <cellStyle name="Comma 2 3 6 3 4 2" xfId="3767" xr:uid="{00000000-0005-0000-0000-0000BA0E0000}"/>
    <cellStyle name="Comma 2 3 6 3 4 2 2" xfId="13840" xr:uid="{00000000-0005-0000-0000-000013360000}"/>
    <cellStyle name="Comma 2 3 6 3 4 2 2 3" xfId="28938" xr:uid="{00000000-0005-0000-0000-00000D710000}"/>
    <cellStyle name="Comma 2 3 6 3 4 2 3" xfId="8820" xr:uid="{00000000-0005-0000-0000-000077220000}"/>
    <cellStyle name="Comma 2 3 6 3 4 2 3 3" xfId="23921" xr:uid="{00000000-0005-0000-0000-0000745D0000}"/>
    <cellStyle name="Comma 2 3 6 3 4 2 5" xfId="18908" xr:uid="{00000000-0005-0000-0000-0000DF490000}"/>
    <cellStyle name="Comma 2 3 6 3 4 3" xfId="5459" xr:uid="{00000000-0005-0000-0000-000056150000}"/>
    <cellStyle name="Comma 2 3 6 3 4 3 2" xfId="15511" xr:uid="{00000000-0005-0000-0000-00009A3C0000}"/>
    <cellStyle name="Comma 2 3 6 3 4 3 2 3" xfId="30609" xr:uid="{00000000-0005-0000-0000-000094770000}"/>
    <cellStyle name="Comma 2 3 6 3 4 3 3" xfId="10491" xr:uid="{00000000-0005-0000-0000-0000FE280000}"/>
    <cellStyle name="Comma 2 3 6 3 4 3 3 3" xfId="25592" xr:uid="{00000000-0005-0000-0000-0000FB630000}"/>
    <cellStyle name="Comma 2 3 6 3 4 3 5" xfId="20579" xr:uid="{00000000-0005-0000-0000-000066500000}"/>
    <cellStyle name="Comma 2 3 6 3 4 4" xfId="12169" xr:uid="{00000000-0005-0000-0000-00008C2F0000}"/>
    <cellStyle name="Comma 2 3 6 3 4 4 3" xfId="27267" xr:uid="{00000000-0005-0000-0000-0000866A0000}"/>
    <cellStyle name="Comma 2 3 6 3 4 5" xfId="7148" xr:uid="{00000000-0005-0000-0000-0000EF1B0000}"/>
    <cellStyle name="Comma 2 3 6 3 4 5 3" xfId="22250" xr:uid="{00000000-0005-0000-0000-0000ED560000}"/>
    <cellStyle name="Comma 2 3 6 3 4 7" xfId="17237" xr:uid="{00000000-0005-0000-0000-000058430000}"/>
    <cellStyle name="Comma 2 3 6 3 5" xfId="2930" xr:uid="{00000000-0005-0000-0000-0000750B0000}"/>
    <cellStyle name="Comma 2 3 6 3 5 2" xfId="13004" xr:uid="{00000000-0005-0000-0000-0000CF320000}"/>
    <cellStyle name="Comma 2 3 6 3 5 2 3" xfId="28102" xr:uid="{00000000-0005-0000-0000-0000C96D0000}"/>
    <cellStyle name="Comma 2 3 6 3 5 3" xfId="7984" xr:uid="{00000000-0005-0000-0000-0000331F0000}"/>
    <cellStyle name="Comma 2 3 6 3 5 3 3" xfId="23085" xr:uid="{00000000-0005-0000-0000-0000305A0000}"/>
    <cellStyle name="Comma 2 3 6 3 5 5" xfId="18072" xr:uid="{00000000-0005-0000-0000-00009B460000}"/>
    <cellStyle name="Comma 2 3 6 3 6" xfId="4623" xr:uid="{00000000-0005-0000-0000-000012120000}"/>
    <cellStyle name="Comma 2 3 6 3 6 2" xfId="14675" xr:uid="{00000000-0005-0000-0000-000056390000}"/>
    <cellStyle name="Comma 2 3 6 3 6 2 3" xfId="29773" xr:uid="{00000000-0005-0000-0000-000050740000}"/>
    <cellStyle name="Comma 2 3 6 3 6 3" xfId="9655" xr:uid="{00000000-0005-0000-0000-0000BA250000}"/>
    <cellStyle name="Comma 2 3 6 3 6 3 3" xfId="24756" xr:uid="{00000000-0005-0000-0000-0000B7600000}"/>
    <cellStyle name="Comma 2 3 6 3 6 5" xfId="19743" xr:uid="{00000000-0005-0000-0000-0000224D0000}"/>
    <cellStyle name="Comma 2 3 6 3 7" xfId="11333" xr:uid="{00000000-0005-0000-0000-0000482C0000}"/>
    <cellStyle name="Comma 2 3 6 3 7 3" xfId="26431" xr:uid="{00000000-0005-0000-0000-000042670000}"/>
    <cellStyle name="Comma 2 3 6 3 8" xfId="6312" xr:uid="{00000000-0005-0000-0000-0000AB180000}"/>
    <cellStyle name="Comma 2 3 6 3 8 3" xfId="21414" xr:uid="{00000000-0005-0000-0000-0000A9530000}"/>
    <cellStyle name="Comma 2 3 6 4" xfId="1337" xr:uid="{00000000-0005-0000-0000-00003C050000}"/>
    <cellStyle name="Comma 2 3 6 4 2" xfId="1760" xr:uid="{00000000-0005-0000-0000-0000E3060000}"/>
    <cellStyle name="Comma 2 3 6 4 2 2" xfId="2599" xr:uid="{00000000-0005-0000-0000-00002A0A0000}"/>
    <cellStyle name="Comma 2 3 6 4 2 2 2" xfId="4289" xr:uid="{00000000-0005-0000-0000-0000C4100000}"/>
    <cellStyle name="Comma 2 3 6 4 2 2 2 2" xfId="14362" xr:uid="{00000000-0005-0000-0000-00001D380000}"/>
    <cellStyle name="Comma 2 3 6 4 2 2 2 2 3" xfId="29460" xr:uid="{00000000-0005-0000-0000-000017730000}"/>
    <cellStyle name="Comma 2 3 6 4 2 2 2 3" xfId="9342" xr:uid="{00000000-0005-0000-0000-000081240000}"/>
    <cellStyle name="Comma 2 3 6 4 2 2 2 3 3" xfId="24443" xr:uid="{00000000-0005-0000-0000-00007E5F0000}"/>
    <cellStyle name="Comma 2 3 6 4 2 2 2 5" xfId="19430" xr:uid="{00000000-0005-0000-0000-0000E94B0000}"/>
    <cellStyle name="Comma 2 3 6 4 2 2 3" xfId="5981" xr:uid="{00000000-0005-0000-0000-000060170000}"/>
    <cellStyle name="Comma 2 3 6 4 2 2 3 2" xfId="16033" xr:uid="{00000000-0005-0000-0000-0000A43E0000}"/>
    <cellStyle name="Comma 2 3 6 4 2 2 3 2 3" xfId="31131" xr:uid="{00000000-0005-0000-0000-00009E790000}"/>
    <cellStyle name="Comma 2 3 6 4 2 2 3 3" xfId="11013" xr:uid="{00000000-0005-0000-0000-0000082B0000}"/>
    <cellStyle name="Comma 2 3 6 4 2 2 3 3 3" xfId="26114" xr:uid="{00000000-0005-0000-0000-000005660000}"/>
    <cellStyle name="Comma 2 3 6 4 2 2 3 5" xfId="21101" xr:uid="{00000000-0005-0000-0000-000070520000}"/>
    <cellStyle name="Comma 2 3 6 4 2 2 4" xfId="12691" xr:uid="{00000000-0005-0000-0000-000096310000}"/>
    <cellStyle name="Comma 2 3 6 4 2 2 4 3" xfId="27789" xr:uid="{00000000-0005-0000-0000-0000906C0000}"/>
    <cellStyle name="Comma 2 3 6 4 2 2 5" xfId="7670" xr:uid="{00000000-0005-0000-0000-0000F91D0000}"/>
    <cellStyle name="Comma 2 3 6 4 2 2 5 3" xfId="22772" xr:uid="{00000000-0005-0000-0000-0000F7580000}"/>
    <cellStyle name="Comma 2 3 6 4 2 2 7" xfId="17759" xr:uid="{00000000-0005-0000-0000-000062450000}"/>
    <cellStyle name="Comma 2 3 6 4 2 3" xfId="3452" xr:uid="{00000000-0005-0000-0000-00007F0D0000}"/>
    <cellStyle name="Comma 2 3 6 4 2 3 2" xfId="13526" xr:uid="{00000000-0005-0000-0000-0000D9340000}"/>
    <cellStyle name="Comma 2 3 6 4 2 3 2 3" xfId="28624" xr:uid="{00000000-0005-0000-0000-0000D36F0000}"/>
    <cellStyle name="Comma 2 3 6 4 2 3 3" xfId="8506" xr:uid="{00000000-0005-0000-0000-00003D210000}"/>
    <cellStyle name="Comma 2 3 6 4 2 3 3 3" xfId="23607" xr:uid="{00000000-0005-0000-0000-00003A5C0000}"/>
    <cellStyle name="Comma 2 3 6 4 2 3 5" xfId="18594" xr:uid="{00000000-0005-0000-0000-0000A5480000}"/>
    <cellStyle name="Comma 2 3 6 4 2 4" xfId="5145" xr:uid="{00000000-0005-0000-0000-00001C140000}"/>
    <cellStyle name="Comma 2 3 6 4 2 4 2" xfId="15197" xr:uid="{00000000-0005-0000-0000-0000603B0000}"/>
    <cellStyle name="Comma 2 3 6 4 2 4 2 3" xfId="30295" xr:uid="{00000000-0005-0000-0000-00005A760000}"/>
    <cellStyle name="Comma 2 3 6 4 2 4 3" xfId="10177" xr:uid="{00000000-0005-0000-0000-0000C4270000}"/>
    <cellStyle name="Comma 2 3 6 4 2 4 3 3" xfId="25278" xr:uid="{00000000-0005-0000-0000-0000C1620000}"/>
    <cellStyle name="Comma 2 3 6 4 2 4 5" xfId="20265" xr:uid="{00000000-0005-0000-0000-00002C4F0000}"/>
    <cellStyle name="Comma 2 3 6 4 2 5" xfId="11855" xr:uid="{00000000-0005-0000-0000-0000522E0000}"/>
    <cellStyle name="Comma 2 3 6 4 2 5 3" xfId="26953" xr:uid="{00000000-0005-0000-0000-00004C690000}"/>
    <cellStyle name="Comma 2 3 6 4 2 6" xfId="6834" xr:uid="{00000000-0005-0000-0000-0000B51A0000}"/>
    <cellStyle name="Comma 2 3 6 4 2 6 3" xfId="21936" xr:uid="{00000000-0005-0000-0000-0000B3550000}"/>
    <cellStyle name="Comma 2 3 6 4 2 8" xfId="16923" xr:uid="{00000000-0005-0000-0000-00001E420000}"/>
    <cellStyle name="Comma 2 3 6 4 3" xfId="2181" xr:uid="{00000000-0005-0000-0000-000088080000}"/>
    <cellStyle name="Comma 2 3 6 4 3 2" xfId="3871" xr:uid="{00000000-0005-0000-0000-0000220F0000}"/>
    <cellStyle name="Comma 2 3 6 4 3 2 2" xfId="13944" xr:uid="{00000000-0005-0000-0000-00007B360000}"/>
    <cellStyle name="Comma 2 3 6 4 3 2 2 3" xfId="29042" xr:uid="{00000000-0005-0000-0000-000075710000}"/>
    <cellStyle name="Comma 2 3 6 4 3 2 3" xfId="8924" xr:uid="{00000000-0005-0000-0000-0000DF220000}"/>
    <cellStyle name="Comma 2 3 6 4 3 2 3 3" xfId="24025" xr:uid="{00000000-0005-0000-0000-0000DC5D0000}"/>
    <cellStyle name="Comma 2 3 6 4 3 2 5" xfId="19012" xr:uid="{00000000-0005-0000-0000-0000474A0000}"/>
    <cellStyle name="Comma 2 3 6 4 3 3" xfId="5563" xr:uid="{00000000-0005-0000-0000-0000BE150000}"/>
    <cellStyle name="Comma 2 3 6 4 3 3 2" xfId="15615" xr:uid="{00000000-0005-0000-0000-0000023D0000}"/>
    <cellStyle name="Comma 2 3 6 4 3 3 2 3" xfId="30713" xr:uid="{00000000-0005-0000-0000-0000FC770000}"/>
    <cellStyle name="Comma 2 3 6 4 3 3 3" xfId="10595" xr:uid="{00000000-0005-0000-0000-000066290000}"/>
    <cellStyle name="Comma 2 3 6 4 3 3 3 3" xfId="25696" xr:uid="{00000000-0005-0000-0000-000063640000}"/>
    <cellStyle name="Comma 2 3 6 4 3 3 5" xfId="20683" xr:uid="{00000000-0005-0000-0000-0000CE500000}"/>
    <cellStyle name="Comma 2 3 6 4 3 4" xfId="12273" xr:uid="{00000000-0005-0000-0000-0000F42F0000}"/>
    <cellStyle name="Comma 2 3 6 4 3 4 3" xfId="27371" xr:uid="{00000000-0005-0000-0000-0000EE6A0000}"/>
    <cellStyle name="Comma 2 3 6 4 3 5" xfId="7252" xr:uid="{00000000-0005-0000-0000-0000571C0000}"/>
    <cellStyle name="Comma 2 3 6 4 3 5 3" xfId="22354" xr:uid="{00000000-0005-0000-0000-000055570000}"/>
    <cellStyle name="Comma 2 3 6 4 3 7" xfId="17341" xr:uid="{00000000-0005-0000-0000-0000C0430000}"/>
    <cellStyle name="Comma 2 3 6 4 4" xfId="3034" xr:uid="{00000000-0005-0000-0000-0000DD0B0000}"/>
    <cellStyle name="Comma 2 3 6 4 4 2" xfId="13108" xr:uid="{00000000-0005-0000-0000-000037330000}"/>
    <cellStyle name="Comma 2 3 6 4 4 2 3" xfId="28206" xr:uid="{00000000-0005-0000-0000-0000316E0000}"/>
    <cellStyle name="Comma 2 3 6 4 4 3" xfId="8088" xr:uid="{00000000-0005-0000-0000-00009B1F0000}"/>
    <cellStyle name="Comma 2 3 6 4 4 3 3" xfId="23189" xr:uid="{00000000-0005-0000-0000-0000985A0000}"/>
    <cellStyle name="Comma 2 3 6 4 4 5" xfId="18176" xr:uid="{00000000-0005-0000-0000-000003470000}"/>
    <cellStyle name="Comma 2 3 6 4 5" xfId="4727" xr:uid="{00000000-0005-0000-0000-00007A120000}"/>
    <cellStyle name="Comma 2 3 6 4 5 2" xfId="14779" xr:uid="{00000000-0005-0000-0000-0000BE390000}"/>
    <cellStyle name="Comma 2 3 6 4 5 2 3" xfId="29877" xr:uid="{00000000-0005-0000-0000-0000B8740000}"/>
    <cellStyle name="Comma 2 3 6 4 5 3" xfId="9759" xr:uid="{00000000-0005-0000-0000-000022260000}"/>
    <cellStyle name="Comma 2 3 6 4 5 3 3" xfId="24860" xr:uid="{00000000-0005-0000-0000-00001F610000}"/>
    <cellStyle name="Comma 2 3 6 4 5 5" xfId="19847" xr:uid="{00000000-0005-0000-0000-00008A4D0000}"/>
    <cellStyle name="Comma 2 3 6 4 6" xfId="11437" xr:uid="{00000000-0005-0000-0000-0000B02C0000}"/>
    <cellStyle name="Comma 2 3 6 4 6 3" xfId="26535" xr:uid="{00000000-0005-0000-0000-0000AA670000}"/>
    <cellStyle name="Comma 2 3 6 4 7" xfId="6416" xr:uid="{00000000-0005-0000-0000-000013190000}"/>
    <cellStyle name="Comma 2 3 6 4 7 3" xfId="21518" xr:uid="{00000000-0005-0000-0000-000011540000}"/>
    <cellStyle name="Comma 2 3 6 4 9" xfId="16505" xr:uid="{00000000-0005-0000-0000-00007C400000}"/>
    <cellStyle name="Comma 2 3 6 5" xfId="1550" xr:uid="{00000000-0005-0000-0000-000011060000}"/>
    <cellStyle name="Comma 2 3 6 5 2" xfId="2391" xr:uid="{00000000-0005-0000-0000-00005A090000}"/>
    <cellStyle name="Comma 2 3 6 5 2 2" xfId="4081" xr:uid="{00000000-0005-0000-0000-0000F40F0000}"/>
    <cellStyle name="Comma 2 3 6 5 2 2 2" xfId="14154" xr:uid="{00000000-0005-0000-0000-00004D370000}"/>
    <cellStyle name="Comma 2 3 6 5 2 2 2 3" xfId="29252" xr:uid="{00000000-0005-0000-0000-000047720000}"/>
    <cellStyle name="Comma 2 3 6 5 2 2 3" xfId="9134" xr:uid="{00000000-0005-0000-0000-0000B1230000}"/>
    <cellStyle name="Comma 2 3 6 5 2 2 3 3" xfId="24235" xr:uid="{00000000-0005-0000-0000-0000AE5E0000}"/>
    <cellStyle name="Comma 2 3 6 5 2 2 5" xfId="19222" xr:uid="{00000000-0005-0000-0000-0000194B0000}"/>
    <cellStyle name="Comma 2 3 6 5 2 3" xfId="5773" xr:uid="{00000000-0005-0000-0000-000090160000}"/>
    <cellStyle name="Comma 2 3 6 5 2 3 2" xfId="15825" xr:uid="{00000000-0005-0000-0000-0000D43D0000}"/>
    <cellStyle name="Comma 2 3 6 5 2 3 2 3" xfId="30923" xr:uid="{00000000-0005-0000-0000-0000CE780000}"/>
    <cellStyle name="Comma 2 3 6 5 2 3 3" xfId="10805" xr:uid="{00000000-0005-0000-0000-0000382A0000}"/>
    <cellStyle name="Comma 2 3 6 5 2 3 3 3" xfId="25906" xr:uid="{00000000-0005-0000-0000-000035650000}"/>
    <cellStyle name="Comma 2 3 6 5 2 3 5" xfId="20893" xr:uid="{00000000-0005-0000-0000-0000A0510000}"/>
    <cellStyle name="Comma 2 3 6 5 2 4" xfId="12483" xr:uid="{00000000-0005-0000-0000-0000C6300000}"/>
    <cellStyle name="Comma 2 3 6 5 2 4 3" xfId="27581" xr:uid="{00000000-0005-0000-0000-0000C06B0000}"/>
    <cellStyle name="Comma 2 3 6 5 2 5" xfId="7462" xr:uid="{00000000-0005-0000-0000-0000291D0000}"/>
    <cellStyle name="Comma 2 3 6 5 2 5 3" xfId="22564" xr:uid="{00000000-0005-0000-0000-000027580000}"/>
    <cellStyle name="Comma 2 3 6 5 2 7" xfId="17551" xr:uid="{00000000-0005-0000-0000-000092440000}"/>
    <cellStyle name="Comma 2 3 6 5 3" xfId="3244" xr:uid="{00000000-0005-0000-0000-0000AF0C0000}"/>
    <cellStyle name="Comma 2 3 6 5 3 2" xfId="13318" xr:uid="{00000000-0005-0000-0000-000009340000}"/>
    <cellStyle name="Comma 2 3 6 5 3 2 3" xfId="28416" xr:uid="{00000000-0005-0000-0000-0000036F0000}"/>
    <cellStyle name="Comma 2 3 6 5 3 3" xfId="8298" xr:uid="{00000000-0005-0000-0000-00006D200000}"/>
    <cellStyle name="Comma 2 3 6 5 3 3 3" xfId="23399" xr:uid="{00000000-0005-0000-0000-00006A5B0000}"/>
    <cellStyle name="Comma 2 3 6 5 3 5" xfId="18386" xr:uid="{00000000-0005-0000-0000-0000D5470000}"/>
    <cellStyle name="Comma 2 3 6 5 4" xfId="4937" xr:uid="{00000000-0005-0000-0000-00004C130000}"/>
    <cellStyle name="Comma 2 3 6 5 4 2" xfId="14989" xr:uid="{00000000-0005-0000-0000-0000903A0000}"/>
    <cellStyle name="Comma 2 3 6 5 4 2 3" xfId="30087" xr:uid="{00000000-0005-0000-0000-00008A750000}"/>
    <cellStyle name="Comma 2 3 6 5 4 3" xfId="9969" xr:uid="{00000000-0005-0000-0000-0000F4260000}"/>
    <cellStyle name="Comma 2 3 6 5 4 3 3" xfId="25070" xr:uid="{00000000-0005-0000-0000-0000F1610000}"/>
    <cellStyle name="Comma 2 3 6 5 4 5" xfId="20057" xr:uid="{00000000-0005-0000-0000-00005C4E0000}"/>
    <cellStyle name="Comma 2 3 6 5 5" xfId="11647" xr:uid="{00000000-0005-0000-0000-0000822D0000}"/>
    <cellStyle name="Comma 2 3 6 5 5 3" xfId="26745" xr:uid="{00000000-0005-0000-0000-00007C680000}"/>
    <cellStyle name="Comma 2 3 6 5 6" xfId="6626" xr:uid="{00000000-0005-0000-0000-0000E5190000}"/>
    <cellStyle name="Comma 2 3 6 5 6 3" xfId="21728" xr:uid="{00000000-0005-0000-0000-0000E3540000}"/>
    <cellStyle name="Comma 2 3 6 5 8" xfId="16715" xr:uid="{00000000-0005-0000-0000-00004E410000}"/>
    <cellStyle name="Comma 2 3 6 6" xfId="1971" xr:uid="{00000000-0005-0000-0000-0000B6070000}"/>
    <cellStyle name="Comma 2 3 6 6 2" xfId="3663" xr:uid="{00000000-0005-0000-0000-0000520E0000}"/>
    <cellStyle name="Comma 2 3 6 6 2 2" xfId="13736" xr:uid="{00000000-0005-0000-0000-0000AB350000}"/>
    <cellStyle name="Comma 2 3 6 6 2 2 3" xfId="28834" xr:uid="{00000000-0005-0000-0000-0000A5700000}"/>
    <cellStyle name="Comma 2 3 6 6 2 3" xfId="8716" xr:uid="{00000000-0005-0000-0000-00000F220000}"/>
    <cellStyle name="Comma 2 3 6 6 2 3 3" xfId="23817" xr:uid="{00000000-0005-0000-0000-00000C5D0000}"/>
    <cellStyle name="Comma 2 3 6 6 2 5" xfId="18804" xr:uid="{00000000-0005-0000-0000-000077490000}"/>
    <cellStyle name="Comma 2 3 6 6 3" xfId="5355" xr:uid="{00000000-0005-0000-0000-0000EE140000}"/>
    <cellStyle name="Comma 2 3 6 6 3 2" xfId="15407" xr:uid="{00000000-0005-0000-0000-0000323C0000}"/>
    <cellStyle name="Comma 2 3 6 6 3 2 3" xfId="30505" xr:uid="{00000000-0005-0000-0000-00002C770000}"/>
    <cellStyle name="Comma 2 3 6 6 3 3" xfId="10387" xr:uid="{00000000-0005-0000-0000-000096280000}"/>
    <cellStyle name="Comma 2 3 6 6 3 3 3" xfId="25488" xr:uid="{00000000-0005-0000-0000-000093630000}"/>
    <cellStyle name="Comma 2 3 6 6 3 5" xfId="20475" xr:uid="{00000000-0005-0000-0000-0000FE4F0000}"/>
    <cellStyle name="Comma 2 3 6 6 4" xfId="12065" xr:uid="{00000000-0005-0000-0000-0000242F0000}"/>
    <cellStyle name="Comma 2 3 6 6 4 3" xfId="27163" xr:uid="{00000000-0005-0000-0000-00001E6A0000}"/>
    <cellStyle name="Comma 2 3 6 6 5" xfId="7044" xr:uid="{00000000-0005-0000-0000-0000871B0000}"/>
    <cellStyle name="Comma 2 3 6 6 5 3" xfId="22146" xr:uid="{00000000-0005-0000-0000-000085560000}"/>
    <cellStyle name="Comma 2 3 6 6 7" xfId="17133" xr:uid="{00000000-0005-0000-0000-0000F0420000}"/>
    <cellStyle name="Comma 2 3 6 7" xfId="2820" xr:uid="{00000000-0005-0000-0000-0000070B0000}"/>
    <cellStyle name="Comma 2 3 6 7 2" xfId="12900" xr:uid="{00000000-0005-0000-0000-000067320000}"/>
    <cellStyle name="Comma 2 3 6 7 2 3" xfId="27998" xr:uid="{00000000-0005-0000-0000-0000616D0000}"/>
    <cellStyle name="Comma 2 3 6 7 3" xfId="7880" xr:uid="{00000000-0005-0000-0000-0000CB1E0000}"/>
    <cellStyle name="Comma 2 3 6 7 3 3" xfId="22981" xr:uid="{00000000-0005-0000-0000-0000C8590000}"/>
    <cellStyle name="Comma 2 3 6 7 5" xfId="17968" xr:uid="{00000000-0005-0000-0000-000033460000}"/>
    <cellStyle name="Comma 2 3 6 8" xfId="4515" xr:uid="{00000000-0005-0000-0000-0000A6110000}"/>
    <cellStyle name="Comma 2 3 6 8 2" xfId="14571" xr:uid="{00000000-0005-0000-0000-0000EE380000}"/>
    <cellStyle name="Comma 2 3 6 8 2 3" xfId="29669" xr:uid="{00000000-0005-0000-0000-0000E8730000}"/>
    <cellStyle name="Comma 2 3 6 8 3" xfId="9551" xr:uid="{00000000-0005-0000-0000-000052250000}"/>
    <cellStyle name="Comma 2 3 6 8 3 3" xfId="24652" xr:uid="{00000000-0005-0000-0000-00004F600000}"/>
    <cellStyle name="Comma 2 3 6 8 5" xfId="19639" xr:uid="{00000000-0005-0000-0000-0000BA4C0000}"/>
    <cellStyle name="Comma 2 3 6 9" xfId="11227" xr:uid="{00000000-0005-0000-0000-0000DE2B0000}"/>
    <cellStyle name="Comma 2 3 6 9 3" xfId="26327" xr:uid="{00000000-0005-0000-0000-0000DA660000}"/>
    <cellStyle name="Comma 2 3 7" xfId="674" xr:uid="{00000000-0005-0000-0000-0000A4020000}"/>
    <cellStyle name="Comma 2 3 8" xfId="668" xr:uid="{00000000-0005-0000-0000-00009E020000}"/>
    <cellStyle name="Comma 20" xfId="1268" xr:uid="{00000000-0005-0000-0000-0000F7040000}"/>
    <cellStyle name="Comma 21" xfId="1325" xr:uid="{00000000-0005-0000-0000-000030050000}"/>
    <cellStyle name="Comma 22" xfId="1327" xr:uid="{00000000-0005-0000-0000-000032050000}"/>
    <cellStyle name="Comma 23" xfId="1381" xr:uid="{00000000-0005-0000-0000-000068050000}"/>
    <cellStyle name="Comma 24" xfId="1594" xr:uid="{00000000-0005-0000-0000-00003D060000}"/>
    <cellStyle name="Comma 25" xfId="2015" xr:uid="{00000000-0005-0000-0000-0000E2070000}"/>
    <cellStyle name="Comma 26" xfId="2805" xr:uid="{00000000-0005-0000-0000-0000F80A0000}"/>
    <cellStyle name="Comma 27" xfId="2803" xr:uid="{00000000-0005-0000-0000-0000F60A0000}"/>
    <cellStyle name="Comma 28" xfId="2868" xr:uid="{00000000-0005-0000-0000-0000370B0000}"/>
    <cellStyle name="Comma 29" xfId="4491" xr:uid="{00000000-0005-0000-0000-00008E110000}"/>
    <cellStyle name="Comma 3" xfId="52" xr:uid="{00000000-0005-0000-0000-000034000000}"/>
    <cellStyle name="Comma 3 2" xfId="53" xr:uid="{00000000-0005-0000-0000-000035000000}"/>
    <cellStyle name="Comma 30" xfId="4499" xr:uid="{00000000-0005-0000-0000-000096110000}"/>
    <cellStyle name="Comma 31" xfId="4498" xr:uid="{00000000-0005-0000-0000-000095110000}"/>
    <cellStyle name="Comma 32" xfId="4500" xr:uid="{00000000-0005-0000-0000-000097110000}"/>
    <cellStyle name="Comma 33" xfId="4497" xr:uid="{00000000-0005-0000-0000-000094110000}"/>
    <cellStyle name="Comma 34" xfId="4496" xr:uid="{00000000-0005-0000-0000-000093110000}"/>
    <cellStyle name="Comma 35" xfId="4493" xr:uid="{00000000-0005-0000-0000-000090110000}"/>
    <cellStyle name="Comma 36" xfId="4494" xr:uid="{00000000-0005-0000-0000-000091110000}"/>
    <cellStyle name="Comma 37" xfId="4501" xr:uid="{00000000-0005-0000-0000-000098110000}"/>
    <cellStyle name="Comma 38" xfId="4504" xr:uid="{00000000-0005-0000-0000-00009B110000}"/>
    <cellStyle name="Comma 39" xfId="2822" xr:uid="{00000000-0005-0000-0000-0000090B0000}"/>
    <cellStyle name="Comma 4" xfId="54" xr:uid="{00000000-0005-0000-0000-000036000000}"/>
    <cellStyle name="Comma 4 10" xfId="398" xr:uid="{00000000-0005-0000-0000-000090010000}"/>
    <cellStyle name="Comma 4 2" xfId="676" xr:uid="{00000000-0005-0000-0000-0000A6020000}"/>
    <cellStyle name="Comma 4 2 2" xfId="677" xr:uid="{00000000-0005-0000-0000-0000A7020000}"/>
    <cellStyle name="Comma 4 3" xfId="678" xr:uid="{00000000-0005-0000-0000-0000A8020000}"/>
    <cellStyle name="Comma 4 4" xfId="679" xr:uid="{00000000-0005-0000-0000-0000A9020000}"/>
    <cellStyle name="Comma 4 5" xfId="680" xr:uid="{00000000-0005-0000-0000-0000AA020000}"/>
    <cellStyle name="Comma 4 6" xfId="681" xr:uid="{00000000-0005-0000-0000-0000AB020000}"/>
    <cellStyle name="Comma 4 7" xfId="682" xr:uid="{00000000-0005-0000-0000-0000AC020000}"/>
    <cellStyle name="Comma 4 8" xfId="683" xr:uid="{00000000-0005-0000-0000-0000AD020000}"/>
    <cellStyle name="Comma 4 9" xfId="675" xr:uid="{00000000-0005-0000-0000-0000A5020000}"/>
    <cellStyle name="Comma 40" xfId="4502" xr:uid="{00000000-0005-0000-0000-000099110000}"/>
    <cellStyle name="Comma 41" xfId="4561" xr:uid="{00000000-0005-0000-0000-0000D4110000}"/>
    <cellStyle name="Comma 42" xfId="6182" xr:uid="{00000000-0005-0000-0000-000029180000}"/>
    <cellStyle name="Comma 43" xfId="6188" xr:uid="{00000000-0005-0000-0000-00002F180000}"/>
    <cellStyle name="Comma 44" xfId="6187" xr:uid="{00000000-0005-0000-0000-00002E180000}"/>
    <cellStyle name="Comma 45" xfId="6189" xr:uid="{00000000-0005-0000-0000-000030180000}"/>
    <cellStyle name="Comma 46" xfId="6186" xr:uid="{00000000-0005-0000-0000-00002D180000}"/>
    <cellStyle name="Comma 47" xfId="6185" xr:uid="{00000000-0005-0000-0000-00002C180000}"/>
    <cellStyle name="Comma 48" xfId="11271" xr:uid="{00000000-0005-0000-0000-00000A2C0000}"/>
    <cellStyle name="Comma 49" xfId="16243" xr:uid="{00000000-0005-0000-0000-0000763F0000}"/>
    <cellStyle name="Comma 5" xfId="55" xr:uid="{00000000-0005-0000-0000-000037000000}"/>
    <cellStyle name="Comma 5 2" xfId="684" xr:uid="{00000000-0005-0000-0000-0000AE020000}"/>
    <cellStyle name="Comma 50" xfId="16239" xr:uid="{00000000-0005-0000-0000-0000723F0000}"/>
    <cellStyle name="Comma 51" xfId="16236" xr:uid="{00000000-0005-0000-0000-00006F3F0000}"/>
    <cellStyle name="Comma 52" xfId="6250" xr:uid="{00000000-0005-0000-0000-00006D180000}"/>
    <cellStyle name="Comma 53" xfId="6204" xr:uid="{00000000-0005-0000-0000-00003F180000}"/>
    <cellStyle name="Comma 54" xfId="16264" xr:uid="{00000000-0005-0000-0000-00008B3F0000}"/>
    <cellStyle name="Comma 55" xfId="16273" xr:uid="{00000000-0005-0000-0000-0000943F0000}"/>
    <cellStyle name="Comma 56" xfId="16258" xr:uid="{00000000-0005-0000-0000-0000853F0000}"/>
    <cellStyle name="Comma 57" xfId="16250" xr:uid="{00000000-0005-0000-0000-00007D3F0000}"/>
    <cellStyle name="Comma 58" xfId="16282" xr:uid="{00000000-0005-0000-0000-00009D3F0000}"/>
    <cellStyle name="Comma 59" xfId="16262" xr:uid="{00000000-0005-0000-0000-0000893F0000}"/>
    <cellStyle name="Comma 6" xfId="56" xr:uid="{00000000-0005-0000-0000-000038000000}"/>
    <cellStyle name="Comma 6 2" xfId="685" xr:uid="{00000000-0005-0000-0000-0000AF020000}"/>
    <cellStyle name="Comma 60" xfId="16270" xr:uid="{00000000-0005-0000-0000-0000913F0000}"/>
    <cellStyle name="Comma 61" xfId="16248" xr:uid="{00000000-0005-0000-0000-00007B3F0000}"/>
    <cellStyle name="Comma 62" xfId="16257" xr:uid="{00000000-0005-0000-0000-0000843F0000}"/>
    <cellStyle name="Comma 63" xfId="16252" xr:uid="{00000000-0005-0000-0000-00007F3F0000}"/>
    <cellStyle name="Comma 64" xfId="16286" xr:uid="{00000000-0005-0000-0000-0000A13F0000}"/>
    <cellStyle name="Comma 65" xfId="16246" xr:uid="{00000000-0005-0000-0000-0000793F0000}"/>
    <cellStyle name="Comma 66" xfId="16275" xr:uid="{00000000-0005-0000-0000-0000963F0000}"/>
    <cellStyle name="Comma 67" xfId="16271" xr:uid="{00000000-0005-0000-0000-0000923F0000}"/>
    <cellStyle name="Comma 68" xfId="16278" xr:uid="{00000000-0005-0000-0000-0000993F0000}"/>
    <cellStyle name="Comma 7" xfId="57" xr:uid="{00000000-0005-0000-0000-000039000000}"/>
    <cellStyle name="Comma 7 2" xfId="686" xr:uid="{00000000-0005-0000-0000-0000B0020000}"/>
    <cellStyle name="Comma 74" xfId="16339" xr:uid="{00000000-0005-0000-0000-0000D63F0000}"/>
    <cellStyle name="Comma 8" xfId="58" xr:uid="{00000000-0005-0000-0000-00003A000000}"/>
    <cellStyle name="Comma 9" xfId="59" xr:uid="{00000000-0005-0000-0000-00003B000000}"/>
    <cellStyle name="Comma 9 2" xfId="687" xr:uid="{00000000-0005-0000-0000-0000B1020000}"/>
    <cellStyle name="Comma0" xfId="60" xr:uid="{00000000-0005-0000-0000-00003C000000}"/>
    <cellStyle name="Comma0 10" xfId="689" xr:uid="{00000000-0005-0000-0000-0000B3020000}"/>
    <cellStyle name="Comma0 10 2" xfId="690" xr:uid="{00000000-0005-0000-0000-0000B4020000}"/>
    <cellStyle name="Comma0 11" xfId="688" xr:uid="{00000000-0005-0000-0000-0000B2020000}"/>
    <cellStyle name="Comma0 2" xfId="61" xr:uid="{00000000-0005-0000-0000-00003D000000}"/>
    <cellStyle name="Comma0 2 2" xfId="62" xr:uid="{00000000-0005-0000-0000-00003E000000}"/>
    <cellStyle name="Comma0 2 2 2" xfId="507" xr:uid="{00000000-0005-0000-0000-0000FD010000}"/>
    <cellStyle name="Comma0 2 3" xfId="506" xr:uid="{00000000-0005-0000-0000-0000FC010000}"/>
    <cellStyle name="Comma0 3" xfId="63" xr:uid="{00000000-0005-0000-0000-00003F000000}"/>
    <cellStyle name="Comma0 3 2" xfId="508" xr:uid="{00000000-0005-0000-0000-0000FE010000}"/>
    <cellStyle name="Comma0 4" xfId="691" xr:uid="{00000000-0005-0000-0000-0000B5020000}"/>
    <cellStyle name="Comma0 5" xfId="692" xr:uid="{00000000-0005-0000-0000-0000B6020000}"/>
    <cellStyle name="Comma0 5 2" xfId="693" xr:uid="{00000000-0005-0000-0000-0000B7020000}"/>
    <cellStyle name="Comma0 5 3" xfId="694" xr:uid="{00000000-0005-0000-0000-0000B8020000}"/>
    <cellStyle name="Comma0 6" xfId="695" xr:uid="{00000000-0005-0000-0000-0000B9020000}"/>
    <cellStyle name="Comma0 6 2" xfId="696" xr:uid="{00000000-0005-0000-0000-0000BA020000}"/>
    <cellStyle name="Comma0 7" xfId="697" xr:uid="{00000000-0005-0000-0000-0000BB020000}"/>
    <cellStyle name="Comma0 7 2" xfId="698" xr:uid="{00000000-0005-0000-0000-0000BC020000}"/>
    <cellStyle name="Comma0 8" xfId="699" xr:uid="{00000000-0005-0000-0000-0000BD020000}"/>
    <cellStyle name="Comma0 9" xfId="700" xr:uid="{00000000-0005-0000-0000-0000BE020000}"/>
    <cellStyle name="Comma0 9 2" xfId="701" xr:uid="{00000000-0005-0000-0000-0000BF020000}"/>
    <cellStyle name="Currency" xfId="2" xr:uid="{00000000-0005-0000-0000-000002000000}"/>
    <cellStyle name="Currency [0]" xfId="3" xr:uid="{00000000-0005-0000-0000-000003000000}"/>
    <cellStyle name="Currency 10" xfId="703" xr:uid="{00000000-0005-0000-0000-0000C1020000}"/>
    <cellStyle name="Currency 10 2" xfId="704" xr:uid="{00000000-0005-0000-0000-0000C2020000}"/>
    <cellStyle name="Currency 11" xfId="705" xr:uid="{00000000-0005-0000-0000-0000C3020000}"/>
    <cellStyle name="Currency 11 2" xfId="706" xr:uid="{00000000-0005-0000-0000-0000C4020000}"/>
    <cellStyle name="Currency 12" xfId="707" xr:uid="{00000000-0005-0000-0000-0000C5020000}"/>
    <cellStyle name="Currency 13" xfId="708" xr:uid="{00000000-0005-0000-0000-0000C6020000}"/>
    <cellStyle name="Currency 14" xfId="702" xr:uid="{00000000-0005-0000-0000-0000C0020000}"/>
    <cellStyle name="Currency 15" xfId="31322" xr:uid="{D8F52CD7-1B47-4F8B-8B31-3476EE5754F0}"/>
    <cellStyle name="Currency 16" xfId="31327" xr:uid="{D1CC1DBE-5763-40F1-B8B3-997FE1E8BF2B}"/>
    <cellStyle name="Currency 17" xfId="31330" xr:uid="{ADFB15FD-01BC-4427-BBD1-7A84A3B136C1}"/>
    <cellStyle name="Currency 2" xfId="64" xr:uid="{00000000-0005-0000-0000-000040000000}"/>
    <cellStyle name="Currency 2 2" xfId="65" xr:uid="{00000000-0005-0000-0000-000041000000}"/>
    <cellStyle name="Currency 2 2 2" xfId="510" xr:uid="{00000000-0005-0000-0000-000000020000}"/>
    <cellStyle name="Currency 2 3" xfId="509" xr:uid="{00000000-0005-0000-0000-0000FF010000}"/>
    <cellStyle name="Currency 3" xfId="66" xr:uid="{00000000-0005-0000-0000-000042000000}"/>
    <cellStyle name="Currency 3 2" xfId="67" xr:uid="{00000000-0005-0000-0000-000043000000}"/>
    <cellStyle name="Currency 4" xfId="68" xr:uid="{00000000-0005-0000-0000-000044000000}"/>
    <cellStyle name="Currency 5" xfId="69" xr:uid="{00000000-0005-0000-0000-000045000000}"/>
    <cellStyle name="Currency 5 2" xfId="709" xr:uid="{00000000-0005-0000-0000-0000C7020000}"/>
    <cellStyle name="Currency 5 3" xfId="710" xr:uid="{00000000-0005-0000-0000-0000C8020000}"/>
    <cellStyle name="Currency 6" xfId="711" xr:uid="{00000000-0005-0000-0000-0000C9020000}"/>
    <cellStyle name="Currency 6 2" xfId="712" xr:uid="{00000000-0005-0000-0000-0000CA020000}"/>
    <cellStyle name="Currency 7" xfId="713" xr:uid="{00000000-0005-0000-0000-0000CB020000}"/>
    <cellStyle name="Currency 7 2" xfId="714" xr:uid="{00000000-0005-0000-0000-0000CC020000}"/>
    <cellStyle name="Currency 8" xfId="715" xr:uid="{00000000-0005-0000-0000-0000CD020000}"/>
    <cellStyle name="Currency 8 2" xfId="716" xr:uid="{00000000-0005-0000-0000-0000CE020000}"/>
    <cellStyle name="Currency 9" xfId="717" xr:uid="{00000000-0005-0000-0000-0000CF020000}"/>
    <cellStyle name="Currency0" xfId="70" xr:uid="{00000000-0005-0000-0000-000046000000}"/>
    <cellStyle name="Currency0 10" xfId="719" xr:uid="{00000000-0005-0000-0000-0000D1020000}"/>
    <cellStyle name="Currency0 10 2" xfId="720" xr:uid="{00000000-0005-0000-0000-0000D2020000}"/>
    <cellStyle name="Currency0 11" xfId="718" xr:uid="{00000000-0005-0000-0000-0000D0020000}"/>
    <cellStyle name="Currency0 12" xfId="417" xr:uid="{00000000-0005-0000-0000-0000A3010000}"/>
    <cellStyle name="Currency0 2" xfId="71" xr:uid="{00000000-0005-0000-0000-000047000000}"/>
    <cellStyle name="Currency0 2 2" xfId="72" xr:uid="{00000000-0005-0000-0000-000048000000}"/>
    <cellStyle name="Currency0 2 2 2" xfId="512" xr:uid="{00000000-0005-0000-0000-000002020000}"/>
    <cellStyle name="Currency0 2 2 3" xfId="419" xr:uid="{00000000-0005-0000-0000-0000A5010000}"/>
    <cellStyle name="Currency0 2 3" xfId="511" xr:uid="{00000000-0005-0000-0000-000001020000}"/>
    <cellStyle name="Currency0 2 4" xfId="418" xr:uid="{00000000-0005-0000-0000-0000A4010000}"/>
    <cellStyle name="Currency0 3" xfId="73" xr:uid="{00000000-0005-0000-0000-000049000000}"/>
    <cellStyle name="Currency0 3 2" xfId="513" xr:uid="{00000000-0005-0000-0000-000003020000}"/>
    <cellStyle name="Currency0 3 3" xfId="420" xr:uid="{00000000-0005-0000-0000-0000A6010000}"/>
    <cellStyle name="Currency0 4" xfId="721" xr:uid="{00000000-0005-0000-0000-0000D3020000}"/>
    <cellStyle name="Currency0 5" xfId="722" xr:uid="{00000000-0005-0000-0000-0000D4020000}"/>
    <cellStyle name="Currency0 5 2" xfId="723" xr:uid="{00000000-0005-0000-0000-0000D5020000}"/>
    <cellStyle name="Currency0 5 3" xfId="724" xr:uid="{00000000-0005-0000-0000-0000D6020000}"/>
    <cellStyle name="Currency0 6" xfId="725" xr:uid="{00000000-0005-0000-0000-0000D7020000}"/>
    <cellStyle name="Currency0 6 2" xfId="726" xr:uid="{00000000-0005-0000-0000-0000D8020000}"/>
    <cellStyle name="Currency0 7" xfId="727" xr:uid="{00000000-0005-0000-0000-0000D9020000}"/>
    <cellStyle name="Currency0 7 2" xfId="728" xr:uid="{00000000-0005-0000-0000-0000DA020000}"/>
    <cellStyle name="Currency0 8" xfId="729" xr:uid="{00000000-0005-0000-0000-0000DB020000}"/>
    <cellStyle name="Currency0 9" xfId="730" xr:uid="{00000000-0005-0000-0000-0000DC020000}"/>
    <cellStyle name="Currency0 9 2" xfId="731" xr:uid="{00000000-0005-0000-0000-0000DD020000}"/>
    <cellStyle name="Date" xfId="74" xr:uid="{00000000-0005-0000-0000-00004A000000}"/>
    <cellStyle name="Date 10" xfId="733" xr:uid="{00000000-0005-0000-0000-0000DF020000}"/>
    <cellStyle name="Date 10 2" xfId="734" xr:uid="{00000000-0005-0000-0000-0000E0020000}"/>
    <cellStyle name="Date 11" xfId="732" xr:uid="{00000000-0005-0000-0000-0000DE020000}"/>
    <cellStyle name="Date 2" xfId="75" xr:uid="{00000000-0005-0000-0000-00004B000000}"/>
    <cellStyle name="Date 2 2" xfId="76" xr:uid="{00000000-0005-0000-0000-00004C000000}"/>
    <cellStyle name="Date 2 2 2" xfId="515" xr:uid="{00000000-0005-0000-0000-000005020000}"/>
    <cellStyle name="Date 2 3" xfId="514" xr:uid="{00000000-0005-0000-0000-000004020000}"/>
    <cellStyle name="Date 3" xfId="77" xr:uid="{00000000-0005-0000-0000-00004D000000}"/>
    <cellStyle name="Date 3 2" xfId="516" xr:uid="{00000000-0005-0000-0000-000006020000}"/>
    <cellStyle name="Date 4" xfId="735" xr:uid="{00000000-0005-0000-0000-0000E1020000}"/>
    <cellStyle name="Date 5" xfId="736" xr:uid="{00000000-0005-0000-0000-0000E2020000}"/>
    <cellStyle name="Date 5 2" xfId="737" xr:uid="{00000000-0005-0000-0000-0000E3020000}"/>
    <cellStyle name="Date 5 3" xfId="738" xr:uid="{00000000-0005-0000-0000-0000E4020000}"/>
    <cellStyle name="Date 6" xfId="739" xr:uid="{00000000-0005-0000-0000-0000E5020000}"/>
    <cellStyle name="Date 6 2" xfId="740" xr:uid="{00000000-0005-0000-0000-0000E6020000}"/>
    <cellStyle name="Date 7" xfId="741" xr:uid="{00000000-0005-0000-0000-0000E7020000}"/>
    <cellStyle name="Date 7 2" xfId="742" xr:uid="{00000000-0005-0000-0000-0000E8020000}"/>
    <cellStyle name="Date 8" xfId="743" xr:uid="{00000000-0005-0000-0000-0000E9020000}"/>
    <cellStyle name="Date 9" xfId="744" xr:uid="{00000000-0005-0000-0000-0000EA020000}"/>
    <cellStyle name="Date 9 2" xfId="745" xr:uid="{00000000-0005-0000-0000-0000EB020000}"/>
    <cellStyle name="Explanatory Text 2" xfId="78" xr:uid="{00000000-0005-0000-0000-00004E000000}"/>
    <cellStyle name="Explanatory Text 2 2" xfId="399" xr:uid="{00000000-0005-0000-0000-000091010000}"/>
    <cellStyle name="Fixed" xfId="79" xr:uid="{00000000-0005-0000-0000-00004F000000}"/>
    <cellStyle name="Fixed 10" xfId="747" xr:uid="{00000000-0005-0000-0000-0000ED020000}"/>
    <cellStyle name="Fixed 10 2" xfId="748" xr:uid="{00000000-0005-0000-0000-0000EE020000}"/>
    <cellStyle name="Fixed 11" xfId="746" xr:uid="{00000000-0005-0000-0000-0000EC020000}"/>
    <cellStyle name="Fixed 2" xfId="80" xr:uid="{00000000-0005-0000-0000-000050000000}"/>
    <cellStyle name="Fixed 2 2" xfId="81" xr:uid="{00000000-0005-0000-0000-000051000000}"/>
    <cellStyle name="Fixed 2 2 2" xfId="518" xr:uid="{00000000-0005-0000-0000-000008020000}"/>
    <cellStyle name="Fixed 2 3" xfId="517" xr:uid="{00000000-0005-0000-0000-000007020000}"/>
    <cellStyle name="Fixed 3" xfId="82" xr:uid="{00000000-0005-0000-0000-000052000000}"/>
    <cellStyle name="Fixed 3 2" xfId="519" xr:uid="{00000000-0005-0000-0000-000009020000}"/>
    <cellStyle name="Fixed 4" xfId="749" xr:uid="{00000000-0005-0000-0000-0000EF020000}"/>
    <cellStyle name="Fixed 5" xfId="750" xr:uid="{00000000-0005-0000-0000-0000F0020000}"/>
    <cellStyle name="Fixed 5 2" xfId="751" xr:uid="{00000000-0005-0000-0000-0000F1020000}"/>
    <cellStyle name="Fixed 5 3" xfId="752" xr:uid="{00000000-0005-0000-0000-0000F2020000}"/>
    <cellStyle name="Fixed 6" xfId="753" xr:uid="{00000000-0005-0000-0000-0000F3020000}"/>
    <cellStyle name="Fixed 6 2" xfId="754" xr:uid="{00000000-0005-0000-0000-0000F4020000}"/>
    <cellStyle name="Fixed 7" xfId="755" xr:uid="{00000000-0005-0000-0000-0000F5020000}"/>
    <cellStyle name="Fixed 7 2" xfId="756" xr:uid="{00000000-0005-0000-0000-0000F6020000}"/>
    <cellStyle name="Fixed 8" xfId="757" xr:uid="{00000000-0005-0000-0000-0000F7020000}"/>
    <cellStyle name="Fixed 9" xfId="758" xr:uid="{00000000-0005-0000-0000-0000F8020000}"/>
    <cellStyle name="Fixed 9 2" xfId="759" xr:uid="{00000000-0005-0000-0000-0000F9020000}"/>
    <cellStyle name="Good 2" xfId="83" xr:uid="{00000000-0005-0000-0000-000053000000}"/>
    <cellStyle name="Good 2 2" xfId="400" xr:uid="{00000000-0005-0000-0000-000092010000}"/>
    <cellStyle name="Grey" xfId="84" xr:uid="{00000000-0005-0000-0000-000054000000}"/>
    <cellStyle name="Grey 2" xfId="85" xr:uid="{00000000-0005-0000-0000-000055000000}"/>
    <cellStyle name="HEADER" xfId="86" xr:uid="{00000000-0005-0000-0000-000056000000}"/>
    <cellStyle name="HEADER 2" xfId="422" xr:uid="{00000000-0005-0000-0000-0000A8010000}"/>
    <cellStyle name="Header1" xfId="87" xr:uid="{00000000-0005-0000-0000-000057000000}"/>
    <cellStyle name="Header1 2" xfId="423" xr:uid="{00000000-0005-0000-0000-0000A9010000}"/>
    <cellStyle name="Header2" xfId="88" xr:uid="{00000000-0005-0000-0000-000058000000}"/>
    <cellStyle name="Header2 2" xfId="424" xr:uid="{00000000-0005-0000-0000-0000AA010000}"/>
    <cellStyle name="Heading 1 2" xfId="89" xr:uid="{00000000-0005-0000-0000-000059000000}"/>
    <cellStyle name="Heading 1 2 2" xfId="90" xr:uid="{00000000-0005-0000-0000-00005A000000}"/>
    <cellStyle name="Heading 1 2 3" xfId="425" xr:uid="{00000000-0005-0000-0000-0000AB010000}"/>
    <cellStyle name="Heading 1 3" xfId="91" xr:uid="{00000000-0005-0000-0000-00005B000000}"/>
    <cellStyle name="Heading 1 3 2" xfId="761" xr:uid="{00000000-0005-0000-0000-0000FB020000}"/>
    <cellStyle name="Heading 1 3 3" xfId="762" xr:uid="{00000000-0005-0000-0000-0000FC020000}"/>
    <cellStyle name="Heading 1 3 4" xfId="763" xr:uid="{00000000-0005-0000-0000-0000FD020000}"/>
    <cellStyle name="Heading 1 3 5" xfId="764" xr:uid="{00000000-0005-0000-0000-0000FE020000}"/>
    <cellStyle name="Heading 1 3 6" xfId="765" xr:uid="{00000000-0005-0000-0000-0000FF020000}"/>
    <cellStyle name="Heading 1 3 7" xfId="760" xr:uid="{00000000-0005-0000-0000-0000FA020000}"/>
    <cellStyle name="Heading 1 3 8" xfId="401" xr:uid="{00000000-0005-0000-0000-000093010000}"/>
    <cellStyle name="Heading 1 4" xfId="766" xr:uid="{00000000-0005-0000-0000-000000030000}"/>
    <cellStyle name="Heading 1 5" xfId="767" xr:uid="{00000000-0005-0000-0000-000001030000}"/>
    <cellStyle name="Heading 1 6" xfId="768" xr:uid="{00000000-0005-0000-0000-000002030000}"/>
    <cellStyle name="Heading 1 7" xfId="769" xr:uid="{00000000-0005-0000-0000-000003030000}"/>
    <cellStyle name="Heading 1 8" xfId="770" xr:uid="{00000000-0005-0000-0000-000004030000}"/>
    <cellStyle name="Heading 1 9" xfId="771" xr:uid="{00000000-0005-0000-0000-000005030000}"/>
    <cellStyle name="Heading 2 10" xfId="772" xr:uid="{00000000-0005-0000-0000-000006030000}"/>
    <cellStyle name="Heading 2 2" xfId="92" xr:uid="{00000000-0005-0000-0000-00005C000000}"/>
    <cellStyle name="Heading 2 2 2" xfId="93" xr:uid="{00000000-0005-0000-0000-00005D000000}"/>
    <cellStyle name="Heading 2 2 3" xfId="427" xr:uid="{00000000-0005-0000-0000-0000AD010000}"/>
    <cellStyle name="Heading 2 3" xfId="94" xr:uid="{00000000-0005-0000-0000-00005E000000}"/>
    <cellStyle name="Heading 2 3 2" xfId="426" xr:uid="{00000000-0005-0000-0000-0000AC010000}"/>
    <cellStyle name="Heading 2 4" xfId="402" xr:uid="{00000000-0005-0000-0000-000094010000}"/>
    <cellStyle name="Heading 2 4 2" xfId="774" xr:uid="{00000000-0005-0000-0000-000008030000}"/>
    <cellStyle name="Heading 2 4 3" xfId="775" xr:uid="{00000000-0005-0000-0000-000009030000}"/>
    <cellStyle name="Heading 2 4 4" xfId="776" xr:uid="{00000000-0005-0000-0000-00000A030000}"/>
    <cellStyle name="Heading 2 4 5" xfId="777" xr:uid="{00000000-0005-0000-0000-00000B030000}"/>
    <cellStyle name="Heading 2 4 6" xfId="778" xr:uid="{00000000-0005-0000-0000-00000C030000}"/>
    <cellStyle name="Heading 2 4 7" xfId="773" xr:uid="{00000000-0005-0000-0000-000007030000}"/>
    <cellStyle name="Heading 2 5" xfId="779" xr:uid="{00000000-0005-0000-0000-00000D030000}"/>
    <cellStyle name="Heading 2 6" xfId="780" xr:uid="{00000000-0005-0000-0000-00000E030000}"/>
    <cellStyle name="Heading 2 7" xfId="781" xr:uid="{00000000-0005-0000-0000-00000F030000}"/>
    <cellStyle name="Heading 2 8" xfId="782" xr:uid="{00000000-0005-0000-0000-000010030000}"/>
    <cellStyle name="Heading 2 9" xfId="783" xr:uid="{00000000-0005-0000-0000-000011030000}"/>
    <cellStyle name="Heading 3 2" xfId="95" xr:uid="{00000000-0005-0000-0000-00005F000000}"/>
    <cellStyle name="Heading 3 2 2" xfId="785" xr:uid="{00000000-0005-0000-0000-000013030000}"/>
    <cellStyle name="Heading 3 2 3" xfId="786" xr:uid="{00000000-0005-0000-0000-000014030000}"/>
    <cellStyle name="Heading 3 2 4" xfId="787" xr:uid="{00000000-0005-0000-0000-000015030000}"/>
    <cellStyle name="Heading 3 2 5" xfId="788" xr:uid="{00000000-0005-0000-0000-000016030000}"/>
    <cellStyle name="Heading 3 2 6" xfId="789" xr:uid="{00000000-0005-0000-0000-000017030000}"/>
    <cellStyle name="Heading 3 2 7" xfId="784" xr:uid="{00000000-0005-0000-0000-000012030000}"/>
    <cellStyle name="Heading 3 2 8" xfId="403" xr:uid="{00000000-0005-0000-0000-000095010000}"/>
    <cellStyle name="Heading 4 2" xfId="96" xr:uid="{00000000-0005-0000-0000-000060000000}"/>
    <cellStyle name="Heading 4 2 2" xfId="791" xr:uid="{00000000-0005-0000-0000-000019030000}"/>
    <cellStyle name="Heading 4 2 3" xfId="792" xr:uid="{00000000-0005-0000-0000-00001A030000}"/>
    <cellStyle name="Heading 4 2 4" xfId="793" xr:uid="{00000000-0005-0000-0000-00001B030000}"/>
    <cellStyle name="Heading 4 2 5" xfId="794" xr:uid="{00000000-0005-0000-0000-00001C030000}"/>
    <cellStyle name="Heading 4 2 6" xfId="795" xr:uid="{00000000-0005-0000-0000-00001D030000}"/>
    <cellStyle name="Heading 4 2 7" xfId="790" xr:uid="{00000000-0005-0000-0000-000018030000}"/>
    <cellStyle name="Heading 4 2 8" xfId="404" xr:uid="{00000000-0005-0000-0000-000096010000}"/>
    <cellStyle name="Heading1" xfId="97" xr:uid="{00000000-0005-0000-0000-000061000000}"/>
    <cellStyle name="Heading1 10" xfId="797" xr:uid="{00000000-0005-0000-0000-00001F030000}"/>
    <cellStyle name="Heading1 10 2" xfId="798" xr:uid="{00000000-0005-0000-0000-000020030000}"/>
    <cellStyle name="Heading1 11" xfId="796" xr:uid="{00000000-0005-0000-0000-00001E030000}"/>
    <cellStyle name="Heading1 2" xfId="98" xr:uid="{00000000-0005-0000-0000-000062000000}"/>
    <cellStyle name="Heading1 2 2" xfId="99" xr:uid="{00000000-0005-0000-0000-000063000000}"/>
    <cellStyle name="Heading1 2 2 2" xfId="521" xr:uid="{00000000-0005-0000-0000-00000B020000}"/>
    <cellStyle name="Heading1 2 3" xfId="520" xr:uid="{00000000-0005-0000-0000-00000A020000}"/>
    <cellStyle name="Heading1 3" xfId="100" xr:uid="{00000000-0005-0000-0000-000064000000}"/>
    <cellStyle name="Heading1 3 2" xfId="522" xr:uid="{00000000-0005-0000-0000-00000C020000}"/>
    <cellStyle name="Heading1 4" xfId="799" xr:uid="{00000000-0005-0000-0000-000021030000}"/>
    <cellStyle name="Heading1 5" xfId="800" xr:uid="{00000000-0005-0000-0000-000022030000}"/>
    <cellStyle name="Heading1 5 2" xfId="801" xr:uid="{00000000-0005-0000-0000-000023030000}"/>
    <cellStyle name="Heading1 5 3" xfId="802" xr:uid="{00000000-0005-0000-0000-000024030000}"/>
    <cellStyle name="Heading1 6" xfId="803" xr:uid="{00000000-0005-0000-0000-000025030000}"/>
    <cellStyle name="Heading1 6 2" xfId="804" xr:uid="{00000000-0005-0000-0000-000026030000}"/>
    <cellStyle name="Heading1 7" xfId="805" xr:uid="{00000000-0005-0000-0000-000027030000}"/>
    <cellStyle name="Heading1 7 2" xfId="806" xr:uid="{00000000-0005-0000-0000-000028030000}"/>
    <cellStyle name="Heading1 8" xfId="807" xr:uid="{00000000-0005-0000-0000-000029030000}"/>
    <cellStyle name="Heading1 9" xfId="808" xr:uid="{00000000-0005-0000-0000-00002A030000}"/>
    <cellStyle name="Heading1 9 2" xfId="809" xr:uid="{00000000-0005-0000-0000-00002B030000}"/>
    <cellStyle name="Heading1_2011-10 LIEE Table 6 (2)" xfId="101" xr:uid="{00000000-0005-0000-0000-000065000000}"/>
    <cellStyle name="Heading2" xfId="102" xr:uid="{00000000-0005-0000-0000-000066000000}"/>
    <cellStyle name="Heading2 10" xfId="811" xr:uid="{00000000-0005-0000-0000-00002D030000}"/>
    <cellStyle name="Heading2 10 2" xfId="812" xr:uid="{00000000-0005-0000-0000-00002E030000}"/>
    <cellStyle name="Heading2 11" xfId="810" xr:uid="{00000000-0005-0000-0000-00002C030000}"/>
    <cellStyle name="Heading2 2" xfId="103" xr:uid="{00000000-0005-0000-0000-000067000000}"/>
    <cellStyle name="Heading2 2 2" xfId="104" xr:uid="{00000000-0005-0000-0000-000068000000}"/>
    <cellStyle name="Heading2 2 2 2" xfId="524" xr:uid="{00000000-0005-0000-0000-00000E020000}"/>
    <cellStyle name="Heading2 2 3" xfId="523" xr:uid="{00000000-0005-0000-0000-00000D020000}"/>
    <cellStyle name="Heading2 3" xfId="105" xr:uid="{00000000-0005-0000-0000-000069000000}"/>
    <cellStyle name="Heading2 3 2" xfId="525" xr:uid="{00000000-0005-0000-0000-00000F020000}"/>
    <cellStyle name="Heading2 4" xfId="813" xr:uid="{00000000-0005-0000-0000-00002F030000}"/>
    <cellStyle name="Heading2 5" xfId="814" xr:uid="{00000000-0005-0000-0000-000030030000}"/>
    <cellStyle name="Heading2 5 2" xfId="815" xr:uid="{00000000-0005-0000-0000-000031030000}"/>
    <cellStyle name="Heading2 5 3" xfId="816" xr:uid="{00000000-0005-0000-0000-000032030000}"/>
    <cellStyle name="Heading2 6" xfId="817" xr:uid="{00000000-0005-0000-0000-000033030000}"/>
    <cellStyle name="Heading2 6 2" xfId="818" xr:uid="{00000000-0005-0000-0000-000034030000}"/>
    <cellStyle name="Heading2 7" xfId="819" xr:uid="{00000000-0005-0000-0000-000035030000}"/>
    <cellStyle name="Heading2 7 2" xfId="820" xr:uid="{00000000-0005-0000-0000-000036030000}"/>
    <cellStyle name="Heading2 8" xfId="821" xr:uid="{00000000-0005-0000-0000-000037030000}"/>
    <cellStyle name="Heading2 9" xfId="822" xr:uid="{00000000-0005-0000-0000-000038030000}"/>
    <cellStyle name="Heading2 9 2" xfId="823" xr:uid="{00000000-0005-0000-0000-000039030000}"/>
    <cellStyle name="Heading2_2011-10 LIEE Table 6 (2)" xfId="106" xr:uid="{00000000-0005-0000-0000-00006A000000}"/>
    <cellStyle name="Hidden" xfId="107" xr:uid="{00000000-0005-0000-0000-00006B000000}"/>
    <cellStyle name="Hidden 2" xfId="526" xr:uid="{00000000-0005-0000-0000-000010020000}"/>
    <cellStyle name="HIGHLIGHT" xfId="108" xr:uid="{00000000-0005-0000-0000-00006C000000}"/>
    <cellStyle name="HIGHLIGHT 2" xfId="428" xr:uid="{00000000-0005-0000-0000-0000AE010000}"/>
    <cellStyle name="Hyperlink" xfId="31342" builtinId="8"/>
    <cellStyle name="Hyperlink 2" xfId="109" xr:uid="{00000000-0005-0000-0000-00006D000000}"/>
    <cellStyle name="Hyperlink 3" xfId="31334" xr:uid="{E96399A0-5971-4D3A-ABFB-C3091EDEA91E}"/>
    <cellStyle name="Input [yellow]" xfId="110" xr:uid="{00000000-0005-0000-0000-00006E000000}"/>
    <cellStyle name="Input [yellow] 2" xfId="111" xr:uid="{00000000-0005-0000-0000-00006F000000}"/>
    <cellStyle name="Input 10" xfId="16240" xr:uid="{00000000-0005-0000-0000-0000733F0000}"/>
    <cellStyle name="Input 2" xfId="112" xr:uid="{00000000-0005-0000-0000-000070000000}"/>
    <cellStyle name="Input 2 2" xfId="825" xr:uid="{00000000-0005-0000-0000-00003B030000}"/>
    <cellStyle name="Input 2 3" xfId="826" xr:uid="{00000000-0005-0000-0000-00003C030000}"/>
    <cellStyle name="Input 2 4" xfId="827" xr:uid="{00000000-0005-0000-0000-00003D030000}"/>
    <cellStyle name="Input 2 5" xfId="828" xr:uid="{00000000-0005-0000-0000-00003E030000}"/>
    <cellStyle name="Input 2 6" xfId="829" xr:uid="{00000000-0005-0000-0000-00003F030000}"/>
    <cellStyle name="Input 2 7" xfId="824" xr:uid="{00000000-0005-0000-0000-00003A030000}"/>
    <cellStyle name="Input 2 8" xfId="405" xr:uid="{00000000-0005-0000-0000-000097010000}"/>
    <cellStyle name="Input 3" xfId="113" xr:uid="{00000000-0005-0000-0000-000071000000}"/>
    <cellStyle name="Input 3 2" xfId="830" xr:uid="{00000000-0005-0000-0000-000040030000}"/>
    <cellStyle name="Input 4" xfId="114" xr:uid="{00000000-0005-0000-0000-000072000000}"/>
    <cellStyle name="Input 4 2" xfId="831" xr:uid="{00000000-0005-0000-0000-000041030000}"/>
    <cellStyle name="Input 5" xfId="115" xr:uid="{00000000-0005-0000-0000-000073000000}"/>
    <cellStyle name="Input 5 2" xfId="832" xr:uid="{00000000-0005-0000-0000-000042030000}"/>
    <cellStyle name="Input 6" xfId="116" xr:uid="{00000000-0005-0000-0000-000074000000}"/>
    <cellStyle name="Input 6 2" xfId="833" xr:uid="{00000000-0005-0000-0000-000043030000}"/>
    <cellStyle name="Input 7" xfId="834" xr:uid="{00000000-0005-0000-0000-000044030000}"/>
    <cellStyle name="Input 8" xfId="2802" xr:uid="{00000000-0005-0000-0000-0000F50A0000}"/>
    <cellStyle name="Input 9" xfId="16242" xr:uid="{00000000-0005-0000-0000-0000753F0000}"/>
    <cellStyle name="Linked Cell 2" xfId="117" xr:uid="{00000000-0005-0000-0000-000075000000}"/>
    <cellStyle name="Linked Cell 2 2" xfId="406" xr:uid="{00000000-0005-0000-0000-000098010000}"/>
    <cellStyle name="Neutral 2" xfId="118" xr:uid="{00000000-0005-0000-0000-000076000000}"/>
    <cellStyle name="Neutral 2 2" xfId="407" xr:uid="{00000000-0005-0000-0000-000099010000}"/>
    <cellStyle name="no dec" xfId="119" xr:uid="{00000000-0005-0000-0000-000077000000}"/>
    <cellStyle name="no dec 2" xfId="120" xr:uid="{00000000-0005-0000-0000-000078000000}"/>
    <cellStyle name="no dec 2 2" xfId="121" xr:uid="{00000000-0005-0000-0000-000079000000}"/>
    <cellStyle name="no dec_2011-12 LIEE Table 1 Updated budget" xfId="122" xr:uid="{00000000-0005-0000-0000-00007A000000}"/>
    <cellStyle name="Normal" xfId="0" builtinId="0"/>
    <cellStyle name="Normal - Style1" xfId="123" xr:uid="{00000000-0005-0000-0000-00007B000000}"/>
    <cellStyle name="Normal - Style1 2" xfId="124" xr:uid="{00000000-0005-0000-0000-00007C000000}"/>
    <cellStyle name="Normal - Style1 2 2" xfId="125" xr:uid="{00000000-0005-0000-0000-00007D000000}"/>
    <cellStyle name="Normal - Style1_2011-12 LIEE Table 1 Updated budget" xfId="126" xr:uid="{00000000-0005-0000-0000-00007E000000}"/>
    <cellStyle name="Normal 10" xfId="127" xr:uid="{00000000-0005-0000-0000-00007F000000}"/>
    <cellStyle name="Normal 10 2" xfId="128" xr:uid="{00000000-0005-0000-0000-000080000000}"/>
    <cellStyle name="Normal 10 3" xfId="835" xr:uid="{00000000-0005-0000-0000-000045030000}"/>
    <cellStyle name="Normal 100" xfId="16237" xr:uid="{00000000-0005-0000-0000-0000703F0000}"/>
    <cellStyle name="Normal 101" xfId="16241" xr:uid="{00000000-0005-0000-0000-0000743F0000}"/>
    <cellStyle name="Normal 102" xfId="11214" xr:uid="{00000000-0005-0000-0000-0000D12B0000}"/>
    <cellStyle name="Normal 102 3" xfId="26315" xr:uid="{00000000-0005-0000-0000-0000CE660000}"/>
    <cellStyle name="Normal 103" xfId="11219" xr:uid="{00000000-0005-0000-0000-0000D62B0000}"/>
    <cellStyle name="Normal 103 3" xfId="26319" xr:uid="{00000000-0005-0000-0000-0000D2660000}"/>
    <cellStyle name="Normal 104" xfId="11217" xr:uid="{00000000-0005-0000-0000-0000D42B0000}"/>
    <cellStyle name="Normal 104 3" xfId="26317" xr:uid="{00000000-0005-0000-0000-0000D0660000}"/>
    <cellStyle name="Normal 105" xfId="11216" xr:uid="{00000000-0005-0000-0000-0000D32B0000}"/>
    <cellStyle name="Normal 105 3" xfId="26316" xr:uid="{00000000-0005-0000-0000-0000CF660000}"/>
    <cellStyle name="Normal 106" xfId="6192" xr:uid="{00000000-0005-0000-0000-000033180000}"/>
    <cellStyle name="Normal 107" xfId="6197" xr:uid="{00000000-0005-0000-0000-000038180000}"/>
    <cellStyle name="Normal 108" xfId="7877" xr:uid="{00000000-0005-0000-0000-0000C81E0000}"/>
    <cellStyle name="Normal 109" xfId="6194" xr:uid="{00000000-0005-0000-0000-000035180000}"/>
    <cellStyle name="Normal 11" xfId="129" xr:uid="{00000000-0005-0000-0000-000081000000}"/>
    <cellStyle name="Normal 110" xfId="16274" xr:uid="{00000000-0005-0000-0000-0000953F0000}"/>
    <cellStyle name="Normal 111" xfId="16269" xr:uid="{00000000-0005-0000-0000-0000903F0000}"/>
    <cellStyle name="Normal 112" xfId="16256" xr:uid="{00000000-0005-0000-0000-0000833F0000}"/>
    <cellStyle name="Normal 113" xfId="16263" xr:uid="{00000000-0005-0000-0000-00008A3F0000}"/>
    <cellStyle name="Normal 114" xfId="16260" xr:uid="{00000000-0005-0000-0000-0000873F0000}"/>
    <cellStyle name="Normal 115" xfId="16276" xr:uid="{00000000-0005-0000-0000-0000973F0000}"/>
    <cellStyle name="Normal 116" xfId="16268" xr:uid="{00000000-0005-0000-0000-00008F3F0000}"/>
    <cellStyle name="Normal 117" xfId="16261" xr:uid="{00000000-0005-0000-0000-0000883F0000}"/>
    <cellStyle name="Normal 118" xfId="16266" xr:uid="{00000000-0005-0000-0000-00008D3F0000}"/>
    <cellStyle name="Normal 119" xfId="16259" xr:uid="{00000000-0005-0000-0000-0000863F0000}"/>
    <cellStyle name="Normal 12" xfId="130" xr:uid="{00000000-0005-0000-0000-000082000000}"/>
    <cellStyle name="Normal 120" xfId="16272" xr:uid="{00000000-0005-0000-0000-0000933F0000}"/>
    <cellStyle name="Normal 121" xfId="16283" xr:uid="{00000000-0005-0000-0000-00009E3F0000}"/>
    <cellStyle name="Normal 122" xfId="16279" xr:uid="{00000000-0005-0000-0000-00009A3F0000}"/>
    <cellStyle name="Normal 123" xfId="31307" xr:uid="{FBEA2D99-D369-483B-BED7-C1998B835B34}"/>
    <cellStyle name="Normal 124" xfId="31308" xr:uid="{2E2B97BA-E12D-44EF-B247-B34495F81688}"/>
    <cellStyle name="Normal 125" xfId="31309" xr:uid="{168E5EE2-6DA5-4A0C-835E-FAFE1783EA56}"/>
    <cellStyle name="Normal 126" xfId="31310" xr:uid="{758ADC18-A6D0-4793-A4B6-34E020A56F42}"/>
    <cellStyle name="Normal 127" xfId="31312" xr:uid="{E6A7E0B2-4E19-4BB5-A533-33E1C6A48C64}"/>
    <cellStyle name="Normal 128" xfId="31314" xr:uid="{22752D76-EDF5-489D-A8A0-4F4526848F1A}"/>
    <cellStyle name="Normal 128 2" xfId="31316" xr:uid="{5B81C9FA-D312-475B-A660-014560E53EB0}"/>
    <cellStyle name="Normal 129" xfId="31317" xr:uid="{AD19CD9E-2C4E-425B-9C94-361D0B209E0B}"/>
    <cellStyle name="Normal 13" xfId="131" xr:uid="{00000000-0005-0000-0000-000083000000}"/>
    <cellStyle name="Normal 130" xfId="31319" xr:uid="{42E10912-0766-4472-9EA6-9A56619DF6E8}"/>
    <cellStyle name="Normal 131" xfId="31321" xr:uid="{699AB908-9802-4D43-AE19-650B56949FF5}"/>
    <cellStyle name="Normal 132" xfId="31326" xr:uid="{9AE3A9E9-F5BE-4A10-85BB-DB5BA10E36F6}"/>
    <cellStyle name="Normal 133" xfId="31329" xr:uid="{0E40748E-13BC-47E8-ACE5-3AD91954FA01}"/>
    <cellStyle name="Normal 134" xfId="31332" xr:uid="{0825EE89-4506-4C94-B097-97DF63D2C3D0}"/>
    <cellStyle name="Normal 134 2" xfId="31333" xr:uid="{0AF70000-9F9B-4FDB-897D-16EE7DB64404}"/>
    <cellStyle name="Normal 134 2 2" xfId="31336" xr:uid="{F7300E3A-3374-4803-AE8E-3CD5F79DA2DF}"/>
    <cellStyle name="Normal 134 2 2 2" xfId="31338" xr:uid="{968617F6-37E5-4F71-8F99-40F894EEDACA}"/>
    <cellStyle name="Normal 134 2 2 3" xfId="31340" xr:uid="{3D50098E-1E59-49A0-9DA9-FCFF9C3469F5}"/>
    <cellStyle name="Normal 135" xfId="31305" xr:uid="{00000000-0005-0000-0000-00004C7A0000}"/>
    <cellStyle name="Normal 136" xfId="31306" xr:uid="{00000000-0005-0000-0000-00004E7A0000}"/>
    <cellStyle name="Normal 137" xfId="31335" xr:uid="{3FE242D7-0086-4CC4-B631-27D3399A42D0}"/>
    <cellStyle name="Normal 137 2" xfId="31337" xr:uid="{11B9AF39-1B1C-4B67-B8C5-8E7A163A7AB7}"/>
    <cellStyle name="Normal 137 3" xfId="31339" xr:uid="{443EA6D9-DFEB-4827-B5BE-BFDE206FEC3A}"/>
    <cellStyle name="Normal 138" xfId="31341" xr:uid="{ED1C11B3-0286-45BF-B11F-A19C9839A8AE}"/>
    <cellStyle name="Normal 14" xfId="132" xr:uid="{00000000-0005-0000-0000-000084000000}"/>
    <cellStyle name="Normal 14 2" xfId="836" xr:uid="{00000000-0005-0000-0000-000046030000}"/>
    <cellStyle name="Normal 15" xfId="133" xr:uid="{00000000-0005-0000-0000-000085000000}"/>
    <cellStyle name="Normal 16" xfId="134" xr:uid="{00000000-0005-0000-0000-000086000000}"/>
    <cellStyle name="Normal 17" xfId="135" xr:uid="{00000000-0005-0000-0000-000087000000}"/>
    <cellStyle name="Normal 17 2" xfId="837" xr:uid="{00000000-0005-0000-0000-000047030000}"/>
    <cellStyle name="Normal 17 3" xfId="838" xr:uid="{00000000-0005-0000-0000-000048030000}"/>
    <cellStyle name="Normal 18" xfId="136" xr:uid="{00000000-0005-0000-0000-000088000000}"/>
    <cellStyle name="Normal 18 2" xfId="839" xr:uid="{00000000-0005-0000-0000-000049030000}"/>
    <cellStyle name="Normal 18 2 10" xfId="6207" xr:uid="{00000000-0005-0000-0000-000042180000}"/>
    <cellStyle name="Normal 18 2 10 3" xfId="21311" xr:uid="{00000000-0005-0000-0000-000042530000}"/>
    <cellStyle name="Normal 18 2 12" xfId="16296" xr:uid="{00000000-0005-0000-0000-0000AB3F0000}"/>
    <cellStyle name="Normal 18 2 2" xfId="1171" xr:uid="{00000000-0005-0000-0000-000096040000}"/>
    <cellStyle name="Normal 18 2 2 11" xfId="16350" xr:uid="{00000000-0005-0000-0000-0000E13F0000}"/>
    <cellStyle name="Normal 18 2 2 2" xfId="1279" xr:uid="{00000000-0005-0000-0000-000002050000}"/>
    <cellStyle name="Normal 18 2 2 2 10" xfId="16454" xr:uid="{00000000-0005-0000-0000-000049400000}"/>
    <cellStyle name="Normal 18 2 2 2 2" xfId="1496" xr:uid="{00000000-0005-0000-0000-0000DB050000}"/>
    <cellStyle name="Normal 18 2 2 2 2 2" xfId="1917" xr:uid="{00000000-0005-0000-0000-000080070000}"/>
    <cellStyle name="Normal 18 2 2 2 2 2 2" xfId="2756" xr:uid="{00000000-0005-0000-0000-0000C70A0000}"/>
    <cellStyle name="Normal 18 2 2 2 2 2 2 2" xfId="4446" xr:uid="{00000000-0005-0000-0000-000061110000}"/>
    <cellStyle name="Normal 18 2 2 2 2 2 2 2 2" xfId="14519" xr:uid="{00000000-0005-0000-0000-0000BA380000}"/>
    <cellStyle name="Normal 18 2 2 2 2 2 2 2 2 3" xfId="29617" xr:uid="{00000000-0005-0000-0000-0000B4730000}"/>
    <cellStyle name="Normal 18 2 2 2 2 2 2 2 3" xfId="9499" xr:uid="{00000000-0005-0000-0000-00001E250000}"/>
    <cellStyle name="Normal 18 2 2 2 2 2 2 2 3 3" xfId="24600" xr:uid="{00000000-0005-0000-0000-00001B600000}"/>
    <cellStyle name="Normal 18 2 2 2 2 2 2 2 5" xfId="19587" xr:uid="{00000000-0005-0000-0000-0000864C0000}"/>
    <cellStyle name="Normal 18 2 2 2 2 2 2 3" xfId="6138" xr:uid="{00000000-0005-0000-0000-0000FD170000}"/>
    <cellStyle name="Normal 18 2 2 2 2 2 2 3 2" xfId="16190" xr:uid="{00000000-0005-0000-0000-0000413F0000}"/>
    <cellStyle name="Normal 18 2 2 2 2 2 2 3 2 3" xfId="31288" xr:uid="{00000000-0005-0000-0000-00003B7A0000}"/>
    <cellStyle name="Normal 18 2 2 2 2 2 2 3 3" xfId="11170" xr:uid="{00000000-0005-0000-0000-0000A52B0000}"/>
    <cellStyle name="Normal 18 2 2 2 2 2 2 3 3 3" xfId="26271" xr:uid="{00000000-0005-0000-0000-0000A2660000}"/>
    <cellStyle name="Normal 18 2 2 2 2 2 2 3 5" xfId="21258" xr:uid="{00000000-0005-0000-0000-00000D530000}"/>
    <cellStyle name="Normal 18 2 2 2 2 2 2 4" xfId="12848" xr:uid="{00000000-0005-0000-0000-000033320000}"/>
    <cellStyle name="Normal 18 2 2 2 2 2 2 4 3" xfId="27946" xr:uid="{00000000-0005-0000-0000-00002D6D0000}"/>
    <cellStyle name="Normal 18 2 2 2 2 2 2 5" xfId="7827" xr:uid="{00000000-0005-0000-0000-0000961E0000}"/>
    <cellStyle name="Normal 18 2 2 2 2 2 2 5 3" xfId="22929" xr:uid="{00000000-0005-0000-0000-000094590000}"/>
    <cellStyle name="Normal 18 2 2 2 2 2 2 7" xfId="17916" xr:uid="{00000000-0005-0000-0000-0000FF450000}"/>
    <cellStyle name="Normal 18 2 2 2 2 2 3" xfId="3609" xr:uid="{00000000-0005-0000-0000-00001C0E0000}"/>
    <cellStyle name="Normal 18 2 2 2 2 2 3 2" xfId="13683" xr:uid="{00000000-0005-0000-0000-000076350000}"/>
    <cellStyle name="Normal 18 2 2 2 2 2 3 2 3" xfId="28781" xr:uid="{00000000-0005-0000-0000-000070700000}"/>
    <cellStyle name="Normal 18 2 2 2 2 2 3 3" xfId="8663" xr:uid="{00000000-0005-0000-0000-0000DA210000}"/>
    <cellStyle name="Normal 18 2 2 2 2 2 3 3 3" xfId="23764" xr:uid="{00000000-0005-0000-0000-0000D75C0000}"/>
    <cellStyle name="Normal 18 2 2 2 2 2 3 5" xfId="18751" xr:uid="{00000000-0005-0000-0000-000042490000}"/>
    <cellStyle name="Normal 18 2 2 2 2 2 4" xfId="5302" xr:uid="{00000000-0005-0000-0000-0000B9140000}"/>
    <cellStyle name="Normal 18 2 2 2 2 2 4 2" xfId="15354" xr:uid="{00000000-0005-0000-0000-0000FD3B0000}"/>
    <cellStyle name="Normal 18 2 2 2 2 2 4 2 3" xfId="30452" xr:uid="{00000000-0005-0000-0000-0000F7760000}"/>
    <cellStyle name="Normal 18 2 2 2 2 2 4 3" xfId="10334" xr:uid="{00000000-0005-0000-0000-000061280000}"/>
    <cellStyle name="Normal 18 2 2 2 2 2 4 3 3" xfId="25435" xr:uid="{00000000-0005-0000-0000-00005E630000}"/>
    <cellStyle name="Normal 18 2 2 2 2 2 4 5" xfId="20422" xr:uid="{00000000-0005-0000-0000-0000C94F0000}"/>
    <cellStyle name="Normal 18 2 2 2 2 2 5" xfId="12012" xr:uid="{00000000-0005-0000-0000-0000EF2E0000}"/>
    <cellStyle name="Normal 18 2 2 2 2 2 5 3" xfId="27110" xr:uid="{00000000-0005-0000-0000-0000E9690000}"/>
    <cellStyle name="Normal 18 2 2 2 2 2 6" xfId="6991" xr:uid="{00000000-0005-0000-0000-0000521B0000}"/>
    <cellStyle name="Normal 18 2 2 2 2 2 6 3" xfId="22093" xr:uid="{00000000-0005-0000-0000-000050560000}"/>
    <cellStyle name="Normal 18 2 2 2 2 2 8" xfId="17080" xr:uid="{00000000-0005-0000-0000-0000BB420000}"/>
    <cellStyle name="Normal 18 2 2 2 2 3" xfId="2338" xr:uid="{00000000-0005-0000-0000-000025090000}"/>
    <cellStyle name="Normal 18 2 2 2 2 3 2" xfId="4028" xr:uid="{00000000-0005-0000-0000-0000BF0F0000}"/>
    <cellStyle name="Normal 18 2 2 2 2 3 2 2" xfId="14101" xr:uid="{00000000-0005-0000-0000-000018370000}"/>
    <cellStyle name="Normal 18 2 2 2 2 3 2 2 3" xfId="29199" xr:uid="{00000000-0005-0000-0000-000012720000}"/>
    <cellStyle name="Normal 18 2 2 2 2 3 2 3" xfId="9081" xr:uid="{00000000-0005-0000-0000-00007C230000}"/>
    <cellStyle name="Normal 18 2 2 2 2 3 2 3 3" xfId="24182" xr:uid="{00000000-0005-0000-0000-0000795E0000}"/>
    <cellStyle name="Normal 18 2 2 2 2 3 2 5" xfId="19169" xr:uid="{00000000-0005-0000-0000-0000E44A0000}"/>
    <cellStyle name="Normal 18 2 2 2 2 3 3" xfId="5720" xr:uid="{00000000-0005-0000-0000-00005B160000}"/>
    <cellStyle name="Normal 18 2 2 2 2 3 3 2" xfId="15772" xr:uid="{00000000-0005-0000-0000-00009F3D0000}"/>
    <cellStyle name="Normal 18 2 2 2 2 3 3 2 3" xfId="30870" xr:uid="{00000000-0005-0000-0000-000099780000}"/>
    <cellStyle name="Normal 18 2 2 2 2 3 3 3" xfId="10752" xr:uid="{00000000-0005-0000-0000-0000032A0000}"/>
    <cellStyle name="Normal 18 2 2 2 2 3 3 3 3" xfId="25853" xr:uid="{00000000-0005-0000-0000-000000650000}"/>
    <cellStyle name="Normal 18 2 2 2 2 3 3 5" xfId="20840" xr:uid="{00000000-0005-0000-0000-00006B510000}"/>
    <cellStyle name="Normal 18 2 2 2 2 3 4" xfId="12430" xr:uid="{00000000-0005-0000-0000-000091300000}"/>
    <cellStyle name="Normal 18 2 2 2 2 3 4 3" xfId="27528" xr:uid="{00000000-0005-0000-0000-00008B6B0000}"/>
    <cellStyle name="Normal 18 2 2 2 2 3 5" xfId="7409" xr:uid="{00000000-0005-0000-0000-0000F41C0000}"/>
    <cellStyle name="Normal 18 2 2 2 2 3 5 3" xfId="22511" xr:uid="{00000000-0005-0000-0000-0000F2570000}"/>
    <cellStyle name="Normal 18 2 2 2 2 3 7" xfId="17498" xr:uid="{00000000-0005-0000-0000-00005D440000}"/>
    <cellStyle name="Normal 18 2 2 2 2 4" xfId="3191" xr:uid="{00000000-0005-0000-0000-00007A0C0000}"/>
    <cellStyle name="Normal 18 2 2 2 2 4 2" xfId="13265" xr:uid="{00000000-0005-0000-0000-0000D4330000}"/>
    <cellStyle name="Normal 18 2 2 2 2 4 2 3" xfId="28363" xr:uid="{00000000-0005-0000-0000-0000CE6E0000}"/>
    <cellStyle name="Normal 18 2 2 2 2 4 3" xfId="8245" xr:uid="{00000000-0005-0000-0000-000038200000}"/>
    <cellStyle name="Normal 18 2 2 2 2 4 3 3" xfId="23346" xr:uid="{00000000-0005-0000-0000-0000355B0000}"/>
    <cellStyle name="Normal 18 2 2 2 2 4 5" xfId="18333" xr:uid="{00000000-0005-0000-0000-0000A0470000}"/>
    <cellStyle name="Normal 18 2 2 2 2 5" xfId="4884" xr:uid="{00000000-0005-0000-0000-000017130000}"/>
    <cellStyle name="Normal 18 2 2 2 2 5 2" xfId="14936" xr:uid="{00000000-0005-0000-0000-00005B3A0000}"/>
    <cellStyle name="Normal 18 2 2 2 2 5 2 3" xfId="30034" xr:uid="{00000000-0005-0000-0000-000055750000}"/>
    <cellStyle name="Normal 18 2 2 2 2 5 3" xfId="9916" xr:uid="{00000000-0005-0000-0000-0000BF260000}"/>
    <cellStyle name="Normal 18 2 2 2 2 5 3 3" xfId="25017" xr:uid="{00000000-0005-0000-0000-0000BC610000}"/>
    <cellStyle name="Normal 18 2 2 2 2 5 5" xfId="20004" xr:uid="{00000000-0005-0000-0000-0000274E0000}"/>
    <cellStyle name="Normal 18 2 2 2 2 6" xfId="11594" xr:uid="{00000000-0005-0000-0000-00004D2D0000}"/>
    <cellStyle name="Normal 18 2 2 2 2 6 3" xfId="26692" xr:uid="{00000000-0005-0000-0000-000047680000}"/>
    <cellStyle name="Normal 18 2 2 2 2 7" xfId="6573" xr:uid="{00000000-0005-0000-0000-0000B0190000}"/>
    <cellStyle name="Normal 18 2 2 2 2 7 3" xfId="21675" xr:uid="{00000000-0005-0000-0000-0000AE540000}"/>
    <cellStyle name="Normal 18 2 2 2 2 9" xfId="16662" xr:uid="{00000000-0005-0000-0000-000019410000}"/>
    <cellStyle name="Normal 18 2 2 2 3" xfId="1709" xr:uid="{00000000-0005-0000-0000-0000B0060000}"/>
    <cellStyle name="Normal 18 2 2 2 3 2" xfId="2548" xr:uid="{00000000-0005-0000-0000-0000F7090000}"/>
    <cellStyle name="Normal 18 2 2 2 3 2 2" xfId="4238" xr:uid="{00000000-0005-0000-0000-000091100000}"/>
    <cellStyle name="Normal 18 2 2 2 3 2 2 2" xfId="14311" xr:uid="{00000000-0005-0000-0000-0000EA370000}"/>
    <cellStyle name="Normal 18 2 2 2 3 2 2 2 3" xfId="29409" xr:uid="{00000000-0005-0000-0000-0000E4720000}"/>
    <cellStyle name="Normal 18 2 2 2 3 2 2 3" xfId="9291" xr:uid="{00000000-0005-0000-0000-00004E240000}"/>
    <cellStyle name="Normal 18 2 2 2 3 2 2 3 3" xfId="24392" xr:uid="{00000000-0005-0000-0000-00004B5F0000}"/>
    <cellStyle name="Normal 18 2 2 2 3 2 2 5" xfId="19379" xr:uid="{00000000-0005-0000-0000-0000B64B0000}"/>
    <cellStyle name="Normal 18 2 2 2 3 2 3" xfId="5930" xr:uid="{00000000-0005-0000-0000-00002D170000}"/>
    <cellStyle name="Normal 18 2 2 2 3 2 3 2" xfId="15982" xr:uid="{00000000-0005-0000-0000-0000713E0000}"/>
    <cellStyle name="Normal 18 2 2 2 3 2 3 2 3" xfId="31080" xr:uid="{00000000-0005-0000-0000-00006B790000}"/>
    <cellStyle name="Normal 18 2 2 2 3 2 3 3" xfId="10962" xr:uid="{00000000-0005-0000-0000-0000D52A0000}"/>
    <cellStyle name="Normal 18 2 2 2 3 2 3 3 3" xfId="26063" xr:uid="{00000000-0005-0000-0000-0000D2650000}"/>
    <cellStyle name="Normal 18 2 2 2 3 2 3 5" xfId="21050" xr:uid="{00000000-0005-0000-0000-00003D520000}"/>
    <cellStyle name="Normal 18 2 2 2 3 2 4" xfId="12640" xr:uid="{00000000-0005-0000-0000-000063310000}"/>
    <cellStyle name="Normal 18 2 2 2 3 2 4 3" xfId="27738" xr:uid="{00000000-0005-0000-0000-00005D6C0000}"/>
    <cellStyle name="Normal 18 2 2 2 3 2 5" xfId="7619" xr:uid="{00000000-0005-0000-0000-0000C61D0000}"/>
    <cellStyle name="Normal 18 2 2 2 3 2 5 3" xfId="22721" xr:uid="{00000000-0005-0000-0000-0000C4580000}"/>
    <cellStyle name="Normal 18 2 2 2 3 2 7" xfId="17708" xr:uid="{00000000-0005-0000-0000-00002F450000}"/>
    <cellStyle name="Normal 18 2 2 2 3 3" xfId="3401" xr:uid="{00000000-0005-0000-0000-00004C0D0000}"/>
    <cellStyle name="Normal 18 2 2 2 3 3 2" xfId="13475" xr:uid="{00000000-0005-0000-0000-0000A6340000}"/>
    <cellStyle name="Normal 18 2 2 2 3 3 2 3" xfId="28573" xr:uid="{00000000-0005-0000-0000-0000A06F0000}"/>
    <cellStyle name="Normal 18 2 2 2 3 3 3" xfId="8455" xr:uid="{00000000-0005-0000-0000-00000A210000}"/>
    <cellStyle name="Normal 18 2 2 2 3 3 3 3" xfId="23556" xr:uid="{00000000-0005-0000-0000-0000075C0000}"/>
    <cellStyle name="Normal 18 2 2 2 3 3 5" xfId="18543" xr:uid="{00000000-0005-0000-0000-000072480000}"/>
    <cellStyle name="Normal 18 2 2 2 3 4" xfId="5094" xr:uid="{00000000-0005-0000-0000-0000E9130000}"/>
    <cellStyle name="Normal 18 2 2 2 3 4 2" xfId="15146" xr:uid="{00000000-0005-0000-0000-00002D3B0000}"/>
    <cellStyle name="Normal 18 2 2 2 3 4 2 3" xfId="30244" xr:uid="{00000000-0005-0000-0000-000027760000}"/>
    <cellStyle name="Normal 18 2 2 2 3 4 3" xfId="10126" xr:uid="{00000000-0005-0000-0000-000091270000}"/>
    <cellStyle name="Normal 18 2 2 2 3 4 3 3" xfId="25227" xr:uid="{00000000-0005-0000-0000-00008E620000}"/>
    <cellStyle name="Normal 18 2 2 2 3 4 5" xfId="20214" xr:uid="{00000000-0005-0000-0000-0000F94E0000}"/>
    <cellStyle name="Normal 18 2 2 2 3 5" xfId="11804" xr:uid="{00000000-0005-0000-0000-00001F2E0000}"/>
    <cellStyle name="Normal 18 2 2 2 3 5 3" xfId="26902" xr:uid="{00000000-0005-0000-0000-000019690000}"/>
    <cellStyle name="Normal 18 2 2 2 3 6" xfId="6783" xr:uid="{00000000-0005-0000-0000-0000821A0000}"/>
    <cellStyle name="Normal 18 2 2 2 3 6 3" xfId="21885" xr:uid="{00000000-0005-0000-0000-000080550000}"/>
    <cellStyle name="Normal 18 2 2 2 3 8" xfId="16872" xr:uid="{00000000-0005-0000-0000-0000EB410000}"/>
    <cellStyle name="Normal 18 2 2 2 4" xfId="2130" xr:uid="{00000000-0005-0000-0000-000055080000}"/>
    <cellStyle name="Normal 18 2 2 2 4 2" xfId="3820" xr:uid="{00000000-0005-0000-0000-0000EF0E0000}"/>
    <cellStyle name="Normal 18 2 2 2 4 2 2" xfId="13893" xr:uid="{00000000-0005-0000-0000-000048360000}"/>
    <cellStyle name="Normal 18 2 2 2 4 2 2 3" xfId="28991" xr:uid="{00000000-0005-0000-0000-000042710000}"/>
    <cellStyle name="Normal 18 2 2 2 4 2 3" xfId="8873" xr:uid="{00000000-0005-0000-0000-0000AC220000}"/>
    <cellStyle name="Normal 18 2 2 2 4 2 3 3" xfId="23974" xr:uid="{00000000-0005-0000-0000-0000A95D0000}"/>
    <cellStyle name="Normal 18 2 2 2 4 2 5" xfId="18961" xr:uid="{00000000-0005-0000-0000-0000144A0000}"/>
    <cellStyle name="Normal 18 2 2 2 4 3" xfId="5512" xr:uid="{00000000-0005-0000-0000-00008B150000}"/>
    <cellStyle name="Normal 18 2 2 2 4 3 2" xfId="15564" xr:uid="{00000000-0005-0000-0000-0000CF3C0000}"/>
    <cellStyle name="Normal 18 2 2 2 4 3 2 3" xfId="30662" xr:uid="{00000000-0005-0000-0000-0000C9770000}"/>
    <cellStyle name="Normal 18 2 2 2 4 3 3" xfId="10544" xr:uid="{00000000-0005-0000-0000-000033290000}"/>
    <cellStyle name="Normal 18 2 2 2 4 3 3 3" xfId="25645" xr:uid="{00000000-0005-0000-0000-000030640000}"/>
    <cellStyle name="Normal 18 2 2 2 4 3 5" xfId="20632" xr:uid="{00000000-0005-0000-0000-00009B500000}"/>
    <cellStyle name="Normal 18 2 2 2 4 4" xfId="12222" xr:uid="{00000000-0005-0000-0000-0000C12F0000}"/>
    <cellStyle name="Normal 18 2 2 2 4 4 3" xfId="27320" xr:uid="{00000000-0005-0000-0000-0000BB6A0000}"/>
    <cellStyle name="Normal 18 2 2 2 4 5" xfId="7201" xr:uid="{00000000-0005-0000-0000-0000241C0000}"/>
    <cellStyle name="Normal 18 2 2 2 4 5 3" xfId="22303" xr:uid="{00000000-0005-0000-0000-000022570000}"/>
    <cellStyle name="Normal 18 2 2 2 4 7" xfId="17290" xr:uid="{00000000-0005-0000-0000-00008D430000}"/>
    <cellStyle name="Normal 18 2 2 2 5" xfId="2983" xr:uid="{00000000-0005-0000-0000-0000AA0B0000}"/>
    <cellStyle name="Normal 18 2 2 2 5 2" xfId="13057" xr:uid="{00000000-0005-0000-0000-000004330000}"/>
    <cellStyle name="Normal 18 2 2 2 5 2 3" xfId="28155" xr:uid="{00000000-0005-0000-0000-0000FE6D0000}"/>
    <cellStyle name="Normal 18 2 2 2 5 3" xfId="8037" xr:uid="{00000000-0005-0000-0000-0000681F0000}"/>
    <cellStyle name="Normal 18 2 2 2 5 3 3" xfId="23138" xr:uid="{00000000-0005-0000-0000-0000655A0000}"/>
    <cellStyle name="Normal 18 2 2 2 5 5" xfId="18125" xr:uid="{00000000-0005-0000-0000-0000D0460000}"/>
    <cellStyle name="Normal 18 2 2 2 6" xfId="4676" xr:uid="{00000000-0005-0000-0000-000047120000}"/>
    <cellStyle name="Normal 18 2 2 2 6 2" xfId="14728" xr:uid="{00000000-0005-0000-0000-00008B390000}"/>
    <cellStyle name="Normal 18 2 2 2 6 2 3" xfId="29826" xr:uid="{00000000-0005-0000-0000-000085740000}"/>
    <cellStyle name="Normal 18 2 2 2 6 3" xfId="9708" xr:uid="{00000000-0005-0000-0000-0000EF250000}"/>
    <cellStyle name="Normal 18 2 2 2 6 3 3" xfId="24809" xr:uid="{00000000-0005-0000-0000-0000EC600000}"/>
    <cellStyle name="Normal 18 2 2 2 6 5" xfId="19796" xr:uid="{00000000-0005-0000-0000-0000574D0000}"/>
    <cellStyle name="Normal 18 2 2 2 7" xfId="11386" xr:uid="{00000000-0005-0000-0000-00007D2C0000}"/>
    <cellStyle name="Normal 18 2 2 2 7 3" xfId="26484" xr:uid="{00000000-0005-0000-0000-000077670000}"/>
    <cellStyle name="Normal 18 2 2 2 8" xfId="6365" xr:uid="{00000000-0005-0000-0000-0000E0180000}"/>
    <cellStyle name="Normal 18 2 2 2 8 3" xfId="21467" xr:uid="{00000000-0005-0000-0000-0000DE530000}"/>
    <cellStyle name="Normal 18 2 2 3" xfId="1392" xr:uid="{00000000-0005-0000-0000-000073050000}"/>
    <cellStyle name="Normal 18 2 2 3 2" xfId="1813" xr:uid="{00000000-0005-0000-0000-000018070000}"/>
    <cellStyle name="Normal 18 2 2 3 2 2" xfId="2652" xr:uid="{00000000-0005-0000-0000-00005F0A0000}"/>
    <cellStyle name="Normal 18 2 2 3 2 2 2" xfId="4342" xr:uid="{00000000-0005-0000-0000-0000F9100000}"/>
    <cellStyle name="Normal 18 2 2 3 2 2 2 2" xfId="14415" xr:uid="{00000000-0005-0000-0000-000052380000}"/>
    <cellStyle name="Normal 18 2 2 3 2 2 2 2 3" xfId="29513" xr:uid="{00000000-0005-0000-0000-00004C730000}"/>
    <cellStyle name="Normal 18 2 2 3 2 2 2 3" xfId="9395" xr:uid="{00000000-0005-0000-0000-0000B6240000}"/>
    <cellStyle name="Normal 18 2 2 3 2 2 2 3 3" xfId="24496" xr:uid="{00000000-0005-0000-0000-0000B35F0000}"/>
    <cellStyle name="Normal 18 2 2 3 2 2 2 5" xfId="19483" xr:uid="{00000000-0005-0000-0000-00001E4C0000}"/>
    <cellStyle name="Normal 18 2 2 3 2 2 3" xfId="6034" xr:uid="{00000000-0005-0000-0000-000095170000}"/>
    <cellStyle name="Normal 18 2 2 3 2 2 3 2" xfId="16086" xr:uid="{00000000-0005-0000-0000-0000D93E0000}"/>
    <cellStyle name="Normal 18 2 2 3 2 2 3 2 3" xfId="31184" xr:uid="{00000000-0005-0000-0000-0000D3790000}"/>
    <cellStyle name="Normal 18 2 2 3 2 2 3 3" xfId="11066" xr:uid="{00000000-0005-0000-0000-00003D2B0000}"/>
    <cellStyle name="Normal 18 2 2 3 2 2 3 3 3" xfId="26167" xr:uid="{00000000-0005-0000-0000-00003A660000}"/>
    <cellStyle name="Normal 18 2 2 3 2 2 3 5" xfId="21154" xr:uid="{00000000-0005-0000-0000-0000A5520000}"/>
    <cellStyle name="Normal 18 2 2 3 2 2 4" xfId="12744" xr:uid="{00000000-0005-0000-0000-0000CB310000}"/>
    <cellStyle name="Normal 18 2 2 3 2 2 4 3" xfId="27842" xr:uid="{00000000-0005-0000-0000-0000C56C0000}"/>
    <cellStyle name="Normal 18 2 2 3 2 2 5" xfId="7723" xr:uid="{00000000-0005-0000-0000-00002E1E0000}"/>
    <cellStyle name="Normal 18 2 2 3 2 2 5 3" xfId="22825" xr:uid="{00000000-0005-0000-0000-00002C590000}"/>
    <cellStyle name="Normal 18 2 2 3 2 2 7" xfId="17812" xr:uid="{00000000-0005-0000-0000-000097450000}"/>
    <cellStyle name="Normal 18 2 2 3 2 3" xfId="3505" xr:uid="{00000000-0005-0000-0000-0000B40D0000}"/>
    <cellStyle name="Normal 18 2 2 3 2 3 2" xfId="13579" xr:uid="{00000000-0005-0000-0000-00000E350000}"/>
    <cellStyle name="Normal 18 2 2 3 2 3 2 3" xfId="28677" xr:uid="{00000000-0005-0000-0000-000008700000}"/>
    <cellStyle name="Normal 18 2 2 3 2 3 3" xfId="8559" xr:uid="{00000000-0005-0000-0000-000072210000}"/>
    <cellStyle name="Normal 18 2 2 3 2 3 3 3" xfId="23660" xr:uid="{00000000-0005-0000-0000-00006F5C0000}"/>
    <cellStyle name="Normal 18 2 2 3 2 3 5" xfId="18647" xr:uid="{00000000-0005-0000-0000-0000DA480000}"/>
    <cellStyle name="Normal 18 2 2 3 2 4" xfId="5198" xr:uid="{00000000-0005-0000-0000-000051140000}"/>
    <cellStyle name="Normal 18 2 2 3 2 4 2" xfId="15250" xr:uid="{00000000-0005-0000-0000-0000953B0000}"/>
    <cellStyle name="Normal 18 2 2 3 2 4 2 3" xfId="30348" xr:uid="{00000000-0005-0000-0000-00008F760000}"/>
    <cellStyle name="Normal 18 2 2 3 2 4 3" xfId="10230" xr:uid="{00000000-0005-0000-0000-0000F9270000}"/>
    <cellStyle name="Normal 18 2 2 3 2 4 3 3" xfId="25331" xr:uid="{00000000-0005-0000-0000-0000F6620000}"/>
    <cellStyle name="Normal 18 2 2 3 2 4 5" xfId="20318" xr:uid="{00000000-0005-0000-0000-0000614F0000}"/>
    <cellStyle name="Normal 18 2 2 3 2 5" xfId="11908" xr:uid="{00000000-0005-0000-0000-0000872E0000}"/>
    <cellStyle name="Normal 18 2 2 3 2 5 3" xfId="27006" xr:uid="{00000000-0005-0000-0000-000081690000}"/>
    <cellStyle name="Normal 18 2 2 3 2 6" xfId="6887" xr:uid="{00000000-0005-0000-0000-0000EA1A0000}"/>
    <cellStyle name="Normal 18 2 2 3 2 6 3" xfId="21989" xr:uid="{00000000-0005-0000-0000-0000E8550000}"/>
    <cellStyle name="Normal 18 2 2 3 2 8" xfId="16976" xr:uid="{00000000-0005-0000-0000-000053420000}"/>
    <cellStyle name="Normal 18 2 2 3 3" xfId="2234" xr:uid="{00000000-0005-0000-0000-0000BD080000}"/>
    <cellStyle name="Normal 18 2 2 3 3 2" xfId="3924" xr:uid="{00000000-0005-0000-0000-0000570F0000}"/>
    <cellStyle name="Normal 18 2 2 3 3 2 2" xfId="13997" xr:uid="{00000000-0005-0000-0000-0000B0360000}"/>
    <cellStyle name="Normal 18 2 2 3 3 2 2 3" xfId="29095" xr:uid="{00000000-0005-0000-0000-0000AA710000}"/>
    <cellStyle name="Normal 18 2 2 3 3 2 3" xfId="8977" xr:uid="{00000000-0005-0000-0000-000014230000}"/>
    <cellStyle name="Normal 18 2 2 3 3 2 3 3" xfId="24078" xr:uid="{00000000-0005-0000-0000-0000115E0000}"/>
    <cellStyle name="Normal 18 2 2 3 3 2 5" xfId="19065" xr:uid="{00000000-0005-0000-0000-00007C4A0000}"/>
    <cellStyle name="Normal 18 2 2 3 3 3" xfId="5616" xr:uid="{00000000-0005-0000-0000-0000F3150000}"/>
    <cellStyle name="Normal 18 2 2 3 3 3 2" xfId="15668" xr:uid="{00000000-0005-0000-0000-0000373D0000}"/>
    <cellStyle name="Normal 18 2 2 3 3 3 2 3" xfId="30766" xr:uid="{00000000-0005-0000-0000-000031780000}"/>
    <cellStyle name="Normal 18 2 2 3 3 3 3" xfId="10648" xr:uid="{00000000-0005-0000-0000-00009B290000}"/>
    <cellStyle name="Normal 18 2 2 3 3 3 3 3" xfId="25749" xr:uid="{00000000-0005-0000-0000-000098640000}"/>
    <cellStyle name="Normal 18 2 2 3 3 3 5" xfId="20736" xr:uid="{00000000-0005-0000-0000-000003510000}"/>
    <cellStyle name="Normal 18 2 2 3 3 4" xfId="12326" xr:uid="{00000000-0005-0000-0000-000029300000}"/>
    <cellStyle name="Normal 18 2 2 3 3 4 3" xfId="27424" xr:uid="{00000000-0005-0000-0000-0000236B0000}"/>
    <cellStyle name="Normal 18 2 2 3 3 5" xfId="7305" xr:uid="{00000000-0005-0000-0000-00008C1C0000}"/>
    <cellStyle name="Normal 18 2 2 3 3 5 3" xfId="22407" xr:uid="{00000000-0005-0000-0000-00008A570000}"/>
    <cellStyle name="Normal 18 2 2 3 3 7" xfId="17394" xr:uid="{00000000-0005-0000-0000-0000F5430000}"/>
    <cellStyle name="Normal 18 2 2 3 4" xfId="3087" xr:uid="{00000000-0005-0000-0000-0000120C0000}"/>
    <cellStyle name="Normal 18 2 2 3 4 2" xfId="13161" xr:uid="{00000000-0005-0000-0000-00006C330000}"/>
    <cellStyle name="Normal 18 2 2 3 4 2 3" xfId="28259" xr:uid="{00000000-0005-0000-0000-0000666E0000}"/>
    <cellStyle name="Normal 18 2 2 3 4 3" xfId="8141" xr:uid="{00000000-0005-0000-0000-0000D01F0000}"/>
    <cellStyle name="Normal 18 2 2 3 4 3 3" xfId="23242" xr:uid="{00000000-0005-0000-0000-0000CD5A0000}"/>
    <cellStyle name="Normal 18 2 2 3 4 5" xfId="18229" xr:uid="{00000000-0005-0000-0000-000038470000}"/>
    <cellStyle name="Normal 18 2 2 3 5" xfId="4780" xr:uid="{00000000-0005-0000-0000-0000AF120000}"/>
    <cellStyle name="Normal 18 2 2 3 5 2" xfId="14832" xr:uid="{00000000-0005-0000-0000-0000F3390000}"/>
    <cellStyle name="Normal 18 2 2 3 5 2 3" xfId="29930" xr:uid="{00000000-0005-0000-0000-0000ED740000}"/>
    <cellStyle name="Normal 18 2 2 3 5 3" xfId="9812" xr:uid="{00000000-0005-0000-0000-000057260000}"/>
    <cellStyle name="Normal 18 2 2 3 5 3 3" xfId="24913" xr:uid="{00000000-0005-0000-0000-000054610000}"/>
    <cellStyle name="Normal 18 2 2 3 5 5" xfId="19900" xr:uid="{00000000-0005-0000-0000-0000BF4D0000}"/>
    <cellStyle name="Normal 18 2 2 3 6" xfId="11490" xr:uid="{00000000-0005-0000-0000-0000E52C0000}"/>
    <cellStyle name="Normal 18 2 2 3 6 3" xfId="26588" xr:uid="{00000000-0005-0000-0000-0000DF670000}"/>
    <cellStyle name="Normal 18 2 2 3 7" xfId="6469" xr:uid="{00000000-0005-0000-0000-000048190000}"/>
    <cellStyle name="Normal 18 2 2 3 7 3" xfId="21571" xr:uid="{00000000-0005-0000-0000-000046540000}"/>
    <cellStyle name="Normal 18 2 2 3 9" xfId="16558" xr:uid="{00000000-0005-0000-0000-0000B1400000}"/>
    <cellStyle name="Normal 18 2 2 4" xfId="1605" xr:uid="{00000000-0005-0000-0000-000048060000}"/>
    <cellStyle name="Normal 18 2 2 4 2" xfId="2444" xr:uid="{00000000-0005-0000-0000-00008F090000}"/>
    <cellStyle name="Normal 18 2 2 4 2 2" xfId="4134" xr:uid="{00000000-0005-0000-0000-000029100000}"/>
    <cellStyle name="Normal 18 2 2 4 2 2 2" xfId="14207" xr:uid="{00000000-0005-0000-0000-000082370000}"/>
    <cellStyle name="Normal 18 2 2 4 2 2 2 3" xfId="29305" xr:uid="{00000000-0005-0000-0000-00007C720000}"/>
    <cellStyle name="Normal 18 2 2 4 2 2 3" xfId="9187" xr:uid="{00000000-0005-0000-0000-0000E6230000}"/>
    <cellStyle name="Normal 18 2 2 4 2 2 3 3" xfId="24288" xr:uid="{00000000-0005-0000-0000-0000E35E0000}"/>
    <cellStyle name="Normal 18 2 2 4 2 2 5" xfId="19275" xr:uid="{00000000-0005-0000-0000-00004E4B0000}"/>
    <cellStyle name="Normal 18 2 2 4 2 3" xfId="5826" xr:uid="{00000000-0005-0000-0000-0000C5160000}"/>
    <cellStyle name="Normal 18 2 2 4 2 3 2" xfId="15878" xr:uid="{00000000-0005-0000-0000-0000093E0000}"/>
    <cellStyle name="Normal 18 2 2 4 2 3 2 3" xfId="30976" xr:uid="{00000000-0005-0000-0000-000003790000}"/>
    <cellStyle name="Normal 18 2 2 4 2 3 3" xfId="10858" xr:uid="{00000000-0005-0000-0000-00006D2A0000}"/>
    <cellStyle name="Normal 18 2 2 4 2 3 3 3" xfId="25959" xr:uid="{00000000-0005-0000-0000-00006A650000}"/>
    <cellStyle name="Normal 18 2 2 4 2 3 5" xfId="20946" xr:uid="{00000000-0005-0000-0000-0000D5510000}"/>
    <cellStyle name="Normal 18 2 2 4 2 4" xfId="12536" xr:uid="{00000000-0005-0000-0000-0000FB300000}"/>
    <cellStyle name="Normal 18 2 2 4 2 4 3" xfId="27634" xr:uid="{00000000-0005-0000-0000-0000F56B0000}"/>
    <cellStyle name="Normal 18 2 2 4 2 5" xfId="7515" xr:uid="{00000000-0005-0000-0000-00005E1D0000}"/>
    <cellStyle name="Normal 18 2 2 4 2 5 3" xfId="22617" xr:uid="{00000000-0005-0000-0000-00005C580000}"/>
    <cellStyle name="Normal 18 2 2 4 2 7" xfId="17604" xr:uid="{00000000-0005-0000-0000-0000C7440000}"/>
    <cellStyle name="Normal 18 2 2 4 3" xfId="3297" xr:uid="{00000000-0005-0000-0000-0000E40C0000}"/>
    <cellStyle name="Normal 18 2 2 4 3 2" xfId="13371" xr:uid="{00000000-0005-0000-0000-00003E340000}"/>
    <cellStyle name="Normal 18 2 2 4 3 2 3" xfId="28469" xr:uid="{00000000-0005-0000-0000-0000386F0000}"/>
    <cellStyle name="Normal 18 2 2 4 3 3" xfId="8351" xr:uid="{00000000-0005-0000-0000-0000A2200000}"/>
    <cellStyle name="Normal 18 2 2 4 3 3 3" xfId="23452" xr:uid="{00000000-0005-0000-0000-00009F5B0000}"/>
    <cellStyle name="Normal 18 2 2 4 3 5" xfId="18439" xr:uid="{00000000-0005-0000-0000-00000A480000}"/>
    <cellStyle name="Normal 18 2 2 4 4" xfId="4990" xr:uid="{00000000-0005-0000-0000-000081130000}"/>
    <cellStyle name="Normal 18 2 2 4 4 2" xfId="15042" xr:uid="{00000000-0005-0000-0000-0000C53A0000}"/>
    <cellStyle name="Normal 18 2 2 4 4 2 3" xfId="30140" xr:uid="{00000000-0005-0000-0000-0000BF750000}"/>
    <cellStyle name="Normal 18 2 2 4 4 3" xfId="10022" xr:uid="{00000000-0005-0000-0000-000029270000}"/>
    <cellStyle name="Normal 18 2 2 4 4 3 3" xfId="25123" xr:uid="{00000000-0005-0000-0000-000026620000}"/>
    <cellStyle name="Normal 18 2 2 4 4 5" xfId="20110" xr:uid="{00000000-0005-0000-0000-0000914E0000}"/>
    <cellStyle name="Normal 18 2 2 4 5" xfId="11700" xr:uid="{00000000-0005-0000-0000-0000B72D0000}"/>
    <cellStyle name="Normal 18 2 2 4 5 3" xfId="26798" xr:uid="{00000000-0005-0000-0000-0000B1680000}"/>
    <cellStyle name="Normal 18 2 2 4 6" xfId="6679" xr:uid="{00000000-0005-0000-0000-00001A1A0000}"/>
    <cellStyle name="Normal 18 2 2 4 6 3" xfId="21781" xr:uid="{00000000-0005-0000-0000-000018550000}"/>
    <cellStyle name="Normal 18 2 2 4 8" xfId="16768" xr:uid="{00000000-0005-0000-0000-000083410000}"/>
    <cellStyle name="Normal 18 2 2 5" xfId="2026" xr:uid="{00000000-0005-0000-0000-0000ED070000}"/>
    <cellStyle name="Normal 18 2 2 5 2" xfId="3716" xr:uid="{00000000-0005-0000-0000-0000870E0000}"/>
    <cellStyle name="Normal 18 2 2 5 2 2" xfId="13789" xr:uid="{00000000-0005-0000-0000-0000E0350000}"/>
    <cellStyle name="Normal 18 2 2 5 2 2 3" xfId="28887" xr:uid="{00000000-0005-0000-0000-0000DA700000}"/>
    <cellStyle name="Normal 18 2 2 5 2 3" xfId="8769" xr:uid="{00000000-0005-0000-0000-000044220000}"/>
    <cellStyle name="Normal 18 2 2 5 2 3 3" xfId="23870" xr:uid="{00000000-0005-0000-0000-0000415D0000}"/>
    <cellStyle name="Normal 18 2 2 5 2 5" xfId="18857" xr:uid="{00000000-0005-0000-0000-0000AC490000}"/>
    <cellStyle name="Normal 18 2 2 5 3" xfId="5408" xr:uid="{00000000-0005-0000-0000-000023150000}"/>
    <cellStyle name="Normal 18 2 2 5 3 2" xfId="15460" xr:uid="{00000000-0005-0000-0000-0000673C0000}"/>
    <cellStyle name="Normal 18 2 2 5 3 2 3" xfId="30558" xr:uid="{00000000-0005-0000-0000-000061770000}"/>
    <cellStyle name="Normal 18 2 2 5 3 3" xfId="10440" xr:uid="{00000000-0005-0000-0000-0000CB280000}"/>
    <cellStyle name="Normal 18 2 2 5 3 3 3" xfId="25541" xr:uid="{00000000-0005-0000-0000-0000C8630000}"/>
    <cellStyle name="Normal 18 2 2 5 3 5" xfId="20528" xr:uid="{00000000-0005-0000-0000-000033500000}"/>
    <cellStyle name="Normal 18 2 2 5 4" xfId="12118" xr:uid="{00000000-0005-0000-0000-0000592F0000}"/>
    <cellStyle name="Normal 18 2 2 5 4 3" xfId="27216" xr:uid="{00000000-0005-0000-0000-0000536A0000}"/>
    <cellStyle name="Normal 18 2 2 5 5" xfId="7097" xr:uid="{00000000-0005-0000-0000-0000BC1B0000}"/>
    <cellStyle name="Normal 18 2 2 5 5 3" xfId="22199" xr:uid="{00000000-0005-0000-0000-0000BA560000}"/>
    <cellStyle name="Normal 18 2 2 5 7" xfId="17186" xr:uid="{00000000-0005-0000-0000-000025430000}"/>
    <cellStyle name="Normal 18 2 2 6" xfId="2879" xr:uid="{00000000-0005-0000-0000-0000420B0000}"/>
    <cellStyle name="Normal 18 2 2 6 2" xfId="12953" xr:uid="{00000000-0005-0000-0000-00009C320000}"/>
    <cellStyle name="Normal 18 2 2 6 2 3" xfId="28051" xr:uid="{00000000-0005-0000-0000-0000966D0000}"/>
    <cellStyle name="Normal 18 2 2 6 3" xfId="7933" xr:uid="{00000000-0005-0000-0000-0000001F0000}"/>
    <cellStyle name="Normal 18 2 2 6 3 3" xfId="23034" xr:uid="{00000000-0005-0000-0000-0000FD590000}"/>
    <cellStyle name="Normal 18 2 2 6 5" xfId="18021" xr:uid="{00000000-0005-0000-0000-000068460000}"/>
    <cellStyle name="Normal 18 2 2 7" xfId="4572" xr:uid="{00000000-0005-0000-0000-0000DF110000}"/>
    <cellStyle name="Normal 18 2 2 7 2" xfId="14624" xr:uid="{00000000-0005-0000-0000-000023390000}"/>
    <cellStyle name="Normal 18 2 2 7 2 3" xfId="29722" xr:uid="{00000000-0005-0000-0000-00001D740000}"/>
    <cellStyle name="Normal 18 2 2 7 3" xfId="9604" xr:uid="{00000000-0005-0000-0000-000087250000}"/>
    <cellStyle name="Normal 18 2 2 7 3 3" xfId="24705" xr:uid="{00000000-0005-0000-0000-000084600000}"/>
    <cellStyle name="Normal 18 2 2 7 5" xfId="19692" xr:uid="{00000000-0005-0000-0000-0000EF4C0000}"/>
    <cellStyle name="Normal 18 2 2 8" xfId="11282" xr:uid="{00000000-0005-0000-0000-0000152C0000}"/>
    <cellStyle name="Normal 18 2 2 8 3" xfId="26380" xr:uid="{00000000-0005-0000-0000-00000F670000}"/>
    <cellStyle name="Normal 18 2 2 9" xfId="6261" xr:uid="{00000000-0005-0000-0000-000078180000}"/>
    <cellStyle name="Normal 18 2 2 9 3" xfId="21363" xr:uid="{00000000-0005-0000-0000-000076530000}"/>
    <cellStyle name="Normal 18 2 3" xfId="1225" xr:uid="{00000000-0005-0000-0000-0000CC040000}"/>
    <cellStyle name="Normal 18 2 3 10" xfId="16402" xr:uid="{00000000-0005-0000-0000-000015400000}"/>
    <cellStyle name="Normal 18 2 3 2" xfId="1444" xr:uid="{00000000-0005-0000-0000-0000A7050000}"/>
    <cellStyle name="Normal 18 2 3 2 2" xfId="1865" xr:uid="{00000000-0005-0000-0000-00004C070000}"/>
    <cellStyle name="Normal 18 2 3 2 2 2" xfId="2704" xr:uid="{00000000-0005-0000-0000-0000930A0000}"/>
    <cellStyle name="Normal 18 2 3 2 2 2 2" xfId="4394" xr:uid="{00000000-0005-0000-0000-00002D110000}"/>
    <cellStyle name="Normal 18 2 3 2 2 2 2 2" xfId="14467" xr:uid="{00000000-0005-0000-0000-000086380000}"/>
    <cellStyle name="Normal 18 2 3 2 2 2 2 2 3" xfId="29565" xr:uid="{00000000-0005-0000-0000-000080730000}"/>
    <cellStyle name="Normal 18 2 3 2 2 2 2 3" xfId="9447" xr:uid="{00000000-0005-0000-0000-0000EA240000}"/>
    <cellStyle name="Normal 18 2 3 2 2 2 2 3 3" xfId="24548" xr:uid="{00000000-0005-0000-0000-0000E75F0000}"/>
    <cellStyle name="Normal 18 2 3 2 2 2 2 5" xfId="19535" xr:uid="{00000000-0005-0000-0000-0000524C0000}"/>
    <cellStyle name="Normal 18 2 3 2 2 2 3" xfId="6086" xr:uid="{00000000-0005-0000-0000-0000C9170000}"/>
    <cellStyle name="Normal 18 2 3 2 2 2 3 2" xfId="16138" xr:uid="{00000000-0005-0000-0000-00000D3F0000}"/>
    <cellStyle name="Normal 18 2 3 2 2 2 3 2 3" xfId="31236" xr:uid="{00000000-0005-0000-0000-0000077A0000}"/>
    <cellStyle name="Normal 18 2 3 2 2 2 3 3" xfId="11118" xr:uid="{00000000-0005-0000-0000-0000712B0000}"/>
    <cellStyle name="Normal 18 2 3 2 2 2 3 3 3" xfId="26219" xr:uid="{00000000-0005-0000-0000-00006E660000}"/>
    <cellStyle name="Normal 18 2 3 2 2 2 3 5" xfId="21206" xr:uid="{00000000-0005-0000-0000-0000D9520000}"/>
    <cellStyle name="Normal 18 2 3 2 2 2 4" xfId="12796" xr:uid="{00000000-0005-0000-0000-0000FF310000}"/>
    <cellStyle name="Normal 18 2 3 2 2 2 4 3" xfId="27894" xr:uid="{00000000-0005-0000-0000-0000F96C0000}"/>
    <cellStyle name="Normal 18 2 3 2 2 2 5" xfId="7775" xr:uid="{00000000-0005-0000-0000-0000621E0000}"/>
    <cellStyle name="Normal 18 2 3 2 2 2 5 3" xfId="22877" xr:uid="{00000000-0005-0000-0000-000060590000}"/>
    <cellStyle name="Normal 18 2 3 2 2 2 7" xfId="17864" xr:uid="{00000000-0005-0000-0000-0000CB450000}"/>
    <cellStyle name="Normal 18 2 3 2 2 3" xfId="3557" xr:uid="{00000000-0005-0000-0000-0000E80D0000}"/>
    <cellStyle name="Normal 18 2 3 2 2 3 2" xfId="13631" xr:uid="{00000000-0005-0000-0000-000042350000}"/>
    <cellStyle name="Normal 18 2 3 2 2 3 2 3" xfId="28729" xr:uid="{00000000-0005-0000-0000-00003C700000}"/>
    <cellStyle name="Normal 18 2 3 2 2 3 3" xfId="8611" xr:uid="{00000000-0005-0000-0000-0000A6210000}"/>
    <cellStyle name="Normal 18 2 3 2 2 3 3 3" xfId="23712" xr:uid="{00000000-0005-0000-0000-0000A35C0000}"/>
    <cellStyle name="Normal 18 2 3 2 2 3 5" xfId="18699" xr:uid="{00000000-0005-0000-0000-00000E490000}"/>
    <cellStyle name="Normal 18 2 3 2 2 4" xfId="5250" xr:uid="{00000000-0005-0000-0000-000085140000}"/>
    <cellStyle name="Normal 18 2 3 2 2 4 2" xfId="15302" xr:uid="{00000000-0005-0000-0000-0000C93B0000}"/>
    <cellStyle name="Normal 18 2 3 2 2 4 2 3" xfId="30400" xr:uid="{00000000-0005-0000-0000-0000C3760000}"/>
    <cellStyle name="Normal 18 2 3 2 2 4 3" xfId="10282" xr:uid="{00000000-0005-0000-0000-00002D280000}"/>
    <cellStyle name="Normal 18 2 3 2 2 4 3 3" xfId="25383" xr:uid="{00000000-0005-0000-0000-00002A630000}"/>
    <cellStyle name="Normal 18 2 3 2 2 4 5" xfId="20370" xr:uid="{00000000-0005-0000-0000-0000954F0000}"/>
    <cellStyle name="Normal 18 2 3 2 2 5" xfId="11960" xr:uid="{00000000-0005-0000-0000-0000BB2E0000}"/>
    <cellStyle name="Normal 18 2 3 2 2 5 3" xfId="27058" xr:uid="{00000000-0005-0000-0000-0000B5690000}"/>
    <cellStyle name="Normal 18 2 3 2 2 6" xfId="6939" xr:uid="{00000000-0005-0000-0000-00001E1B0000}"/>
    <cellStyle name="Normal 18 2 3 2 2 6 3" xfId="22041" xr:uid="{00000000-0005-0000-0000-00001C560000}"/>
    <cellStyle name="Normal 18 2 3 2 2 8" xfId="17028" xr:uid="{00000000-0005-0000-0000-000087420000}"/>
    <cellStyle name="Normal 18 2 3 2 3" xfId="2286" xr:uid="{00000000-0005-0000-0000-0000F1080000}"/>
    <cellStyle name="Normal 18 2 3 2 3 2" xfId="3976" xr:uid="{00000000-0005-0000-0000-00008B0F0000}"/>
    <cellStyle name="Normal 18 2 3 2 3 2 2" xfId="14049" xr:uid="{00000000-0005-0000-0000-0000E4360000}"/>
    <cellStyle name="Normal 18 2 3 2 3 2 2 3" xfId="29147" xr:uid="{00000000-0005-0000-0000-0000DE710000}"/>
    <cellStyle name="Normal 18 2 3 2 3 2 3" xfId="9029" xr:uid="{00000000-0005-0000-0000-000048230000}"/>
    <cellStyle name="Normal 18 2 3 2 3 2 3 3" xfId="24130" xr:uid="{00000000-0005-0000-0000-0000455E0000}"/>
    <cellStyle name="Normal 18 2 3 2 3 2 5" xfId="19117" xr:uid="{00000000-0005-0000-0000-0000B04A0000}"/>
    <cellStyle name="Normal 18 2 3 2 3 3" xfId="5668" xr:uid="{00000000-0005-0000-0000-000027160000}"/>
    <cellStyle name="Normal 18 2 3 2 3 3 2" xfId="15720" xr:uid="{00000000-0005-0000-0000-00006B3D0000}"/>
    <cellStyle name="Normal 18 2 3 2 3 3 2 3" xfId="30818" xr:uid="{00000000-0005-0000-0000-000065780000}"/>
    <cellStyle name="Normal 18 2 3 2 3 3 3" xfId="10700" xr:uid="{00000000-0005-0000-0000-0000CF290000}"/>
    <cellStyle name="Normal 18 2 3 2 3 3 3 3" xfId="25801" xr:uid="{00000000-0005-0000-0000-0000CC640000}"/>
    <cellStyle name="Normal 18 2 3 2 3 3 5" xfId="20788" xr:uid="{00000000-0005-0000-0000-000037510000}"/>
    <cellStyle name="Normal 18 2 3 2 3 4" xfId="12378" xr:uid="{00000000-0005-0000-0000-00005D300000}"/>
    <cellStyle name="Normal 18 2 3 2 3 4 3" xfId="27476" xr:uid="{00000000-0005-0000-0000-0000576B0000}"/>
    <cellStyle name="Normal 18 2 3 2 3 5" xfId="7357" xr:uid="{00000000-0005-0000-0000-0000C01C0000}"/>
    <cellStyle name="Normal 18 2 3 2 3 5 3" xfId="22459" xr:uid="{00000000-0005-0000-0000-0000BE570000}"/>
    <cellStyle name="Normal 18 2 3 2 3 7" xfId="17446" xr:uid="{00000000-0005-0000-0000-000029440000}"/>
    <cellStyle name="Normal 18 2 3 2 4" xfId="3139" xr:uid="{00000000-0005-0000-0000-0000460C0000}"/>
    <cellStyle name="Normal 18 2 3 2 4 2" xfId="13213" xr:uid="{00000000-0005-0000-0000-0000A0330000}"/>
    <cellStyle name="Normal 18 2 3 2 4 2 3" xfId="28311" xr:uid="{00000000-0005-0000-0000-00009A6E0000}"/>
    <cellStyle name="Normal 18 2 3 2 4 3" xfId="8193" xr:uid="{00000000-0005-0000-0000-000004200000}"/>
    <cellStyle name="Normal 18 2 3 2 4 3 3" xfId="23294" xr:uid="{00000000-0005-0000-0000-0000015B0000}"/>
    <cellStyle name="Normal 18 2 3 2 4 5" xfId="18281" xr:uid="{00000000-0005-0000-0000-00006C470000}"/>
    <cellStyle name="Normal 18 2 3 2 5" xfId="4832" xr:uid="{00000000-0005-0000-0000-0000E3120000}"/>
    <cellStyle name="Normal 18 2 3 2 5 2" xfId="14884" xr:uid="{00000000-0005-0000-0000-0000273A0000}"/>
    <cellStyle name="Normal 18 2 3 2 5 2 3" xfId="29982" xr:uid="{00000000-0005-0000-0000-000021750000}"/>
    <cellStyle name="Normal 18 2 3 2 5 3" xfId="9864" xr:uid="{00000000-0005-0000-0000-00008B260000}"/>
    <cellStyle name="Normal 18 2 3 2 5 3 3" xfId="24965" xr:uid="{00000000-0005-0000-0000-000088610000}"/>
    <cellStyle name="Normal 18 2 3 2 5 5" xfId="19952" xr:uid="{00000000-0005-0000-0000-0000F34D0000}"/>
    <cellStyle name="Normal 18 2 3 2 6" xfId="11542" xr:uid="{00000000-0005-0000-0000-0000192D0000}"/>
    <cellStyle name="Normal 18 2 3 2 6 3" xfId="26640" xr:uid="{00000000-0005-0000-0000-000013680000}"/>
    <cellStyle name="Normal 18 2 3 2 7" xfId="6521" xr:uid="{00000000-0005-0000-0000-00007C190000}"/>
    <cellStyle name="Normal 18 2 3 2 7 3" xfId="21623" xr:uid="{00000000-0005-0000-0000-00007A540000}"/>
    <cellStyle name="Normal 18 2 3 2 9" xfId="16610" xr:uid="{00000000-0005-0000-0000-0000E5400000}"/>
    <cellStyle name="Normal 18 2 3 3" xfId="1657" xr:uid="{00000000-0005-0000-0000-00007C060000}"/>
    <cellStyle name="Normal 18 2 3 3 2" xfId="2496" xr:uid="{00000000-0005-0000-0000-0000C3090000}"/>
    <cellStyle name="Normal 18 2 3 3 2 2" xfId="4186" xr:uid="{00000000-0005-0000-0000-00005D100000}"/>
    <cellStyle name="Normal 18 2 3 3 2 2 2" xfId="14259" xr:uid="{00000000-0005-0000-0000-0000B6370000}"/>
    <cellStyle name="Normal 18 2 3 3 2 2 2 3" xfId="29357" xr:uid="{00000000-0005-0000-0000-0000B0720000}"/>
    <cellStyle name="Normal 18 2 3 3 2 2 3" xfId="9239" xr:uid="{00000000-0005-0000-0000-00001A240000}"/>
    <cellStyle name="Normal 18 2 3 3 2 2 3 3" xfId="24340" xr:uid="{00000000-0005-0000-0000-0000175F0000}"/>
    <cellStyle name="Normal 18 2 3 3 2 2 5" xfId="19327" xr:uid="{00000000-0005-0000-0000-0000824B0000}"/>
    <cellStyle name="Normal 18 2 3 3 2 3" xfId="5878" xr:uid="{00000000-0005-0000-0000-0000F9160000}"/>
    <cellStyle name="Normal 18 2 3 3 2 3 2" xfId="15930" xr:uid="{00000000-0005-0000-0000-00003D3E0000}"/>
    <cellStyle name="Normal 18 2 3 3 2 3 2 3" xfId="31028" xr:uid="{00000000-0005-0000-0000-000037790000}"/>
    <cellStyle name="Normal 18 2 3 3 2 3 3" xfId="10910" xr:uid="{00000000-0005-0000-0000-0000A12A0000}"/>
    <cellStyle name="Normal 18 2 3 3 2 3 3 3" xfId="26011" xr:uid="{00000000-0005-0000-0000-00009E650000}"/>
    <cellStyle name="Normal 18 2 3 3 2 3 5" xfId="20998" xr:uid="{00000000-0005-0000-0000-000009520000}"/>
    <cellStyle name="Normal 18 2 3 3 2 4" xfId="12588" xr:uid="{00000000-0005-0000-0000-00002F310000}"/>
    <cellStyle name="Normal 18 2 3 3 2 4 3" xfId="27686" xr:uid="{00000000-0005-0000-0000-0000296C0000}"/>
    <cellStyle name="Normal 18 2 3 3 2 5" xfId="7567" xr:uid="{00000000-0005-0000-0000-0000921D0000}"/>
    <cellStyle name="Normal 18 2 3 3 2 5 3" xfId="22669" xr:uid="{00000000-0005-0000-0000-000090580000}"/>
    <cellStyle name="Normal 18 2 3 3 2 7" xfId="17656" xr:uid="{00000000-0005-0000-0000-0000FB440000}"/>
    <cellStyle name="Normal 18 2 3 3 3" xfId="3349" xr:uid="{00000000-0005-0000-0000-0000180D0000}"/>
    <cellStyle name="Normal 18 2 3 3 3 2" xfId="13423" xr:uid="{00000000-0005-0000-0000-000072340000}"/>
    <cellStyle name="Normal 18 2 3 3 3 2 3" xfId="28521" xr:uid="{00000000-0005-0000-0000-00006C6F0000}"/>
    <cellStyle name="Normal 18 2 3 3 3 3" xfId="8403" xr:uid="{00000000-0005-0000-0000-0000D6200000}"/>
    <cellStyle name="Normal 18 2 3 3 3 3 3" xfId="23504" xr:uid="{00000000-0005-0000-0000-0000D35B0000}"/>
    <cellStyle name="Normal 18 2 3 3 3 5" xfId="18491" xr:uid="{00000000-0005-0000-0000-00003E480000}"/>
    <cellStyle name="Normal 18 2 3 3 4" xfId="5042" xr:uid="{00000000-0005-0000-0000-0000B5130000}"/>
    <cellStyle name="Normal 18 2 3 3 4 2" xfId="15094" xr:uid="{00000000-0005-0000-0000-0000F93A0000}"/>
    <cellStyle name="Normal 18 2 3 3 4 2 3" xfId="30192" xr:uid="{00000000-0005-0000-0000-0000F3750000}"/>
    <cellStyle name="Normal 18 2 3 3 4 3" xfId="10074" xr:uid="{00000000-0005-0000-0000-00005D270000}"/>
    <cellStyle name="Normal 18 2 3 3 4 3 3" xfId="25175" xr:uid="{00000000-0005-0000-0000-00005A620000}"/>
    <cellStyle name="Normal 18 2 3 3 4 5" xfId="20162" xr:uid="{00000000-0005-0000-0000-0000C54E0000}"/>
    <cellStyle name="Normal 18 2 3 3 5" xfId="11752" xr:uid="{00000000-0005-0000-0000-0000EB2D0000}"/>
    <cellStyle name="Normal 18 2 3 3 5 3" xfId="26850" xr:uid="{00000000-0005-0000-0000-0000E5680000}"/>
    <cellStyle name="Normal 18 2 3 3 6" xfId="6731" xr:uid="{00000000-0005-0000-0000-00004E1A0000}"/>
    <cellStyle name="Normal 18 2 3 3 6 3" xfId="21833" xr:uid="{00000000-0005-0000-0000-00004C550000}"/>
    <cellStyle name="Normal 18 2 3 3 8" xfId="16820" xr:uid="{00000000-0005-0000-0000-0000B7410000}"/>
    <cellStyle name="Normal 18 2 3 4" xfId="2078" xr:uid="{00000000-0005-0000-0000-000021080000}"/>
    <cellStyle name="Normal 18 2 3 4 2" xfId="3768" xr:uid="{00000000-0005-0000-0000-0000BB0E0000}"/>
    <cellStyle name="Normal 18 2 3 4 2 2" xfId="13841" xr:uid="{00000000-0005-0000-0000-000014360000}"/>
    <cellStyle name="Normal 18 2 3 4 2 2 3" xfId="28939" xr:uid="{00000000-0005-0000-0000-00000E710000}"/>
    <cellStyle name="Normal 18 2 3 4 2 3" xfId="8821" xr:uid="{00000000-0005-0000-0000-000078220000}"/>
    <cellStyle name="Normal 18 2 3 4 2 3 3" xfId="23922" xr:uid="{00000000-0005-0000-0000-0000755D0000}"/>
    <cellStyle name="Normal 18 2 3 4 2 5" xfId="18909" xr:uid="{00000000-0005-0000-0000-0000E0490000}"/>
    <cellStyle name="Normal 18 2 3 4 3" xfId="5460" xr:uid="{00000000-0005-0000-0000-000057150000}"/>
    <cellStyle name="Normal 18 2 3 4 3 2" xfId="15512" xr:uid="{00000000-0005-0000-0000-00009B3C0000}"/>
    <cellStyle name="Normal 18 2 3 4 3 2 3" xfId="30610" xr:uid="{00000000-0005-0000-0000-000095770000}"/>
    <cellStyle name="Normal 18 2 3 4 3 3" xfId="10492" xr:uid="{00000000-0005-0000-0000-0000FF280000}"/>
    <cellStyle name="Normal 18 2 3 4 3 3 3" xfId="25593" xr:uid="{00000000-0005-0000-0000-0000FC630000}"/>
    <cellStyle name="Normal 18 2 3 4 3 5" xfId="20580" xr:uid="{00000000-0005-0000-0000-000067500000}"/>
    <cellStyle name="Normal 18 2 3 4 4" xfId="12170" xr:uid="{00000000-0005-0000-0000-00008D2F0000}"/>
    <cellStyle name="Normal 18 2 3 4 4 3" xfId="27268" xr:uid="{00000000-0005-0000-0000-0000876A0000}"/>
    <cellStyle name="Normal 18 2 3 4 5" xfId="7149" xr:uid="{00000000-0005-0000-0000-0000F01B0000}"/>
    <cellStyle name="Normal 18 2 3 4 5 3" xfId="22251" xr:uid="{00000000-0005-0000-0000-0000EE560000}"/>
    <cellStyle name="Normal 18 2 3 4 7" xfId="17238" xr:uid="{00000000-0005-0000-0000-000059430000}"/>
    <cellStyle name="Normal 18 2 3 5" xfId="2931" xr:uid="{00000000-0005-0000-0000-0000760B0000}"/>
    <cellStyle name="Normal 18 2 3 5 2" xfId="13005" xr:uid="{00000000-0005-0000-0000-0000D0320000}"/>
    <cellStyle name="Normal 18 2 3 5 2 3" xfId="28103" xr:uid="{00000000-0005-0000-0000-0000CA6D0000}"/>
    <cellStyle name="Normal 18 2 3 5 3" xfId="7985" xr:uid="{00000000-0005-0000-0000-0000341F0000}"/>
    <cellStyle name="Normal 18 2 3 5 3 3" xfId="23086" xr:uid="{00000000-0005-0000-0000-0000315A0000}"/>
    <cellStyle name="Normal 18 2 3 5 5" xfId="18073" xr:uid="{00000000-0005-0000-0000-00009C460000}"/>
    <cellStyle name="Normal 18 2 3 6" xfId="4624" xr:uid="{00000000-0005-0000-0000-000013120000}"/>
    <cellStyle name="Normal 18 2 3 6 2" xfId="14676" xr:uid="{00000000-0005-0000-0000-000057390000}"/>
    <cellStyle name="Normal 18 2 3 6 2 3" xfId="29774" xr:uid="{00000000-0005-0000-0000-000051740000}"/>
    <cellStyle name="Normal 18 2 3 6 3" xfId="9656" xr:uid="{00000000-0005-0000-0000-0000BB250000}"/>
    <cellStyle name="Normal 18 2 3 6 3 3" xfId="24757" xr:uid="{00000000-0005-0000-0000-0000B8600000}"/>
    <cellStyle name="Normal 18 2 3 6 5" xfId="19744" xr:uid="{00000000-0005-0000-0000-0000234D0000}"/>
    <cellStyle name="Normal 18 2 3 7" xfId="11334" xr:uid="{00000000-0005-0000-0000-0000492C0000}"/>
    <cellStyle name="Normal 18 2 3 7 3" xfId="26432" xr:uid="{00000000-0005-0000-0000-000043670000}"/>
    <cellStyle name="Normal 18 2 3 8" xfId="6313" xr:uid="{00000000-0005-0000-0000-0000AC180000}"/>
    <cellStyle name="Normal 18 2 3 8 3" xfId="21415" xr:uid="{00000000-0005-0000-0000-0000AA530000}"/>
    <cellStyle name="Normal 18 2 4" xfId="1338" xr:uid="{00000000-0005-0000-0000-00003D050000}"/>
    <cellStyle name="Normal 18 2 4 2" xfId="1761" xr:uid="{00000000-0005-0000-0000-0000E4060000}"/>
    <cellStyle name="Normal 18 2 4 2 2" xfId="2600" xr:uid="{00000000-0005-0000-0000-00002B0A0000}"/>
    <cellStyle name="Normal 18 2 4 2 2 2" xfId="4290" xr:uid="{00000000-0005-0000-0000-0000C5100000}"/>
    <cellStyle name="Normal 18 2 4 2 2 2 2" xfId="14363" xr:uid="{00000000-0005-0000-0000-00001E380000}"/>
    <cellStyle name="Normal 18 2 4 2 2 2 2 3" xfId="29461" xr:uid="{00000000-0005-0000-0000-000018730000}"/>
    <cellStyle name="Normal 18 2 4 2 2 2 3" xfId="9343" xr:uid="{00000000-0005-0000-0000-000082240000}"/>
    <cellStyle name="Normal 18 2 4 2 2 2 3 3" xfId="24444" xr:uid="{00000000-0005-0000-0000-00007F5F0000}"/>
    <cellStyle name="Normal 18 2 4 2 2 2 5" xfId="19431" xr:uid="{00000000-0005-0000-0000-0000EA4B0000}"/>
    <cellStyle name="Normal 18 2 4 2 2 3" xfId="5982" xr:uid="{00000000-0005-0000-0000-000061170000}"/>
    <cellStyle name="Normal 18 2 4 2 2 3 2" xfId="16034" xr:uid="{00000000-0005-0000-0000-0000A53E0000}"/>
    <cellStyle name="Normal 18 2 4 2 2 3 2 3" xfId="31132" xr:uid="{00000000-0005-0000-0000-00009F790000}"/>
    <cellStyle name="Normal 18 2 4 2 2 3 3" xfId="11014" xr:uid="{00000000-0005-0000-0000-0000092B0000}"/>
    <cellStyle name="Normal 18 2 4 2 2 3 3 3" xfId="26115" xr:uid="{00000000-0005-0000-0000-000006660000}"/>
    <cellStyle name="Normal 18 2 4 2 2 3 5" xfId="21102" xr:uid="{00000000-0005-0000-0000-000071520000}"/>
    <cellStyle name="Normal 18 2 4 2 2 4" xfId="12692" xr:uid="{00000000-0005-0000-0000-000097310000}"/>
    <cellStyle name="Normal 18 2 4 2 2 4 3" xfId="27790" xr:uid="{00000000-0005-0000-0000-0000916C0000}"/>
    <cellStyle name="Normal 18 2 4 2 2 5" xfId="7671" xr:uid="{00000000-0005-0000-0000-0000FA1D0000}"/>
    <cellStyle name="Normal 18 2 4 2 2 5 3" xfId="22773" xr:uid="{00000000-0005-0000-0000-0000F8580000}"/>
    <cellStyle name="Normal 18 2 4 2 2 7" xfId="17760" xr:uid="{00000000-0005-0000-0000-000063450000}"/>
    <cellStyle name="Normal 18 2 4 2 3" xfId="3453" xr:uid="{00000000-0005-0000-0000-0000800D0000}"/>
    <cellStyle name="Normal 18 2 4 2 3 2" xfId="13527" xr:uid="{00000000-0005-0000-0000-0000DA340000}"/>
    <cellStyle name="Normal 18 2 4 2 3 2 3" xfId="28625" xr:uid="{00000000-0005-0000-0000-0000D46F0000}"/>
    <cellStyle name="Normal 18 2 4 2 3 3" xfId="8507" xr:uid="{00000000-0005-0000-0000-00003E210000}"/>
    <cellStyle name="Normal 18 2 4 2 3 3 3" xfId="23608" xr:uid="{00000000-0005-0000-0000-00003B5C0000}"/>
    <cellStyle name="Normal 18 2 4 2 3 5" xfId="18595" xr:uid="{00000000-0005-0000-0000-0000A6480000}"/>
    <cellStyle name="Normal 18 2 4 2 4" xfId="5146" xr:uid="{00000000-0005-0000-0000-00001D140000}"/>
    <cellStyle name="Normal 18 2 4 2 4 2" xfId="15198" xr:uid="{00000000-0005-0000-0000-0000613B0000}"/>
    <cellStyle name="Normal 18 2 4 2 4 2 3" xfId="30296" xr:uid="{00000000-0005-0000-0000-00005B760000}"/>
    <cellStyle name="Normal 18 2 4 2 4 3" xfId="10178" xr:uid="{00000000-0005-0000-0000-0000C5270000}"/>
    <cellStyle name="Normal 18 2 4 2 4 3 3" xfId="25279" xr:uid="{00000000-0005-0000-0000-0000C2620000}"/>
    <cellStyle name="Normal 18 2 4 2 4 5" xfId="20266" xr:uid="{00000000-0005-0000-0000-00002D4F0000}"/>
    <cellStyle name="Normal 18 2 4 2 5" xfId="11856" xr:uid="{00000000-0005-0000-0000-0000532E0000}"/>
    <cellStyle name="Normal 18 2 4 2 5 3" xfId="26954" xr:uid="{00000000-0005-0000-0000-00004D690000}"/>
    <cellStyle name="Normal 18 2 4 2 6" xfId="6835" xr:uid="{00000000-0005-0000-0000-0000B61A0000}"/>
    <cellStyle name="Normal 18 2 4 2 6 3" xfId="21937" xr:uid="{00000000-0005-0000-0000-0000B4550000}"/>
    <cellStyle name="Normal 18 2 4 2 8" xfId="16924" xr:uid="{00000000-0005-0000-0000-00001F420000}"/>
    <cellStyle name="Normal 18 2 4 3" xfId="2182" xr:uid="{00000000-0005-0000-0000-000089080000}"/>
    <cellStyle name="Normal 18 2 4 3 2" xfId="3872" xr:uid="{00000000-0005-0000-0000-0000230F0000}"/>
    <cellStyle name="Normal 18 2 4 3 2 2" xfId="13945" xr:uid="{00000000-0005-0000-0000-00007C360000}"/>
    <cellStyle name="Normal 18 2 4 3 2 2 3" xfId="29043" xr:uid="{00000000-0005-0000-0000-000076710000}"/>
    <cellStyle name="Normal 18 2 4 3 2 3" xfId="8925" xr:uid="{00000000-0005-0000-0000-0000E0220000}"/>
    <cellStyle name="Normal 18 2 4 3 2 3 3" xfId="24026" xr:uid="{00000000-0005-0000-0000-0000DD5D0000}"/>
    <cellStyle name="Normal 18 2 4 3 2 5" xfId="19013" xr:uid="{00000000-0005-0000-0000-0000484A0000}"/>
    <cellStyle name="Normal 18 2 4 3 3" xfId="5564" xr:uid="{00000000-0005-0000-0000-0000BF150000}"/>
    <cellStyle name="Normal 18 2 4 3 3 2" xfId="15616" xr:uid="{00000000-0005-0000-0000-0000033D0000}"/>
    <cellStyle name="Normal 18 2 4 3 3 2 3" xfId="30714" xr:uid="{00000000-0005-0000-0000-0000FD770000}"/>
    <cellStyle name="Normal 18 2 4 3 3 3" xfId="10596" xr:uid="{00000000-0005-0000-0000-000067290000}"/>
    <cellStyle name="Normal 18 2 4 3 3 3 3" xfId="25697" xr:uid="{00000000-0005-0000-0000-000064640000}"/>
    <cellStyle name="Normal 18 2 4 3 3 5" xfId="20684" xr:uid="{00000000-0005-0000-0000-0000CF500000}"/>
    <cellStyle name="Normal 18 2 4 3 4" xfId="12274" xr:uid="{00000000-0005-0000-0000-0000F52F0000}"/>
    <cellStyle name="Normal 18 2 4 3 4 3" xfId="27372" xr:uid="{00000000-0005-0000-0000-0000EF6A0000}"/>
    <cellStyle name="Normal 18 2 4 3 5" xfId="7253" xr:uid="{00000000-0005-0000-0000-0000581C0000}"/>
    <cellStyle name="Normal 18 2 4 3 5 3" xfId="22355" xr:uid="{00000000-0005-0000-0000-000056570000}"/>
    <cellStyle name="Normal 18 2 4 3 7" xfId="17342" xr:uid="{00000000-0005-0000-0000-0000C1430000}"/>
    <cellStyle name="Normal 18 2 4 4" xfId="3035" xr:uid="{00000000-0005-0000-0000-0000DE0B0000}"/>
    <cellStyle name="Normal 18 2 4 4 2" xfId="13109" xr:uid="{00000000-0005-0000-0000-000038330000}"/>
    <cellStyle name="Normal 18 2 4 4 2 3" xfId="28207" xr:uid="{00000000-0005-0000-0000-0000326E0000}"/>
    <cellStyle name="Normal 18 2 4 4 3" xfId="8089" xr:uid="{00000000-0005-0000-0000-00009C1F0000}"/>
    <cellStyle name="Normal 18 2 4 4 3 3" xfId="23190" xr:uid="{00000000-0005-0000-0000-0000995A0000}"/>
    <cellStyle name="Normal 18 2 4 4 5" xfId="18177" xr:uid="{00000000-0005-0000-0000-000004470000}"/>
    <cellStyle name="Normal 18 2 4 5" xfId="4728" xr:uid="{00000000-0005-0000-0000-00007B120000}"/>
    <cellStyle name="Normal 18 2 4 5 2" xfId="14780" xr:uid="{00000000-0005-0000-0000-0000BF390000}"/>
    <cellStyle name="Normal 18 2 4 5 2 3" xfId="29878" xr:uid="{00000000-0005-0000-0000-0000B9740000}"/>
    <cellStyle name="Normal 18 2 4 5 3" xfId="9760" xr:uid="{00000000-0005-0000-0000-000023260000}"/>
    <cellStyle name="Normal 18 2 4 5 3 3" xfId="24861" xr:uid="{00000000-0005-0000-0000-000020610000}"/>
    <cellStyle name="Normal 18 2 4 5 5" xfId="19848" xr:uid="{00000000-0005-0000-0000-00008B4D0000}"/>
    <cellStyle name="Normal 18 2 4 6" xfId="11438" xr:uid="{00000000-0005-0000-0000-0000B12C0000}"/>
    <cellStyle name="Normal 18 2 4 6 3" xfId="26536" xr:uid="{00000000-0005-0000-0000-0000AB670000}"/>
    <cellStyle name="Normal 18 2 4 7" xfId="6417" xr:uid="{00000000-0005-0000-0000-000014190000}"/>
    <cellStyle name="Normal 18 2 4 7 3" xfId="21519" xr:uid="{00000000-0005-0000-0000-000012540000}"/>
    <cellStyle name="Normal 18 2 4 9" xfId="16506" xr:uid="{00000000-0005-0000-0000-00007D400000}"/>
    <cellStyle name="Normal 18 2 5" xfId="1551" xr:uid="{00000000-0005-0000-0000-000012060000}"/>
    <cellStyle name="Normal 18 2 5 2" xfId="2392" xr:uid="{00000000-0005-0000-0000-00005B090000}"/>
    <cellStyle name="Normal 18 2 5 2 2" xfId="4082" xr:uid="{00000000-0005-0000-0000-0000F50F0000}"/>
    <cellStyle name="Normal 18 2 5 2 2 2" xfId="14155" xr:uid="{00000000-0005-0000-0000-00004E370000}"/>
    <cellStyle name="Normal 18 2 5 2 2 2 3" xfId="29253" xr:uid="{00000000-0005-0000-0000-000048720000}"/>
    <cellStyle name="Normal 18 2 5 2 2 3" xfId="9135" xr:uid="{00000000-0005-0000-0000-0000B2230000}"/>
    <cellStyle name="Normal 18 2 5 2 2 3 3" xfId="24236" xr:uid="{00000000-0005-0000-0000-0000AF5E0000}"/>
    <cellStyle name="Normal 18 2 5 2 2 5" xfId="19223" xr:uid="{00000000-0005-0000-0000-00001A4B0000}"/>
    <cellStyle name="Normal 18 2 5 2 3" xfId="5774" xr:uid="{00000000-0005-0000-0000-000091160000}"/>
    <cellStyle name="Normal 18 2 5 2 3 2" xfId="15826" xr:uid="{00000000-0005-0000-0000-0000D53D0000}"/>
    <cellStyle name="Normal 18 2 5 2 3 2 3" xfId="30924" xr:uid="{00000000-0005-0000-0000-0000CF780000}"/>
    <cellStyle name="Normal 18 2 5 2 3 3" xfId="10806" xr:uid="{00000000-0005-0000-0000-0000392A0000}"/>
    <cellStyle name="Normal 18 2 5 2 3 3 3" xfId="25907" xr:uid="{00000000-0005-0000-0000-000036650000}"/>
    <cellStyle name="Normal 18 2 5 2 3 5" xfId="20894" xr:uid="{00000000-0005-0000-0000-0000A1510000}"/>
    <cellStyle name="Normal 18 2 5 2 4" xfId="12484" xr:uid="{00000000-0005-0000-0000-0000C7300000}"/>
    <cellStyle name="Normal 18 2 5 2 4 3" xfId="27582" xr:uid="{00000000-0005-0000-0000-0000C16B0000}"/>
    <cellStyle name="Normal 18 2 5 2 5" xfId="7463" xr:uid="{00000000-0005-0000-0000-00002A1D0000}"/>
    <cellStyle name="Normal 18 2 5 2 5 3" xfId="22565" xr:uid="{00000000-0005-0000-0000-000028580000}"/>
    <cellStyle name="Normal 18 2 5 2 7" xfId="17552" xr:uid="{00000000-0005-0000-0000-000093440000}"/>
    <cellStyle name="Normal 18 2 5 3" xfId="3245" xr:uid="{00000000-0005-0000-0000-0000B00C0000}"/>
    <cellStyle name="Normal 18 2 5 3 2" xfId="13319" xr:uid="{00000000-0005-0000-0000-00000A340000}"/>
    <cellStyle name="Normal 18 2 5 3 2 3" xfId="28417" xr:uid="{00000000-0005-0000-0000-0000046F0000}"/>
    <cellStyle name="Normal 18 2 5 3 3" xfId="8299" xr:uid="{00000000-0005-0000-0000-00006E200000}"/>
    <cellStyle name="Normal 18 2 5 3 3 3" xfId="23400" xr:uid="{00000000-0005-0000-0000-00006B5B0000}"/>
    <cellStyle name="Normal 18 2 5 3 5" xfId="18387" xr:uid="{00000000-0005-0000-0000-0000D6470000}"/>
    <cellStyle name="Normal 18 2 5 4" xfId="4938" xr:uid="{00000000-0005-0000-0000-00004D130000}"/>
    <cellStyle name="Normal 18 2 5 4 2" xfId="14990" xr:uid="{00000000-0005-0000-0000-0000913A0000}"/>
    <cellStyle name="Normal 18 2 5 4 2 3" xfId="30088" xr:uid="{00000000-0005-0000-0000-00008B750000}"/>
    <cellStyle name="Normal 18 2 5 4 3" xfId="9970" xr:uid="{00000000-0005-0000-0000-0000F5260000}"/>
    <cellStyle name="Normal 18 2 5 4 3 3" xfId="25071" xr:uid="{00000000-0005-0000-0000-0000F2610000}"/>
    <cellStyle name="Normal 18 2 5 4 5" xfId="20058" xr:uid="{00000000-0005-0000-0000-00005D4E0000}"/>
    <cellStyle name="Normal 18 2 5 5" xfId="11648" xr:uid="{00000000-0005-0000-0000-0000832D0000}"/>
    <cellStyle name="Normal 18 2 5 5 3" xfId="26746" xr:uid="{00000000-0005-0000-0000-00007D680000}"/>
    <cellStyle name="Normal 18 2 5 6" xfId="6627" xr:uid="{00000000-0005-0000-0000-0000E6190000}"/>
    <cellStyle name="Normal 18 2 5 6 3" xfId="21729" xr:uid="{00000000-0005-0000-0000-0000E4540000}"/>
    <cellStyle name="Normal 18 2 5 8" xfId="16716" xr:uid="{00000000-0005-0000-0000-00004F410000}"/>
    <cellStyle name="Normal 18 2 6" xfId="1972" xr:uid="{00000000-0005-0000-0000-0000B7070000}"/>
    <cellStyle name="Normal 18 2 6 2" xfId="3664" xr:uid="{00000000-0005-0000-0000-0000530E0000}"/>
    <cellStyle name="Normal 18 2 6 2 2" xfId="13737" xr:uid="{00000000-0005-0000-0000-0000AC350000}"/>
    <cellStyle name="Normal 18 2 6 2 2 3" xfId="28835" xr:uid="{00000000-0005-0000-0000-0000A6700000}"/>
    <cellStyle name="Normal 18 2 6 2 3" xfId="8717" xr:uid="{00000000-0005-0000-0000-000010220000}"/>
    <cellStyle name="Normal 18 2 6 2 3 3" xfId="23818" xr:uid="{00000000-0005-0000-0000-00000D5D0000}"/>
    <cellStyle name="Normal 18 2 6 2 5" xfId="18805" xr:uid="{00000000-0005-0000-0000-000078490000}"/>
    <cellStyle name="Normal 18 2 6 3" xfId="5356" xr:uid="{00000000-0005-0000-0000-0000EF140000}"/>
    <cellStyle name="Normal 18 2 6 3 2" xfId="15408" xr:uid="{00000000-0005-0000-0000-0000333C0000}"/>
    <cellStyle name="Normal 18 2 6 3 2 3" xfId="30506" xr:uid="{00000000-0005-0000-0000-00002D770000}"/>
    <cellStyle name="Normal 18 2 6 3 3" xfId="10388" xr:uid="{00000000-0005-0000-0000-000097280000}"/>
    <cellStyle name="Normal 18 2 6 3 3 3" xfId="25489" xr:uid="{00000000-0005-0000-0000-000094630000}"/>
    <cellStyle name="Normal 18 2 6 3 5" xfId="20476" xr:uid="{00000000-0005-0000-0000-0000FF4F0000}"/>
    <cellStyle name="Normal 18 2 6 4" xfId="12066" xr:uid="{00000000-0005-0000-0000-0000252F0000}"/>
    <cellStyle name="Normal 18 2 6 4 3" xfId="27164" xr:uid="{00000000-0005-0000-0000-00001F6A0000}"/>
    <cellStyle name="Normal 18 2 6 5" xfId="7045" xr:uid="{00000000-0005-0000-0000-0000881B0000}"/>
    <cellStyle name="Normal 18 2 6 5 3" xfId="22147" xr:uid="{00000000-0005-0000-0000-000086560000}"/>
    <cellStyle name="Normal 18 2 6 7" xfId="17134" xr:uid="{00000000-0005-0000-0000-0000F1420000}"/>
    <cellStyle name="Normal 18 2 7" xfId="2823" xr:uid="{00000000-0005-0000-0000-00000A0B0000}"/>
    <cellStyle name="Normal 18 2 7 2" xfId="12901" xr:uid="{00000000-0005-0000-0000-000068320000}"/>
    <cellStyle name="Normal 18 2 7 2 3" xfId="27999" xr:uid="{00000000-0005-0000-0000-0000626D0000}"/>
    <cellStyle name="Normal 18 2 7 3" xfId="7881" xr:uid="{00000000-0005-0000-0000-0000CC1E0000}"/>
    <cellStyle name="Normal 18 2 7 3 3" xfId="22982" xr:uid="{00000000-0005-0000-0000-0000C9590000}"/>
    <cellStyle name="Normal 18 2 7 5" xfId="17969" xr:uid="{00000000-0005-0000-0000-000034460000}"/>
    <cellStyle name="Normal 18 2 8" xfId="4517" xr:uid="{00000000-0005-0000-0000-0000A8110000}"/>
    <cellStyle name="Normal 18 2 8 2" xfId="14572" xr:uid="{00000000-0005-0000-0000-0000EF380000}"/>
    <cellStyle name="Normal 18 2 8 2 3" xfId="29670" xr:uid="{00000000-0005-0000-0000-0000E9730000}"/>
    <cellStyle name="Normal 18 2 8 3" xfId="9552" xr:uid="{00000000-0005-0000-0000-000053250000}"/>
    <cellStyle name="Normal 18 2 8 3 3" xfId="24653" xr:uid="{00000000-0005-0000-0000-000050600000}"/>
    <cellStyle name="Normal 18 2 8 5" xfId="19640" xr:uid="{00000000-0005-0000-0000-0000BB4C0000}"/>
    <cellStyle name="Normal 18 2 9" xfId="11228" xr:uid="{00000000-0005-0000-0000-0000DF2B0000}"/>
    <cellStyle name="Normal 18 2 9 3" xfId="26328" xr:uid="{00000000-0005-0000-0000-0000DB660000}"/>
    <cellStyle name="Normal 19" xfId="137" xr:uid="{00000000-0005-0000-0000-000089000000}"/>
    <cellStyle name="Normal 19 2" xfId="840" xr:uid="{00000000-0005-0000-0000-00004A030000}"/>
    <cellStyle name="Normal 19 2 10" xfId="6208" xr:uid="{00000000-0005-0000-0000-000043180000}"/>
    <cellStyle name="Normal 19 2 10 3" xfId="21312" xr:uid="{00000000-0005-0000-0000-000043530000}"/>
    <cellStyle name="Normal 19 2 12" xfId="16297" xr:uid="{00000000-0005-0000-0000-0000AC3F0000}"/>
    <cellStyle name="Normal 19 2 2" xfId="1172" xr:uid="{00000000-0005-0000-0000-000097040000}"/>
    <cellStyle name="Normal 19 2 2 11" xfId="16351" xr:uid="{00000000-0005-0000-0000-0000E23F0000}"/>
    <cellStyle name="Normal 19 2 2 2" xfId="1280" xr:uid="{00000000-0005-0000-0000-000003050000}"/>
    <cellStyle name="Normal 19 2 2 2 10" xfId="16455" xr:uid="{00000000-0005-0000-0000-00004A400000}"/>
    <cellStyle name="Normal 19 2 2 2 2" xfId="1497" xr:uid="{00000000-0005-0000-0000-0000DC050000}"/>
    <cellStyle name="Normal 19 2 2 2 2 2" xfId="1918" xr:uid="{00000000-0005-0000-0000-000081070000}"/>
    <cellStyle name="Normal 19 2 2 2 2 2 2" xfId="2757" xr:uid="{00000000-0005-0000-0000-0000C80A0000}"/>
    <cellStyle name="Normal 19 2 2 2 2 2 2 2" xfId="4447" xr:uid="{00000000-0005-0000-0000-000062110000}"/>
    <cellStyle name="Normal 19 2 2 2 2 2 2 2 2" xfId="14520" xr:uid="{00000000-0005-0000-0000-0000BB380000}"/>
    <cellStyle name="Normal 19 2 2 2 2 2 2 2 2 3" xfId="29618" xr:uid="{00000000-0005-0000-0000-0000B5730000}"/>
    <cellStyle name="Normal 19 2 2 2 2 2 2 2 3" xfId="9500" xr:uid="{00000000-0005-0000-0000-00001F250000}"/>
    <cellStyle name="Normal 19 2 2 2 2 2 2 2 3 3" xfId="24601" xr:uid="{00000000-0005-0000-0000-00001C600000}"/>
    <cellStyle name="Normal 19 2 2 2 2 2 2 2 5" xfId="19588" xr:uid="{00000000-0005-0000-0000-0000874C0000}"/>
    <cellStyle name="Normal 19 2 2 2 2 2 2 3" xfId="6139" xr:uid="{00000000-0005-0000-0000-0000FE170000}"/>
    <cellStyle name="Normal 19 2 2 2 2 2 2 3 2" xfId="16191" xr:uid="{00000000-0005-0000-0000-0000423F0000}"/>
    <cellStyle name="Normal 19 2 2 2 2 2 2 3 2 3" xfId="31289" xr:uid="{00000000-0005-0000-0000-00003C7A0000}"/>
    <cellStyle name="Normal 19 2 2 2 2 2 2 3 3" xfId="11171" xr:uid="{00000000-0005-0000-0000-0000A62B0000}"/>
    <cellStyle name="Normal 19 2 2 2 2 2 2 3 3 3" xfId="26272" xr:uid="{00000000-0005-0000-0000-0000A3660000}"/>
    <cellStyle name="Normal 19 2 2 2 2 2 2 3 5" xfId="21259" xr:uid="{00000000-0005-0000-0000-00000E530000}"/>
    <cellStyle name="Normal 19 2 2 2 2 2 2 4" xfId="12849" xr:uid="{00000000-0005-0000-0000-000034320000}"/>
    <cellStyle name="Normal 19 2 2 2 2 2 2 4 3" xfId="27947" xr:uid="{00000000-0005-0000-0000-00002E6D0000}"/>
    <cellStyle name="Normal 19 2 2 2 2 2 2 5" xfId="7828" xr:uid="{00000000-0005-0000-0000-0000971E0000}"/>
    <cellStyle name="Normal 19 2 2 2 2 2 2 5 3" xfId="22930" xr:uid="{00000000-0005-0000-0000-000095590000}"/>
    <cellStyle name="Normal 19 2 2 2 2 2 2 7" xfId="17917" xr:uid="{00000000-0005-0000-0000-000000460000}"/>
    <cellStyle name="Normal 19 2 2 2 2 2 3" xfId="3610" xr:uid="{00000000-0005-0000-0000-00001D0E0000}"/>
    <cellStyle name="Normal 19 2 2 2 2 2 3 2" xfId="13684" xr:uid="{00000000-0005-0000-0000-000077350000}"/>
    <cellStyle name="Normal 19 2 2 2 2 2 3 2 3" xfId="28782" xr:uid="{00000000-0005-0000-0000-000071700000}"/>
    <cellStyle name="Normal 19 2 2 2 2 2 3 3" xfId="8664" xr:uid="{00000000-0005-0000-0000-0000DB210000}"/>
    <cellStyle name="Normal 19 2 2 2 2 2 3 3 3" xfId="23765" xr:uid="{00000000-0005-0000-0000-0000D85C0000}"/>
    <cellStyle name="Normal 19 2 2 2 2 2 3 5" xfId="18752" xr:uid="{00000000-0005-0000-0000-000043490000}"/>
    <cellStyle name="Normal 19 2 2 2 2 2 4" xfId="5303" xr:uid="{00000000-0005-0000-0000-0000BA140000}"/>
    <cellStyle name="Normal 19 2 2 2 2 2 4 2" xfId="15355" xr:uid="{00000000-0005-0000-0000-0000FE3B0000}"/>
    <cellStyle name="Normal 19 2 2 2 2 2 4 2 3" xfId="30453" xr:uid="{00000000-0005-0000-0000-0000F8760000}"/>
    <cellStyle name="Normal 19 2 2 2 2 2 4 3" xfId="10335" xr:uid="{00000000-0005-0000-0000-000062280000}"/>
    <cellStyle name="Normal 19 2 2 2 2 2 4 3 3" xfId="25436" xr:uid="{00000000-0005-0000-0000-00005F630000}"/>
    <cellStyle name="Normal 19 2 2 2 2 2 4 5" xfId="20423" xr:uid="{00000000-0005-0000-0000-0000CA4F0000}"/>
    <cellStyle name="Normal 19 2 2 2 2 2 5" xfId="12013" xr:uid="{00000000-0005-0000-0000-0000F02E0000}"/>
    <cellStyle name="Normal 19 2 2 2 2 2 5 3" xfId="27111" xr:uid="{00000000-0005-0000-0000-0000EA690000}"/>
    <cellStyle name="Normal 19 2 2 2 2 2 6" xfId="6992" xr:uid="{00000000-0005-0000-0000-0000531B0000}"/>
    <cellStyle name="Normal 19 2 2 2 2 2 6 3" xfId="22094" xr:uid="{00000000-0005-0000-0000-000051560000}"/>
    <cellStyle name="Normal 19 2 2 2 2 2 8" xfId="17081" xr:uid="{00000000-0005-0000-0000-0000BC420000}"/>
    <cellStyle name="Normal 19 2 2 2 2 3" xfId="2339" xr:uid="{00000000-0005-0000-0000-000026090000}"/>
    <cellStyle name="Normal 19 2 2 2 2 3 2" xfId="4029" xr:uid="{00000000-0005-0000-0000-0000C00F0000}"/>
    <cellStyle name="Normal 19 2 2 2 2 3 2 2" xfId="14102" xr:uid="{00000000-0005-0000-0000-000019370000}"/>
    <cellStyle name="Normal 19 2 2 2 2 3 2 2 3" xfId="29200" xr:uid="{00000000-0005-0000-0000-000013720000}"/>
    <cellStyle name="Normal 19 2 2 2 2 3 2 3" xfId="9082" xr:uid="{00000000-0005-0000-0000-00007D230000}"/>
    <cellStyle name="Normal 19 2 2 2 2 3 2 3 3" xfId="24183" xr:uid="{00000000-0005-0000-0000-00007A5E0000}"/>
    <cellStyle name="Normal 19 2 2 2 2 3 2 5" xfId="19170" xr:uid="{00000000-0005-0000-0000-0000E54A0000}"/>
    <cellStyle name="Normal 19 2 2 2 2 3 3" xfId="5721" xr:uid="{00000000-0005-0000-0000-00005C160000}"/>
    <cellStyle name="Normal 19 2 2 2 2 3 3 2" xfId="15773" xr:uid="{00000000-0005-0000-0000-0000A03D0000}"/>
    <cellStyle name="Normal 19 2 2 2 2 3 3 2 3" xfId="30871" xr:uid="{00000000-0005-0000-0000-00009A780000}"/>
    <cellStyle name="Normal 19 2 2 2 2 3 3 3" xfId="10753" xr:uid="{00000000-0005-0000-0000-0000042A0000}"/>
    <cellStyle name="Normal 19 2 2 2 2 3 3 3 3" xfId="25854" xr:uid="{00000000-0005-0000-0000-000001650000}"/>
    <cellStyle name="Normal 19 2 2 2 2 3 3 5" xfId="20841" xr:uid="{00000000-0005-0000-0000-00006C510000}"/>
    <cellStyle name="Normal 19 2 2 2 2 3 4" xfId="12431" xr:uid="{00000000-0005-0000-0000-000092300000}"/>
    <cellStyle name="Normal 19 2 2 2 2 3 4 3" xfId="27529" xr:uid="{00000000-0005-0000-0000-00008C6B0000}"/>
    <cellStyle name="Normal 19 2 2 2 2 3 5" xfId="7410" xr:uid="{00000000-0005-0000-0000-0000F51C0000}"/>
    <cellStyle name="Normal 19 2 2 2 2 3 5 3" xfId="22512" xr:uid="{00000000-0005-0000-0000-0000F3570000}"/>
    <cellStyle name="Normal 19 2 2 2 2 3 7" xfId="17499" xr:uid="{00000000-0005-0000-0000-00005E440000}"/>
    <cellStyle name="Normal 19 2 2 2 2 4" xfId="3192" xr:uid="{00000000-0005-0000-0000-00007B0C0000}"/>
    <cellStyle name="Normal 19 2 2 2 2 4 2" xfId="13266" xr:uid="{00000000-0005-0000-0000-0000D5330000}"/>
    <cellStyle name="Normal 19 2 2 2 2 4 2 3" xfId="28364" xr:uid="{00000000-0005-0000-0000-0000CF6E0000}"/>
    <cellStyle name="Normal 19 2 2 2 2 4 3" xfId="8246" xr:uid="{00000000-0005-0000-0000-000039200000}"/>
    <cellStyle name="Normal 19 2 2 2 2 4 3 3" xfId="23347" xr:uid="{00000000-0005-0000-0000-0000365B0000}"/>
    <cellStyle name="Normal 19 2 2 2 2 4 5" xfId="18334" xr:uid="{00000000-0005-0000-0000-0000A1470000}"/>
    <cellStyle name="Normal 19 2 2 2 2 5" xfId="4885" xr:uid="{00000000-0005-0000-0000-000018130000}"/>
    <cellStyle name="Normal 19 2 2 2 2 5 2" xfId="14937" xr:uid="{00000000-0005-0000-0000-00005C3A0000}"/>
    <cellStyle name="Normal 19 2 2 2 2 5 2 3" xfId="30035" xr:uid="{00000000-0005-0000-0000-000056750000}"/>
    <cellStyle name="Normal 19 2 2 2 2 5 3" xfId="9917" xr:uid="{00000000-0005-0000-0000-0000C0260000}"/>
    <cellStyle name="Normal 19 2 2 2 2 5 3 3" xfId="25018" xr:uid="{00000000-0005-0000-0000-0000BD610000}"/>
    <cellStyle name="Normal 19 2 2 2 2 5 5" xfId="20005" xr:uid="{00000000-0005-0000-0000-0000284E0000}"/>
    <cellStyle name="Normal 19 2 2 2 2 6" xfId="11595" xr:uid="{00000000-0005-0000-0000-00004E2D0000}"/>
    <cellStyle name="Normal 19 2 2 2 2 6 3" xfId="26693" xr:uid="{00000000-0005-0000-0000-000048680000}"/>
    <cellStyle name="Normal 19 2 2 2 2 7" xfId="6574" xr:uid="{00000000-0005-0000-0000-0000B1190000}"/>
    <cellStyle name="Normal 19 2 2 2 2 7 3" xfId="21676" xr:uid="{00000000-0005-0000-0000-0000AF540000}"/>
    <cellStyle name="Normal 19 2 2 2 2 9" xfId="16663" xr:uid="{00000000-0005-0000-0000-00001A410000}"/>
    <cellStyle name="Normal 19 2 2 2 3" xfId="1710" xr:uid="{00000000-0005-0000-0000-0000B1060000}"/>
    <cellStyle name="Normal 19 2 2 2 3 2" xfId="2549" xr:uid="{00000000-0005-0000-0000-0000F8090000}"/>
    <cellStyle name="Normal 19 2 2 2 3 2 2" xfId="4239" xr:uid="{00000000-0005-0000-0000-000092100000}"/>
    <cellStyle name="Normal 19 2 2 2 3 2 2 2" xfId="14312" xr:uid="{00000000-0005-0000-0000-0000EB370000}"/>
    <cellStyle name="Normal 19 2 2 2 3 2 2 2 3" xfId="29410" xr:uid="{00000000-0005-0000-0000-0000E5720000}"/>
    <cellStyle name="Normal 19 2 2 2 3 2 2 3" xfId="9292" xr:uid="{00000000-0005-0000-0000-00004F240000}"/>
    <cellStyle name="Normal 19 2 2 2 3 2 2 3 3" xfId="24393" xr:uid="{00000000-0005-0000-0000-00004C5F0000}"/>
    <cellStyle name="Normal 19 2 2 2 3 2 2 5" xfId="19380" xr:uid="{00000000-0005-0000-0000-0000B74B0000}"/>
    <cellStyle name="Normal 19 2 2 2 3 2 3" xfId="5931" xr:uid="{00000000-0005-0000-0000-00002E170000}"/>
    <cellStyle name="Normal 19 2 2 2 3 2 3 2" xfId="15983" xr:uid="{00000000-0005-0000-0000-0000723E0000}"/>
    <cellStyle name="Normal 19 2 2 2 3 2 3 2 3" xfId="31081" xr:uid="{00000000-0005-0000-0000-00006C790000}"/>
    <cellStyle name="Normal 19 2 2 2 3 2 3 3" xfId="10963" xr:uid="{00000000-0005-0000-0000-0000D62A0000}"/>
    <cellStyle name="Normal 19 2 2 2 3 2 3 3 3" xfId="26064" xr:uid="{00000000-0005-0000-0000-0000D3650000}"/>
    <cellStyle name="Normal 19 2 2 2 3 2 3 5" xfId="21051" xr:uid="{00000000-0005-0000-0000-00003E520000}"/>
    <cellStyle name="Normal 19 2 2 2 3 2 4" xfId="12641" xr:uid="{00000000-0005-0000-0000-000064310000}"/>
    <cellStyle name="Normal 19 2 2 2 3 2 4 3" xfId="27739" xr:uid="{00000000-0005-0000-0000-00005E6C0000}"/>
    <cellStyle name="Normal 19 2 2 2 3 2 5" xfId="7620" xr:uid="{00000000-0005-0000-0000-0000C71D0000}"/>
    <cellStyle name="Normal 19 2 2 2 3 2 5 3" xfId="22722" xr:uid="{00000000-0005-0000-0000-0000C5580000}"/>
    <cellStyle name="Normal 19 2 2 2 3 2 7" xfId="17709" xr:uid="{00000000-0005-0000-0000-000030450000}"/>
    <cellStyle name="Normal 19 2 2 2 3 3" xfId="3402" xr:uid="{00000000-0005-0000-0000-00004D0D0000}"/>
    <cellStyle name="Normal 19 2 2 2 3 3 2" xfId="13476" xr:uid="{00000000-0005-0000-0000-0000A7340000}"/>
    <cellStyle name="Normal 19 2 2 2 3 3 2 3" xfId="28574" xr:uid="{00000000-0005-0000-0000-0000A16F0000}"/>
    <cellStyle name="Normal 19 2 2 2 3 3 3" xfId="8456" xr:uid="{00000000-0005-0000-0000-00000B210000}"/>
    <cellStyle name="Normal 19 2 2 2 3 3 3 3" xfId="23557" xr:uid="{00000000-0005-0000-0000-0000085C0000}"/>
    <cellStyle name="Normal 19 2 2 2 3 3 5" xfId="18544" xr:uid="{00000000-0005-0000-0000-000073480000}"/>
    <cellStyle name="Normal 19 2 2 2 3 4" xfId="5095" xr:uid="{00000000-0005-0000-0000-0000EA130000}"/>
    <cellStyle name="Normal 19 2 2 2 3 4 2" xfId="15147" xr:uid="{00000000-0005-0000-0000-00002E3B0000}"/>
    <cellStyle name="Normal 19 2 2 2 3 4 2 3" xfId="30245" xr:uid="{00000000-0005-0000-0000-000028760000}"/>
    <cellStyle name="Normal 19 2 2 2 3 4 3" xfId="10127" xr:uid="{00000000-0005-0000-0000-000092270000}"/>
    <cellStyle name="Normal 19 2 2 2 3 4 3 3" xfId="25228" xr:uid="{00000000-0005-0000-0000-00008F620000}"/>
    <cellStyle name="Normal 19 2 2 2 3 4 5" xfId="20215" xr:uid="{00000000-0005-0000-0000-0000FA4E0000}"/>
    <cellStyle name="Normal 19 2 2 2 3 5" xfId="11805" xr:uid="{00000000-0005-0000-0000-0000202E0000}"/>
    <cellStyle name="Normal 19 2 2 2 3 5 3" xfId="26903" xr:uid="{00000000-0005-0000-0000-00001A690000}"/>
    <cellStyle name="Normal 19 2 2 2 3 6" xfId="6784" xr:uid="{00000000-0005-0000-0000-0000831A0000}"/>
    <cellStyle name="Normal 19 2 2 2 3 6 3" xfId="21886" xr:uid="{00000000-0005-0000-0000-000081550000}"/>
    <cellStyle name="Normal 19 2 2 2 3 8" xfId="16873" xr:uid="{00000000-0005-0000-0000-0000EC410000}"/>
    <cellStyle name="Normal 19 2 2 2 4" xfId="2131" xr:uid="{00000000-0005-0000-0000-000056080000}"/>
    <cellStyle name="Normal 19 2 2 2 4 2" xfId="3821" xr:uid="{00000000-0005-0000-0000-0000F00E0000}"/>
    <cellStyle name="Normal 19 2 2 2 4 2 2" xfId="13894" xr:uid="{00000000-0005-0000-0000-000049360000}"/>
    <cellStyle name="Normal 19 2 2 2 4 2 2 3" xfId="28992" xr:uid="{00000000-0005-0000-0000-000043710000}"/>
    <cellStyle name="Normal 19 2 2 2 4 2 3" xfId="8874" xr:uid="{00000000-0005-0000-0000-0000AD220000}"/>
    <cellStyle name="Normal 19 2 2 2 4 2 3 3" xfId="23975" xr:uid="{00000000-0005-0000-0000-0000AA5D0000}"/>
    <cellStyle name="Normal 19 2 2 2 4 2 5" xfId="18962" xr:uid="{00000000-0005-0000-0000-0000154A0000}"/>
    <cellStyle name="Normal 19 2 2 2 4 3" xfId="5513" xr:uid="{00000000-0005-0000-0000-00008C150000}"/>
    <cellStyle name="Normal 19 2 2 2 4 3 2" xfId="15565" xr:uid="{00000000-0005-0000-0000-0000D03C0000}"/>
    <cellStyle name="Normal 19 2 2 2 4 3 2 3" xfId="30663" xr:uid="{00000000-0005-0000-0000-0000CA770000}"/>
    <cellStyle name="Normal 19 2 2 2 4 3 3" xfId="10545" xr:uid="{00000000-0005-0000-0000-000034290000}"/>
    <cellStyle name="Normal 19 2 2 2 4 3 3 3" xfId="25646" xr:uid="{00000000-0005-0000-0000-000031640000}"/>
    <cellStyle name="Normal 19 2 2 2 4 3 5" xfId="20633" xr:uid="{00000000-0005-0000-0000-00009C500000}"/>
    <cellStyle name="Normal 19 2 2 2 4 4" xfId="12223" xr:uid="{00000000-0005-0000-0000-0000C22F0000}"/>
    <cellStyle name="Normal 19 2 2 2 4 4 3" xfId="27321" xr:uid="{00000000-0005-0000-0000-0000BC6A0000}"/>
    <cellStyle name="Normal 19 2 2 2 4 5" xfId="7202" xr:uid="{00000000-0005-0000-0000-0000251C0000}"/>
    <cellStyle name="Normal 19 2 2 2 4 5 3" xfId="22304" xr:uid="{00000000-0005-0000-0000-000023570000}"/>
    <cellStyle name="Normal 19 2 2 2 4 7" xfId="17291" xr:uid="{00000000-0005-0000-0000-00008E430000}"/>
    <cellStyle name="Normal 19 2 2 2 5" xfId="2984" xr:uid="{00000000-0005-0000-0000-0000AB0B0000}"/>
    <cellStyle name="Normal 19 2 2 2 5 2" xfId="13058" xr:uid="{00000000-0005-0000-0000-000005330000}"/>
    <cellStyle name="Normal 19 2 2 2 5 2 3" xfId="28156" xr:uid="{00000000-0005-0000-0000-0000FF6D0000}"/>
    <cellStyle name="Normal 19 2 2 2 5 3" xfId="8038" xr:uid="{00000000-0005-0000-0000-0000691F0000}"/>
    <cellStyle name="Normal 19 2 2 2 5 3 3" xfId="23139" xr:uid="{00000000-0005-0000-0000-0000665A0000}"/>
    <cellStyle name="Normal 19 2 2 2 5 5" xfId="18126" xr:uid="{00000000-0005-0000-0000-0000D1460000}"/>
    <cellStyle name="Normal 19 2 2 2 6" xfId="4677" xr:uid="{00000000-0005-0000-0000-000048120000}"/>
    <cellStyle name="Normal 19 2 2 2 6 2" xfId="14729" xr:uid="{00000000-0005-0000-0000-00008C390000}"/>
    <cellStyle name="Normal 19 2 2 2 6 2 3" xfId="29827" xr:uid="{00000000-0005-0000-0000-000086740000}"/>
    <cellStyle name="Normal 19 2 2 2 6 3" xfId="9709" xr:uid="{00000000-0005-0000-0000-0000F0250000}"/>
    <cellStyle name="Normal 19 2 2 2 6 3 3" xfId="24810" xr:uid="{00000000-0005-0000-0000-0000ED600000}"/>
    <cellStyle name="Normal 19 2 2 2 6 5" xfId="19797" xr:uid="{00000000-0005-0000-0000-0000584D0000}"/>
    <cellStyle name="Normal 19 2 2 2 7" xfId="11387" xr:uid="{00000000-0005-0000-0000-00007E2C0000}"/>
    <cellStyle name="Normal 19 2 2 2 7 3" xfId="26485" xr:uid="{00000000-0005-0000-0000-000078670000}"/>
    <cellStyle name="Normal 19 2 2 2 8" xfId="6366" xr:uid="{00000000-0005-0000-0000-0000E1180000}"/>
    <cellStyle name="Normal 19 2 2 2 8 3" xfId="21468" xr:uid="{00000000-0005-0000-0000-0000DF530000}"/>
    <cellStyle name="Normal 19 2 2 3" xfId="1393" xr:uid="{00000000-0005-0000-0000-000074050000}"/>
    <cellStyle name="Normal 19 2 2 3 2" xfId="1814" xr:uid="{00000000-0005-0000-0000-000019070000}"/>
    <cellStyle name="Normal 19 2 2 3 2 2" xfId="2653" xr:uid="{00000000-0005-0000-0000-0000600A0000}"/>
    <cellStyle name="Normal 19 2 2 3 2 2 2" xfId="4343" xr:uid="{00000000-0005-0000-0000-0000FA100000}"/>
    <cellStyle name="Normal 19 2 2 3 2 2 2 2" xfId="14416" xr:uid="{00000000-0005-0000-0000-000053380000}"/>
    <cellStyle name="Normal 19 2 2 3 2 2 2 2 3" xfId="29514" xr:uid="{00000000-0005-0000-0000-00004D730000}"/>
    <cellStyle name="Normal 19 2 2 3 2 2 2 3" xfId="9396" xr:uid="{00000000-0005-0000-0000-0000B7240000}"/>
    <cellStyle name="Normal 19 2 2 3 2 2 2 3 3" xfId="24497" xr:uid="{00000000-0005-0000-0000-0000B45F0000}"/>
    <cellStyle name="Normal 19 2 2 3 2 2 2 5" xfId="19484" xr:uid="{00000000-0005-0000-0000-00001F4C0000}"/>
    <cellStyle name="Normal 19 2 2 3 2 2 3" xfId="6035" xr:uid="{00000000-0005-0000-0000-000096170000}"/>
    <cellStyle name="Normal 19 2 2 3 2 2 3 2" xfId="16087" xr:uid="{00000000-0005-0000-0000-0000DA3E0000}"/>
    <cellStyle name="Normal 19 2 2 3 2 2 3 2 3" xfId="31185" xr:uid="{00000000-0005-0000-0000-0000D4790000}"/>
    <cellStyle name="Normal 19 2 2 3 2 2 3 3" xfId="11067" xr:uid="{00000000-0005-0000-0000-00003E2B0000}"/>
    <cellStyle name="Normal 19 2 2 3 2 2 3 3 3" xfId="26168" xr:uid="{00000000-0005-0000-0000-00003B660000}"/>
    <cellStyle name="Normal 19 2 2 3 2 2 3 5" xfId="21155" xr:uid="{00000000-0005-0000-0000-0000A6520000}"/>
    <cellStyle name="Normal 19 2 2 3 2 2 4" xfId="12745" xr:uid="{00000000-0005-0000-0000-0000CC310000}"/>
    <cellStyle name="Normal 19 2 2 3 2 2 4 3" xfId="27843" xr:uid="{00000000-0005-0000-0000-0000C66C0000}"/>
    <cellStyle name="Normal 19 2 2 3 2 2 5" xfId="7724" xr:uid="{00000000-0005-0000-0000-00002F1E0000}"/>
    <cellStyle name="Normal 19 2 2 3 2 2 5 3" xfId="22826" xr:uid="{00000000-0005-0000-0000-00002D590000}"/>
    <cellStyle name="Normal 19 2 2 3 2 2 7" xfId="17813" xr:uid="{00000000-0005-0000-0000-000098450000}"/>
    <cellStyle name="Normal 19 2 2 3 2 3" xfId="3506" xr:uid="{00000000-0005-0000-0000-0000B50D0000}"/>
    <cellStyle name="Normal 19 2 2 3 2 3 2" xfId="13580" xr:uid="{00000000-0005-0000-0000-00000F350000}"/>
    <cellStyle name="Normal 19 2 2 3 2 3 2 3" xfId="28678" xr:uid="{00000000-0005-0000-0000-000009700000}"/>
    <cellStyle name="Normal 19 2 2 3 2 3 3" xfId="8560" xr:uid="{00000000-0005-0000-0000-000073210000}"/>
    <cellStyle name="Normal 19 2 2 3 2 3 3 3" xfId="23661" xr:uid="{00000000-0005-0000-0000-0000705C0000}"/>
    <cellStyle name="Normal 19 2 2 3 2 3 5" xfId="18648" xr:uid="{00000000-0005-0000-0000-0000DB480000}"/>
    <cellStyle name="Normal 19 2 2 3 2 4" xfId="5199" xr:uid="{00000000-0005-0000-0000-000052140000}"/>
    <cellStyle name="Normal 19 2 2 3 2 4 2" xfId="15251" xr:uid="{00000000-0005-0000-0000-0000963B0000}"/>
    <cellStyle name="Normal 19 2 2 3 2 4 2 3" xfId="30349" xr:uid="{00000000-0005-0000-0000-000090760000}"/>
    <cellStyle name="Normal 19 2 2 3 2 4 3" xfId="10231" xr:uid="{00000000-0005-0000-0000-0000FA270000}"/>
    <cellStyle name="Normal 19 2 2 3 2 4 3 3" xfId="25332" xr:uid="{00000000-0005-0000-0000-0000F7620000}"/>
    <cellStyle name="Normal 19 2 2 3 2 4 5" xfId="20319" xr:uid="{00000000-0005-0000-0000-0000624F0000}"/>
    <cellStyle name="Normal 19 2 2 3 2 5" xfId="11909" xr:uid="{00000000-0005-0000-0000-0000882E0000}"/>
    <cellStyle name="Normal 19 2 2 3 2 5 3" xfId="27007" xr:uid="{00000000-0005-0000-0000-000082690000}"/>
    <cellStyle name="Normal 19 2 2 3 2 6" xfId="6888" xr:uid="{00000000-0005-0000-0000-0000EB1A0000}"/>
    <cellStyle name="Normal 19 2 2 3 2 6 3" xfId="21990" xr:uid="{00000000-0005-0000-0000-0000E9550000}"/>
    <cellStyle name="Normal 19 2 2 3 2 8" xfId="16977" xr:uid="{00000000-0005-0000-0000-000054420000}"/>
    <cellStyle name="Normal 19 2 2 3 3" xfId="2235" xr:uid="{00000000-0005-0000-0000-0000BE080000}"/>
    <cellStyle name="Normal 19 2 2 3 3 2" xfId="3925" xr:uid="{00000000-0005-0000-0000-0000580F0000}"/>
    <cellStyle name="Normal 19 2 2 3 3 2 2" xfId="13998" xr:uid="{00000000-0005-0000-0000-0000B1360000}"/>
    <cellStyle name="Normal 19 2 2 3 3 2 2 3" xfId="29096" xr:uid="{00000000-0005-0000-0000-0000AB710000}"/>
    <cellStyle name="Normal 19 2 2 3 3 2 3" xfId="8978" xr:uid="{00000000-0005-0000-0000-000015230000}"/>
    <cellStyle name="Normal 19 2 2 3 3 2 3 3" xfId="24079" xr:uid="{00000000-0005-0000-0000-0000125E0000}"/>
    <cellStyle name="Normal 19 2 2 3 3 2 5" xfId="19066" xr:uid="{00000000-0005-0000-0000-00007D4A0000}"/>
    <cellStyle name="Normal 19 2 2 3 3 3" xfId="5617" xr:uid="{00000000-0005-0000-0000-0000F4150000}"/>
    <cellStyle name="Normal 19 2 2 3 3 3 2" xfId="15669" xr:uid="{00000000-0005-0000-0000-0000383D0000}"/>
    <cellStyle name="Normal 19 2 2 3 3 3 2 3" xfId="30767" xr:uid="{00000000-0005-0000-0000-000032780000}"/>
    <cellStyle name="Normal 19 2 2 3 3 3 3" xfId="10649" xr:uid="{00000000-0005-0000-0000-00009C290000}"/>
    <cellStyle name="Normal 19 2 2 3 3 3 3 3" xfId="25750" xr:uid="{00000000-0005-0000-0000-000099640000}"/>
    <cellStyle name="Normal 19 2 2 3 3 3 5" xfId="20737" xr:uid="{00000000-0005-0000-0000-000004510000}"/>
    <cellStyle name="Normal 19 2 2 3 3 4" xfId="12327" xr:uid="{00000000-0005-0000-0000-00002A300000}"/>
    <cellStyle name="Normal 19 2 2 3 3 4 3" xfId="27425" xr:uid="{00000000-0005-0000-0000-0000246B0000}"/>
    <cellStyle name="Normal 19 2 2 3 3 5" xfId="7306" xr:uid="{00000000-0005-0000-0000-00008D1C0000}"/>
    <cellStyle name="Normal 19 2 2 3 3 5 3" xfId="22408" xr:uid="{00000000-0005-0000-0000-00008B570000}"/>
    <cellStyle name="Normal 19 2 2 3 3 7" xfId="17395" xr:uid="{00000000-0005-0000-0000-0000F6430000}"/>
    <cellStyle name="Normal 19 2 2 3 4" xfId="3088" xr:uid="{00000000-0005-0000-0000-0000130C0000}"/>
    <cellStyle name="Normal 19 2 2 3 4 2" xfId="13162" xr:uid="{00000000-0005-0000-0000-00006D330000}"/>
    <cellStyle name="Normal 19 2 2 3 4 2 3" xfId="28260" xr:uid="{00000000-0005-0000-0000-0000676E0000}"/>
    <cellStyle name="Normal 19 2 2 3 4 3" xfId="8142" xr:uid="{00000000-0005-0000-0000-0000D11F0000}"/>
    <cellStyle name="Normal 19 2 2 3 4 3 3" xfId="23243" xr:uid="{00000000-0005-0000-0000-0000CE5A0000}"/>
    <cellStyle name="Normal 19 2 2 3 4 5" xfId="18230" xr:uid="{00000000-0005-0000-0000-000039470000}"/>
    <cellStyle name="Normal 19 2 2 3 5" xfId="4781" xr:uid="{00000000-0005-0000-0000-0000B0120000}"/>
    <cellStyle name="Normal 19 2 2 3 5 2" xfId="14833" xr:uid="{00000000-0005-0000-0000-0000F4390000}"/>
    <cellStyle name="Normal 19 2 2 3 5 2 3" xfId="29931" xr:uid="{00000000-0005-0000-0000-0000EE740000}"/>
    <cellStyle name="Normal 19 2 2 3 5 3" xfId="9813" xr:uid="{00000000-0005-0000-0000-000058260000}"/>
    <cellStyle name="Normal 19 2 2 3 5 3 3" xfId="24914" xr:uid="{00000000-0005-0000-0000-000055610000}"/>
    <cellStyle name="Normal 19 2 2 3 5 5" xfId="19901" xr:uid="{00000000-0005-0000-0000-0000C04D0000}"/>
    <cellStyle name="Normal 19 2 2 3 6" xfId="11491" xr:uid="{00000000-0005-0000-0000-0000E62C0000}"/>
    <cellStyle name="Normal 19 2 2 3 6 3" xfId="26589" xr:uid="{00000000-0005-0000-0000-0000E0670000}"/>
    <cellStyle name="Normal 19 2 2 3 7" xfId="6470" xr:uid="{00000000-0005-0000-0000-000049190000}"/>
    <cellStyle name="Normal 19 2 2 3 7 3" xfId="21572" xr:uid="{00000000-0005-0000-0000-000047540000}"/>
    <cellStyle name="Normal 19 2 2 3 9" xfId="16559" xr:uid="{00000000-0005-0000-0000-0000B2400000}"/>
    <cellStyle name="Normal 19 2 2 4" xfId="1606" xr:uid="{00000000-0005-0000-0000-000049060000}"/>
    <cellStyle name="Normal 19 2 2 4 2" xfId="2445" xr:uid="{00000000-0005-0000-0000-000090090000}"/>
    <cellStyle name="Normal 19 2 2 4 2 2" xfId="4135" xr:uid="{00000000-0005-0000-0000-00002A100000}"/>
    <cellStyle name="Normal 19 2 2 4 2 2 2" xfId="14208" xr:uid="{00000000-0005-0000-0000-000083370000}"/>
    <cellStyle name="Normal 19 2 2 4 2 2 2 3" xfId="29306" xr:uid="{00000000-0005-0000-0000-00007D720000}"/>
    <cellStyle name="Normal 19 2 2 4 2 2 3" xfId="9188" xr:uid="{00000000-0005-0000-0000-0000E7230000}"/>
    <cellStyle name="Normal 19 2 2 4 2 2 3 3" xfId="24289" xr:uid="{00000000-0005-0000-0000-0000E45E0000}"/>
    <cellStyle name="Normal 19 2 2 4 2 2 5" xfId="19276" xr:uid="{00000000-0005-0000-0000-00004F4B0000}"/>
    <cellStyle name="Normal 19 2 2 4 2 3" xfId="5827" xr:uid="{00000000-0005-0000-0000-0000C6160000}"/>
    <cellStyle name="Normal 19 2 2 4 2 3 2" xfId="15879" xr:uid="{00000000-0005-0000-0000-00000A3E0000}"/>
    <cellStyle name="Normal 19 2 2 4 2 3 2 3" xfId="30977" xr:uid="{00000000-0005-0000-0000-000004790000}"/>
    <cellStyle name="Normal 19 2 2 4 2 3 3" xfId="10859" xr:uid="{00000000-0005-0000-0000-00006E2A0000}"/>
    <cellStyle name="Normal 19 2 2 4 2 3 3 3" xfId="25960" xr:uid="{00000000-0005-0000-0000-00006B650000}"/>
    <cellStyle name="Normal 19 2 2 4 2 3 5" xfId="20947" xr:uid="{00000000-0005-0000-0000-0000D6510000}"/>
    <cellStyle name="Normal 19 2 2 4 2 4" xfId="12537" xr:uid="{00000000-0005-0000-0000-0000FC300000}"/>
    <cellStyle name="Normal 19 2 2 4 2 4 3" xfId="27635" xr:uid="{00000000-0005-0000-0000-0000F66B0000}"/>
    <cellStyle name="Normal 19 2 2 4 2 5" xfId="7516" xr:uid="{00000000-0005-0000-0000-00005F1D0000}"/>
    <cellStyle name="Normal 19 2 2 4 2 5 3" xfId="22618" xr:uid="{00000000-0005-0000-0000-00005D580000}"/>
    <cellStyle name="Normal 19 2 2 4 2 7" xfId="17605" xr:uid="{00000000-0005-0000-0000-0000C8440000}"/>
    <cellStyle name="Normal 19 2 2 4 3" xfId="3298" xr:uid="{00000000-0005-0000-0000-0000E50C0000}"/>
    <cellStyle name="Normal 19 2 2 4 3 2" xfId="13372" xr:uid="{00000000-0005-0000-0000-00003F340000}"/>
    <cellStyle name="Normal 19 2 2 4 3 2 3" xfId="28470" xr:uid="{00000000-0005-0000-0000-0000396F0000}"/>
    <cellStyle name="Normal 19 2 2 4 3 3" xfId="8352" xr:uid="{00000000-0005-0000-0000-0000A3200000}"/>
    <cellStyle name="Normal 19 2 2 4 3 3 3" xfId="23453" xr:uid="{00000000-0005-0000-0000-0000A05B0000}"/>
    <cellStyle name="Normal 19 2 2 4 3 5" xfId="18440" xr:uid="{00000000-0005-0000-0000-00000B480000}"/>
    <cellStyle name="Normal 19 2 2 4 4" xfId="4991" xr:uid="{00000000-0005-0000-0000-000082130000}"/>
    <cellStyle name="Normal 19 2 2 4 4 2" xfId="15043" xr:uid="{00000000-0005-0000-0000-0000C63A0000}"/>
    <cellStyle name="Normal 19 2 2 4 4 2 3" xfId="30141" xr:uid="{00000000-0005-0000-0000-0000C0750000}"/>
    <cellStyle name="Normal 19 2 2 4 4 3" xfId="10023" xr:uid="{00000000-0005-0000-0000-00002A270000}"/>
    <cellStyle name="Normal 19 2 2 4 4 3 3" xfId="25124" xr:uid="{00000000-0005-0000-0000-000027620000}"/>
    <cellStyle name="Normal 19 2 2 4 4 5" xfId="20111" xr:uid="{00000000-0005-0000-0000-0000924E0000}"/>
    <cellStyle name="Normal 19 2 2 4 5" xfId="11701" xr:uid="{00000000-0005-0000-0000-0000B82D0000}"/>
    <cellStyle name="Normal 19 2 2 4 5 3" xfId="26799" xr:uid="{00000000-0005-0000-0000-0000B2680000}"/>
    <cellStyle name="Normal 19 2 2 4 6" xfId="6680" xr:uid="{00000000-0005-0000-0000-00001B1A0000}"/>
    <cellStyle name="Normal 19 2 2 4 6 3" xfId="21782" xr:uid="{00000000-0005-0000-0000-000019550000}"/>
    <cellStyle name="Normal 19 2 2 4 8" xfId="16769" xr:uid="{00000000-0005-0000-0000-000084410000}"/>
    <cellStyle name="Normal 19 2 2 5" xfId="2027" xr:uid="{00000000-0005-0000-0000-0000EE070000}"/>
    <cellStyle name="Normal 19 2 2 5 2" xfId="3717" xr:uid="{00000000-0005-0000-0000-0000880E0000}"/>
    <cellStyle name="Normal 19 2 2 5 2 2" xfId="13790" xr:uid="{00000000-0005-0000-0000-0000E1350000}"/>
    <cellStyle name="Normal 19 2 2 5 2 2 3" xfId="28888" xr:uid="{00000000-0005-0000-0000-0000DB700000}"/>
    <cellStyle name="Normal 19 2 2 5 2 3" xfId="8770" xr:uid="{00000000-0005-0000-0000-000045220000}"/>
    <cellStyle name="Normal 19 2 2 5 2 3 3" xfId="23871" xr:uid="{00000000-0005-0000-0000-0000425D0000}"/>
    <cellStyle name="Normal 19 2 2 5 2 5" xfId="18858" xr:uid="{00000000-0005-0000-0000-0000AD490000}"/>
    <cellStyle name="Normal 19 2 2 5 3" xfId="5409" xr:uid="{00000000-0005-0000-0000-000024150000}"/>
    <cellStyle name="Normal 19 2 2 5 3 2" xfId="15461" xr:uid="{00000000-0005-0000-0000-0000683C0000}"/>
    <cellStyle name="Normal 19 2 2 5 3 2 3" xfId="30559" xr:uid="{00000000-0005-0000-0000-000062770000}"/>
    <cellStyle name="Normal 19 2 2 5 3 3" xfId="10441" xr:uid="{00000000-0005-0000-0000-0000CC280000}"/>
    <cellStyle name="Normal 19 2 2 5 3 3 3" xfId="25542" xr:uid="{00000000-0005-0000-0000-0000C9630000}"/>
    <cellStyle name="Normal 19 2 2 5 3 5" xfId="20529" xr:uid="{00000000-0005-0000-0000-000034500000}"/>
    <cellStyle name="Normal 19 2 2 5 4" xfId="12119" xr:uid="{00000000-0005-0000-0000-00005A2F0000}"/>
    <cellStyle name="Normal 19 2 2 5 4 3" xfId="27217" xr:uid="{00000000-0005-0000-0000-0000546A0000}"/>
    <cellStyle name="Normal 19 2 2 5 5" xfId="7098" xr:uid="{00000000-0005-0000-0000-0000BD1B0000}"/>
    <cellStyle name="Normal 19 2 2 5 5 3" xfId="22200" xr:uid="{00000000-0005-0000-0000-0000BB560000}"/>
    <cellStyle name="Normal 19 2 2 5 7" xfId="17187" xr:uid="{00000000-0005-0000-0000-000026430000}"/>
    <cellStyle name="Normal 19 2 2 6" xfId="2880" xr:uid="{00000000-0005-0000-0000-0000430B0000}"/>
    <cellStyle name="Normal 19 2 2 6 2" xfId="12954" xr:uid="{00000000-0005-0000-0000-00009D320000}"/>
    <cellStyle name="Normal 19 2 2 6 2 3" xfId="28052" xr:uid="{00000000-0005-0000-0000-0000976D0000}"/>
    <cellStyle name="Normal 19 2 2 6 3" xfId="7934" xr:uid="{00000000-0005-0000-0000-0000011F0000}"/>
    <cellStyle name="Normal 19 2 2 6 3 3" xfId="23035" xr:uid="{00000000-0005-0000-0000-0000FE590000}"/>
    <cellStyle name="Normal 19 2 2 6 5" xfId="18022" xr:uid="{00000000-0005-0000-0000-000069460000}"/>
    <cellStyle name="Normal 19 2 2 7" xfId="4573" xr:uid="{00000000-0005-0000-0000-0000E0110000}"/>
    <cellStyle name="Normal 19 2 2 7 2" xfId="14625" xr:uid="{00000000-0005-0000-0000-000024390000}"/>
    <cellStyle name="Normal 19 2 2 7 2 3" xfId="29723" xr:uid="{00000000-0005-0000-0000-00001E740000}"/>
    <cellStyle name="Normal 19 2 2 7 3" xfId="9605" xr:uid="{00000000-0005-0000-0000-000088250000}"/>
    <cellStyle name="Normal 19 2 2 7 3 3" xfId="24706" xr:uid="{00000000-0005-0000-0000-000085600000}"/>
    <cellStyle name="Normal 19 2 2 7 5" xfId="19693" xr:uid="{00000000-0005-0000-0000-0000F04C0000}"/>
    <cellStyle name="Normal 19 2 2 8" xfId="11283" xr:uid="{00000000-0005-0000-0000-0000162C0000}"/>
    <cellStyle name="Normal 19 2 2 8 3" xfId="26381" xr:uid="{00000000-0005-0000-0000-000010670000}"/>
    <cellStyle name="Normal 19 2 2 9" xfId="6262" xr:uid="{00000000-0005-0000-0000-000079180000}"/>
    <cellStyle name="Normal 19 2 2 9 3" xfId="21364" xr:uid="{00000000-0005-0000-0000-000077530000}"/>
    <cellStyle name="Normal 19 2 3" xfId="1226" xr:uid="{00000000-0005-0000-0000-0000CD040000}"/>
    <cellStyle name="Normal 19 2 3 10" xfId="16403" xr:uid="{00000000-0005-0000-0000-000016400000}"/>
    <cellStyle name="Normal 19 2 3 2" xfId="1445" xr:uid="{00000000-0005-0000-0000-0000A8050000}"/>
    <cellStyle name="Normal 19 2 3 2 2" xfId="1866" xr:uid="{00000000-0005-0000-0000-00004D070000}"/>
    <cellStyle name="Normal 19 2 3 2 2 2" xfId="2705" xr:uid="{00000000-0005-0000-0000-0000940A0000}"/>
    <cellStyle name="Normal 19 2 3 2 2 2 2" xfId="4395" xr:uid="{00000000-0005-0000-0000-00002E110000}"/>
    <cellStyle name="Normal 19 2 3 2 2 2 2 2" xfId="14468" xr:uid="{00000000-0005-0000-0000-000087380000}"/>
    <cellStyle name="Normal 19 2 3 2 2 2 2 2 3" xfId="29566" xr:uid="{00000000-0005-0000-0000-000081730000}"/>
    <cellStyle name="Normal 19 2 3 2 2 2 2 3" xfId="9448" xr:uid="{00000000-0005-0000-0000-0000EB240000}"/>
    <cellStyle name="Normal 19 2 3 2 2 2 2 3 3" xfId="24549" xr:uid="{00000000-0005-0000-0000-0000E85F0000}"/>
    <cellStyle name="Normal 19 2 3 2 2 2 2 5" xfId="19536" xr:uid="{00000000-0005-0000-0000-0000534C0000}"/>
    <cellStyle name="Normal 19 2 3 2 2 2 3" xfId="6087" xr:uid="{00000000-0005-0000-0000-0000CA170000}"/>
    <cellStyle name="Normal 19 2 3 2 2 2 3 2" xfId="16139" xr:uid="{00000000-0005-0000-0000-00000E3F0000}"/>
    <cellStyle name="Normal 19 2 3 2 2 2 3 2 3" xfId="31237" xr:uid="{00000000-0005-0000-0000-0000087A0000}"/>
    <cellStyle name="Normal 19 2 3 2 2 2 3 3" xfId="11119" xr:uid="{00000000-0005-0000-0000-0000722B0000}"/>
    <cellStyle name="Normal 19 2 3 2 2 2 3 3 3" xfId="26220" xr:uid="{00000000-0005-0000-0000-00006F660000}"/>
    <cellStyle name="Normal 19 2 3 2 2 2 3 5" xfId="21207" xr:uid="{00000000-0005-0000-0000-0000DA520000}"/>
    <cellStyle name="Normal 19 2 3 2 2 2 4" xfId="12797" xr:uid="{00000000-0005-0000-0000-000000320000}"/>
    <cellStyle name="Normal 19 2 3 2 2 2 4 3" xfId="27895" xr:uid="{00000000-0005-0000-0000-0000FA6C0000}"/>
    <cellStyle name="Normal 19 2 3 2 2 2 5" xfId="7776" xr:uid="{00000000-0005-0000-0000-0000631E0000}"/>
    <cellStyle name="Normal 19 2 3 2 2 2 5 3" xfId="22878" xr:uid="{00000000-0005-0000-0000-000061590000}"/>
    <cellStyle name="Normal 19 2 3 2 2 2 7" xfId="17865" xr:uid="{00000000-0005-0000-0000-0000CC450000}"/>
    <cellStyle name="Normal 19 2 3 2 2 3" xfId="3558" xr:uid="{00000000-0005-0000-0000-0000E90D0000}"/>
    <cellStyle name="Normal 19 2 3 2 2 3 2" xfId="13632" xr:uid="{00000000-0005-0000-0000-000043350000}"/>
    <cellStyle name="Normal 19 2 3 2 2 3 2 3" xfId="28730" xr:uid="{00000000-0005-0000-0000-00003D700000}"/>
    <cellStyle name="Normal 19 2 3 2 2 3 3" xfId="8612" xr:uid="{00000000-0005-0000-0000-0000A7210000}"/>
    <cellStyle name="Normal 19 2 3 2 2 3 3 3" xfId="23713" xr:uid="{00000000-0005-0000-0000-0000A45C0000}"/>
    <cellStyle name="Normal 19 2 3 2 2 3 5" xfId="18700" xr:uid="{00000000-0005-0000-0000-00000F490000}"/>
    <cellStyle name="Normal 19 2 3 2 2 4" xfId="5251" xr:uid="{00000000-0005-0000-0000-000086140000}"/>
    <cellStyle name="Normal 19 2 3 2 2 4 2" xfId="15303" xr:uid="{00000000-0005-0000-0000-0000CA3B0000}"/>
    <cellStyle name="Normal 19 2 3 2 2 4 2 3" xfId="30401" xr:uid="{00000000-0005-0000-0000-0000C4760000}"/>
    <cellStyle name="Normal 19 2 3 2 2 4 3" xfId="10283" xr:uid="{00000000-0005-0000-0000-00002E280000}"/>
    <cellStyle name="Normal 19 2 3 2 2 4 3 3" xfId="25384" xr:uid="{00000000-0005-0000-0000-00002B630000}"/>
    <cellStyle name="Normal 19 2 3 2 2 4 5" xfId="20371" xr:uid="{00000000-0005-0000-0000-0000964F0000}"/>
    <cellStyle name="Normal 19 2 3 2 2 5" xfId="11961" xr:uid="{00000000-0005-0000-0000-0000BC2E0000}"/>
    <cellStyle name="Normal 19 2 3 2 2 5 3" xfId="27059" xr:uid="{00000000-0005-0000-0000-0000B6690000}"/>
    <cellStyle name="Normal 19 2 3 2 2 6" xfId="6940" xr:uid="{00000000-0005-0000-0000-00001F1B0000}"/>
    <cellStyle name="Normal 19 2 3 2 2 6 3" xfId="22042" xr:uid="{00000000-0005-0000-0000-00001D560000}"/>
    <cellStyle name="Normal 19 2 3 2 2 8" xfId="17029" xr:uid="{00000000-0005-0000-0000-000088420000}"/>
    <cellStyle name="Normal 19 2 3 2 3" xfId="2287" xr:uid="{00000000-0005-0000-0000-0000F2080000}"/>
    <cellStyle name="Normal 19 2 3 2 3 2" xfId="3977" xr:uid="{00000000-0005-0000-0000-00008C0F0000}"/>
    <cellStyle name="Normal 19 2 3 2 3 2 2" xfId="14050" xr:uid="{00000000-0005-0000-0000-0000E5360000}"/>
    <cellStyle name="Normal 19 2 3 2 3 2 2 3" xfId="29148" xr:uid="{00000000-0005-0000-0000-0000DF710000}"/>
    <cellStyle name="Normal 19 2 3 2 3 2 3" xfId="9030" xr:uid="{00000000-0005-0000-0000-000049230000}"/>
    <cellStyle name="Normal 19 2 3 2 3 2 3 3" xfId="24131" xr:uid="{00000000-0005-0000-0000-0000465E0000}"/>
    <cellStyle name="Normal 19 2 3 2 3 2 5" xfId="19118" xr:uid="{00000000-0005-0000-0000-0000B14A0000}"/>
    <cellStyle name="Normal 19 2 3 2 3 3" xfId="5669" xr:uid="{00000000-0005-0000-0000-000028160000}"/>
    <cellStyle name="Normal 19 2 3 2 3 3 2" xfId="15721" xr:uid="{00000000-0005-0000-0000-00006C3D0000}"/>
    <cellStyle name="Normal 19 2 3 2 3 3 2 3" xfId="30819" xr:uid="{00000000-0005-0000-0000-000066780000}"/>
    <cellStyle name="Normal 19 2 3 2 3 3 3" xfId="10701" xr:uid="{00000000-0005-0000-0000-0000D0290000}"/>
    <cellStyle name="Normal 19 2 3 2 3 3 3 3" xfId="25802" xr:uid="{00000000-0005-0000-0000-0000CD640000}"/>
    <cellStyle name="Normal 19 2 3 2 3 3 5" xfId="20789" xr:uid="{00000000-0005-0000-0000-000038510000}"/>
    <cellStyle name="Normal 19 2 3 2 3 4" xfId="12379" xr:uid="{00000000-0005-0000-0000-00005E300000}"/>
    <cellStyle name="Normal 19 2 3 2 3 4 3" xfId="27477" xr:uid="{00000000-0005-0000-0000-0000586B0000}"/>
    <cellStyle name="Normal 19 2 3 2 3 5" xfId="7358" xr:uid="{00000000-0005-0000-0000-0000C11C0000}"/>
    <cellStyle name="Normal 19 2 3 2 3 5 3" xfId="22460" xr:uid="{00000000-0005-0000-0000-0000BF570000}"/>
    <cellStyle name="Normal 19 2 3 2 3 7" xfId="17447" xr:uid="{00000000-0005-0000-0000-00002A440000}"/>
    <cellStyle name="Normal 19 2 3 2 4" xfId="3140" xr:uid="{00000000-0005-0000-0000-0000470C0000}"/>
    <cellStyle name="Normal 19 2 3 2 4 2" xfId="13214" xr:uid="{00000000-0005-0000-0000-0000A1330000}"/>
    <cellStyle name="Normal 19 2 3 2 4 2 3" xfId="28312" xr:uid="{00000000-0005-0000-0000-00009B6E0000}"/>
    <cellStyle name="Normal 19 2 3 2 4 3" xfId="8194" xr:uid="{00000000-0005-0000-0000-000005200000}"/>
    <cellStyle name="Normal 19 2 3 2 4 3 3" xfId="23295" xr:uid="{00000000-0005-0000-0000-0000025B0000}"/>
    <cellStyle name="Normal 19 2 3 2 4 5" xfId="18282" xr:uid="{00000000-0005-0000-0000-00006D470000}"/>
    <cellStyle name="Normal 19 2 3 2 5" xfId="4833" xr:uid="{00000000-0005-0000-0000-0000E4120000}"/>
    <cellStyle name="Normal 19 2 3 2 5 2" xfId="14885" xr:uid="{00000000-0005-0000-0000-0000283A0000}"/>
    <cellStyle name="Normal 19 2 3 2 5 2 3" xfId="29983" xr:uid="{00000000-0005-0000-0000-000022750000}"/>
    <cellStyle name="Normal 19 2 3 2 5 3" xfId="9865" xr:uid="{00000000-0005-0000-0000-00008C260000}"/>
    <cellStyle name="Normal 19 2 3 2 5 3 3" xfId="24966" xr:uid="{00000000-0005-0000-0000-000089610000}"/>
    <cellStyle name="Normal 19 2 3 2 5 5" xfId="19953" xr:uid="{00000000-0005-0000-0000-0000F44D0000}"/>
    <cellStyle name="Normal 19 2 3 2 6" xfId="11543" xr:uid="{00000000-0005-0000-0000-00001A2D0000}"/>
    <cellStyle name="Normal 19 2 3 2 6 3" xfId="26641" xr:uid="{00000000-0005-0000-0000-000014680000}"/>
    <cellStyle name="Normal 19 2 3 2 7" xfId="6522" xr:uid="{00000000-0005-0000-0000-00007D190000}"/>
    <cellStyle name="Normal 19 2 3 2 7 3" xfId="21624" xr:uid="{00000000-0005-0000-0000-00007B540000}"/>
    <cellStyle name="Normal 19 2 3 2 9" xfId="16611" xr:uid="{00000000-0005-0000-0000-0000E6400000}"/>
    <cellStyle name="Normal 19 2 3 3" xfId="1658" xr:uid="{00000000-0005-0000-0000-00007D060000}"/>
    <cellStyle name="Normal 19 2 3 3 2" xfId="2497" xr:uid="{00000000-0005-0000-0000-0000C4090000}"/>
    <cellStyle name="Normal 19 2 3 3 2 2" xfId="4187" xr:uid="{00000000-0005-0000-0000-00005E100000}"/>
    <cellStyle name="Normal 19 2 3 3 2 2 2" xfId="14260" xr:uid="{00000000-0005-0000-0000-0000B7370000}"/>
    <cellStyle name="Normal 19 2 3 3 2 2 2 3" xfId="29358" xr:uid="{00000000-0005-0000-0000-0000B1720000}"/>
    <cellStyle name="Normal 19 2 3 3 2 2 3" xfId="9240" xr:uid="{00000000-0005-0000-0000-00001B240000}"/>
    <cellStyle name="Normal 19 2 3 3 2 2 3 3" xfId="24341" xr:uid="{00000000-0005-0000-0000-0000185F0000}"/>
    <cellStyle name="Normal 19 2 3 3 2 2 5" xfId="19328" xr:uid="{00000000-0005-0000-0000-0000834B0000}"/>
    <cellStyle name="Normal 19 2 3 3 2 3" xfId="5879" xr:uid="{00000000-0005-0000-0000-0000FA160000}"/>
    <cellStyle name="Normal 19 2 3 3 2 3 2" xfId="15931" xr:uid="{00000000-0005-0000-0000-00003E3E0000}"/>
    <cellStyle name="Normal 19 2 3 3 2 3 2 3" xfId="31029" xr:uid="{00000000-0005-0000-0000-000038790000}"/>
    <cellStyle name="Normal 19 2 3 3 2 3 3" xfId="10911" xr:uid="{00000000-0005-0000-0000-0000A22A0000}"/>
    <cellStyle name="Normal 19 2 3 3 2 3 3 3" xfId="26012" xr:uid="{00000000-0005-0000-0000-00009F650000}"/>
    <cellStyle name="Normal 19 2 3 3 2 3 5" xfId="20999" xr:uid="{00000000-0005-0000-0000-00000A520000}"/>
    <cellStyle name="Normal 19 2 3 3 2 4" xfId="12589" xr:uid="{00000000-0005-0000-0000-000030310000}"/>
    <cellStyle name="Normal 19 2 3 3 2 4 3" xfId="27687" xr:uid="{00000000-0005-0000-0000-00002A6C0000}"/>
    <cellStyle name="Normal 19 2 3 3 2 5" xfId="7568" xr:uid="{00000000-0005-0000-0000-0000931D0000}"/>
    <cellStyle name="Normal 19 2 3 3 2 5 3" xfId="22670" xr:uid="{00000000-0005-0000-0000-000091580000}"/>
    <cellStyle name="Normal 19 2 3 3 2 7" xfId="17657" xr:uid="{00000000-0005-0000-0000-0000FC440000}"/>
    <cellStyle name="Normal 19 2 3 3 3" xfId="3350" xr:uid="{00000000-0005-0000-0000-0000190D0000}"/>
    <cellStyle name="Normal 19 2 3 3 3 2" xfId="13424" xr:uid="{00000000-0005-0000-0000-000073340000}"/>
    <cellStyle name="Normal 19 2 3 3 3 2 3" xfId="28522" xr:uid="{00000000-0005-0000-0000-00006D6F0000}"/>
    <cellStyle name="Normal 19 2 3 3 3 3" xfId="8404" xr:uid="{00000000-0005-0000-0000-0000D7200000}"/>
    <cellStyle name="Normal 19 2 3 3 3 3 3" xfId="23505" xr:uid="{00000000-0005-0000-0000-0000D45B0000}"/>
    <cellStyle name="Normal 19 2 3 3 3 5" xfId="18492" xr:uid="{00000000-0005-0000-0000-00003F480000}"/>
    <cellStyle name="Normal 19 2 3 3 4" xfId="5043" xr:uid="{00000000-0005-0000-0000-0000B6130000}"/>
    <cellStyle name="Normal 19 2 3 3 4 2" xfId="15095" xr:uid="{00000000-0005-0000-0000-0000FA3A0000}"/>
    <cellStyle name="Normal 19 2 3 3 4 2 3" xfId="30193" xr:uid="{00000000-0005-0000-0000-0000F4750000}"/>
    <cellStyle name="Normal 19 2 3 3 4 3" xfId="10075" xr:uid="{00000000-0005-0000-0000-00005E270000}"/>
    <cellStyle name="Normal 19 2 3 3 4 3 3" xfId="25176" xr:uid="{00000000-0005-0000-0000-00005B620000}"/>
    <cellStyle name="Normal 19 2 3 3 4 5" xfId="20163" xr:uid="{00000000-0005-0000-0000-0000C64E0000}"/>
    <cellStyle name="Normal 19 2 3 3 5" xfId="11753" xr:uid="{00000000-0005-0000-0000-0000EC2D0000}"/>
    <cellStyle name="Normal 19 2 3 3 5 3" xfId="26851" xr:uid="{00000000-0005-0000-0000-0000E6680000}"/>
    <cellStyle name="Normal 19 2 3 3 6" xfId="6732" xr:uid="{00000000-0005-0000-0000-00004F1A0000}"/>
    <cellStyle name="Normal 19 2 3 3 6 3" xfId="21834" xr:uid="{00000000-0005-0000-0000-00004D550000}"/>
    <cellStyle name="Normal 19 2 3 3 8" xfId="16821" xr:uid="{00000000-0005-0000-0000-0000B8410000}"/>
    <cellStyle name="Normal 19 2 3 4" xfId="2079" xr:uid="{00000000-0005-0000-0000-000022080000}"/>
    <cellStyle name="Normal 19 2 3 4 2" xfId="3769" xr:uid="{00000000-0005-0000-0000-0000BC0E0000}"/>
    <cellStyle name="Normal 19 2 3 4 2 2" xfId="13842" xr:uid="{00000000-0005-0000-0000-000015360000}"/>
    <cellStyle name="Normal 19 2 3 4 2 2 3" xfId="28940" xr:uid="{00000000-0005-0000-0000-00000F710000}"/>
    <cellStyle name="Normal 19 2 3 4 2 3" xfId="8822" xr:uid="{00000000-0005-0000-0000-000079220000}"/>
    <cellStyle name="Normal 19 2 3 4 2 3 3" xfId="23923" xr:uid="{00000000-0005-0000-0000-0000765D0000}"/>
    <cellStyle name="Normal 19 2 3 4 2 5" xfId="18910" xr:uid="{00000000-0005-0000-0000-0000E1490000}"/>
    <cellStyle name="Normal 19 2 3 4 3" xfId="5461" xr:uid="{00000000-0005-0000-0000-000058150000}"/>
    <cellStyle name="Normal 19 2 3 4 3 2" xfId="15513" xr:uid="{00000000-0005-0000-0000-00009C3C0000}"/>
    <cellStyle name="Normal 19 2 3 4 3 2 3" xfId="30611" xr:uid="{00000000-0005-0000-0000-000096770000}"/>
    <cellStyle name="Normal 19 2 3 4 3 3" xfId="10493" xr:uid="{00000000-0005-0000-0000-000000290000}"/>
    <cellStyle name="Normal 19 2 3 4 3 3 3" xfId="25594" xr:uid="{00000000-0005-0000-0000-0000FD630000}"/>
    <cellStyle name="Normal 19 2 3 4 3 5" xfId="20581" xr:uid="{00000000-0005-0000-0000-000068500000}"/>
    <cellStyle name="Normal 19 2 3 4 4" xfId="12171" xr:uid="{00000000-0005-0000-0000-00008E2F0000}"/>
    <cellStyle name="Normal 19 2 3 4 4 3" xfId="27269" xr:uid="{00000000-0005-0000-0000-0000886A0000}"/>
    <cellStyle name="Normal 19 2 3 4 5" xfId="7150" xr:uid="{00000000-0005-0000-0000-0000F11B0000}"/>
    <cellStyle name="Normal 19 2 3 4 5 3" xfId="22252" xr:uid="{00000000-0005-0000-0000-0000EF560000}"/>
    <cellStyle name="Normal 19 2 3 4 7" xfId="17239" xr:uid="{00000000-0005-0000-0000-00005A430000}"/>
    <cellStyle name="Normal 19 2 3 5" xfId="2932" xr:uid="{00000000-0005-0000-0000-0000770B0000}"/>
    <cellStyle name="Normal 19 2 3 5 2" xfId="13006" xr:uid="{00000000-0005-0000-0000-0000D1320000}"/>
    <cellStyle name="Normal 19 2 3 5 2 3" xfId="28104" xr:uid="{00000000-0005-0000-0000-0000CB6D0000}"/>
    <cellStyle name="Normal 19 2 3 5 3" xfId="7986" xr:uid="{00000000-0005-0000-0000-0000351F0000}"/>
    <cellStyle name="Normal 19 2 3 5 3 3" xfId="23087" xr:uid="{00000000-0005-0000-0000-0000325A0000}"/>
    <cellStyle name="Normal 19 2 3 5 5" xfId="18074" xr:uid="{00000000-0005-0000-0000-00009D460000}"/>
    <cellStyle name="Normal 19 2 3 6" xfId="4625" xr:uid="{00000000-0005-0000-0000-000014120000}"/>
    <cellStyle name="Normal 19 2 3 6 2" xfId="14677" xr:uid="{00000000-0005-0000-0000-000058390000}"/>
    <cellStyle name="Normal 19 2 3 6 2 3" xfId="29775" xr:uid="{00000000-0005-0000-0000-000052740000}"/>
    <cellStyle name="Normal 19 2 3 6 3" xfId="9657" xr:uid="{00000000-0005-0000-0000-0000BC250000}"/>
    <cellStyle name="Normal 19 2 3 6 3 3" xfId="24758" xr:uid="{00000000-0005-0000-0000-0000B9600000}"/>
    <cellStyle name="Normal 19 2 3 6 5" xfId="19745" xr:uid="{00000000-0005-0000-0000-0000244D0000}"/>
    <cellStyle name="Normal 19 2 3 7" xfId="11335" xr:uid="{00000000-0005-0000-0000-00004A2C0000}"/>
    <cellStyle name="Normal 19 2 3 7 3" xfId="26433" xr:uid="{00000000-0005-0000-0000-000044670000}"/>
    <cellStyle name="Normal 19 2 3 8" xfId="6314" xr:uid="{00000000-0005-0000-0000-0000AD180000}"/>
    <cellStyle name="Normal 19 2 3 8 3" xfId="21416" xr:uid="{00000000-0005-0000-0000-0000AB530000}"/>
    <cellStyle name="Normal 19 2 4" xfId="1339" xr:uid="{00000000-0005-0000-0000-00003E050000}"/>
    <cellStyle name="Normal 19 2 4 2" xfId="1762" xr:uid="{00000000-0005-0000-0000-0000E5060000}"/>
    <cellStyle name="Normal 19 2 4 2 2" xfId="2601" xr:uid="{00000000-0005-0000-0000-00002C0A0000}"/>
    <cellStyle name="Normal 19 2 4 2 2 2" xfId="4291" xr:uid="{00000000-0005-0000-0000-0000C6100000}"/>
    <cellStyle name="Normal 19 2 4 2 2 2 2" xfId="14364" xr:uid="{00000000-0005-0000-0000-00001F380000}"/>
    <cellStyle name="Normal 19 2 4 2 2 2 2 3" xfId="29462" xr:uid="{00000000-0005-0000-0000-000019730000}"/>
    <cellStyle name="Normal 19 2 4 2 2 2 3" xfId="9344" xr:uid="{00000000-0005-0000-0000-000083240000}"/>
    <cellStyle name="Normal 19 2 4 2 2 2 3 3" xfId="24445" xr:uid="{00000000-0005-0000-0000-0000805F0000}"/>
    <cellStyle name="Normal 19 2 4 2 2 2 5" xfId="19432" xr:uid="{00000000-0005-0000-0000-0000EB4B0000}"/>
    <cellStyle name="Normal 19 2 4 2 2 3" xfId="5983" xr:uid="{00000000-0005-0000-0000-000062170000}"/>
    <cellStyle name="Normal 19 2 4 2 2 3 2" xfId="16035" xr:uid="{00000000-0005-0000-0000-0000A63E0000}"/>
    <cellStyle name="Normal 19 2 4 2 2 3 2 3" xfId="31133" xr:uid="{00000000-0005-0000-0000-0000A0790000}"/>
    <cellStyle name="Normal 19 2 4 2 2 3 3" xfId="11015" xr:uid="{00000000-0005-0000-0000-00000A2B0000}"/>
    <cellStyle name="Normal 19 2 4 2 2 3 3 3" xfId="26116" xr:uid="{00000000-0005-0000-0000-000007660000}"/>
    <cellStyle name="Normal 19 2 4 2 2 3 5" xfId="21103" xr:uid="{00000000-0005-0000-0000-000072520000}"/>
    <cellStyle name="Normal 19 2 4 2 2 4" xfId="12693" xr:uid="{00000000-0005-0000-0000-000098310000}"/>
    <cellStyle name="Normal 19 2 4 2 2 4 3" xfId="27791" xr:uid="{00000000-0005-0000-0000-0000926C0000}"/>
    <cellStyle name="Normal 19 2 4 2 2 5" xfId="7672" xr:uid="{00000000-0005-0000-0000-0000FB1D0000}"/>
    <cellStyle name="Normal 19 2 4 2 2 5 3" xfId="22774" xr:uid="{00000000-0005-0000-0000-0000F9580000}"/>
    <cellStyle name="Normal 19 2 4 2 2 7" xfId="17761" xr:uid="{00000000-0005-0000-0000-000064450000}"/>
    <cellStyle name="Normal 19 2 4 2 3" xfId="3454" xr:uid="{00000000-0005-0000-0000-0000810D0000}"/>
    <cellStyle name="Normal 19 2 4 2 3 2" xfId="13528" xr:uid="{00000000-0005-0000-0000-0000DB340000}"/>
    <cellStyle name="Normal 19 2 4 2 3 2 3" xfId="28626" xr:uid="{00000000-0005-0000-0000-0000D56F0000}"/>
    <cellStyle name="Normal 19 2 4 2 3 3" xfId="8508" xr:uid="{00000000-0005-0000-0000-00003F210000}"/>
    <cellStyle name="Normal 19 2 4 2 3 3 3" xfId="23609" xr:uid="{00000000-0005-0000-0000-00003C5C0000}"/>
    <cellStyle name="Normal 19 2 4 2 3 5" xfId="18596" xr:uid="{00000000-0005-0000-0000-0000A7480000}"/>
    <cellStyle name="Normal 19 2 4 2 4" xfId="5147" xr:uid="{00000000-0005-0000-0000-00001E140000}"/>
    <cellStyle name="Normal 19 2 4 2 4 2" xfId="15199" xr:uid="{00000000-0005-0000-0000-0000623B0000}"/>
    <cellStyle name="Normal 19 2 4 2 4 2 3" xfId="30297" xr:uid="{00000000-0005-0000-0000-00005C760000}"/>
    <cellStyle name="Normal 19 2 4 2 4 3" xfId="10179" xr:uid="{00000000-0005-0000-0000-0000C6270000}"/>
    <cellStyle name="Normal 19 2 4 2 4 3 3" xfId="25280" xr:uid="{00000000-0005-0000-0000-0000C3620000}"/>
    <cellStyle name="Normal 19 2 4 2 4 5" xfId="20267" xr:uid="{00000000-0005-0000-0000-00002E4F0000}"/>
    <cellStyle name="Normal 19 2 4 2 5" xfId="11857" xr:uid="{00000000-0005-0000-0000-0000542E0000}"/>
    <cellStyle name="Normal 19 2 4 2 5 3" xfId="26955" xr:uid="{00000000-0005-0000-0000-00004E690000}"/>
    <cellStyle name="Normal 19 2 4 2 6" xfId="6836" xr:uid="{00000000-0005-0000-0000-0000B71A0000}"/>
    <cellStyle name="Normal 19 2 4 2 6 3" xfId="21938" xr:uid="{00000000-0005-0000-0000-0000B5550000}"/>
    <cellStyle name="Normal 19 2 4 2 8" xfId="16925" xr:uid="{00000000-0005-0000-0000-000020420000}"/>
    <cellStyle name="Normal 19 2 4 3" xfId="2183" xr:uid="{00000000-0005-0000-0000-00008A080000}"/>
    <cellStyle name="Normal 19 2 4 3 2" xfId="3873" xr:uid="{00000000-0005-0000-0000-0000240F0000}"/>
    <cellStyle name="Normal 19 2 4 3 2 2" xfId="13946" xr:uid="{00000000-0005-0000-0000-00007D360000}"/>
    <cellStyle name="Normal 19 2 4 3 2 2 3" xfId="29044" xr:uid="{00000000-0005-0000-0000-000077710000}"/>
    <cellStyle name="Normal 19 2 4 3 2 3" xfId="8926" xr:uid="{00000000-0005-0000-0000-0000E1220000}"/>
    <cellStyle name="Normal 19 2 4 3 2 3 3" xfId="24027" xr:uid="{00000000-0005-0000-0000-0000DE5D0000}"/>
    <cellStyle name="Normal 19 2 4 3 2 5" xfId="19014" xr:uid="{00000000-0005-0000-0000-0000494A0000}"/>
    <cellStyle name="Normal 19 2 4 3 3" xfId="5565" xr:uid="{00000000-0005-0000-0000-0000C0150000}"/>
    <cellStyle name="Normal 19 2 4 3 3 2" xfId="15617" xr:uid="{00000000-0005-0000-0000-0000043D0000}"/>
    <cellStyle name="Normal 19 2 4 3 3 2 3" xfId="30715" xr:uid="{00000000-0005-0000-0000-0000FE770000}"/>
    <cellStyle name="Normal 19 2 4 3 3 3" xfId="10597" xr:uid="{00000000-0005-0000-0000-000068290000}"/>
    <cellStyle name="Normal 19 2 4 3 3 3 3" xfId="25698" xr:uid="{00000000-0005-0000-0000-000065640000}"/>
    <cellStyle name="Normal 19 2 4 3 3 5" xfId="20685" xr:uid="{00000000-0005-0000-0000-0000D0500000}"/>
    <cellStyle name="Normal 19 2 4 3 4" xfId="12275" xr:uid="{00000000-0005-0000-0000-0000F62F0000}"/>
    <cellStyle name="Normal 19 2 4 3 4 3" xfId="27373" xr:uid="{00000000-0005-0000-0000-0000F06A0000}"/>
    <cellStyle name="Normal 19 2 4 3 5" xfId="7254" xr:uid="{00000000-0005-0000-0000-0000591C0000}"/>
    <cellStyle name="Normal 19 2 4 3 5 3" xfId="22356" xr:uid="{00000000-0005-0000-0000-000057570000}"/>
    <cellStyle name="Normal 19 2 4 3 7" xfId="17343" xr:uid="{00000000-0005-0000-0000-0000C2430000}"/>
    <cellStyle name="Normal 19 2 4 4" xfId="3036" xr:uid="{00000000-0005-0000-0000-0000DF0B0000}"/>
    <cellStyle name="Normal 19 2 4 4 2" xfId="13110" xr:uid="{00000000-0005-0000-0000-000039330000}"/>
    <cellStyle name="Normal 19 2 4 4 2 3" xfId="28208" xr:uid="{00000000-0005-0000-0000-0000336E0000}"/>
    <cellStyle name="Normal 19 2 4 4 3" xfId="8090" xr:uid="{00000000-0005-0000-0000-00009D1F0000}"/>
    <cellStyle name="Normal 19 2 4 4 3 3" xfId="23191" xr:uid="{00000000-0005-0000-0000-00009A5A0000}"/>
    <cellStyle name="Normal 19 2 4 4 5" xfId="18178" xr:uid="{00000000-0005-0000-0000-000005470000}"/>
    <cellStyle name="Normal 19 2 4 5" xfId="4729" xr:uid="{00000000-0005-0000-0000-00007C120000}"/>
    <cellStyle name="Normal 19 2 4 5 2" xfId="14781" xr:uid="{00000000-0005-0000-0000-0000C0390000}"/>
    <cellStyle name="Normal 19 2 4 5 2 3" xfId="29879" xr:uid="{00000000-0005-0000-0000-0000BA740000}"/>
    <cellStyle name="Normal 19 2 4 5 3" xfId="9761" xr:uid="{00000000-0005-0000-0000-000024260000}"/>
    <cellStyle name="Normal 19 2 4 5 3 3" xfId="24862" xr:uid="{00000000-0005-0000-0000-000021610000}"/>
    <cellStyle name="Normal 19 2 4 5 5" xfId="19849" xr:uid="{00000000-0005-0000-0000-00008C4D0000}"/>
    <cellStyle name="Normal 19 2 4 6" xfId="11439" xr:uid="{00000000-0005-0000-0000-0000B22C0000}"/>
    <cellStyle name="Normal 19 2 4 6 3" xfId="26537" xr:uid="{00000000-0005-0000-0000-0000AC670000}"/>
    <cellStyle name="Normal 19 2 4 7" xfId="6418" xr:uid="{00000000-0005-0000-0000-000015190000}"/>
    <cellStyle name="Normal 19 2 4 7 3" xfId="21520" xr:uid="{00000000-0005-0000-0000-000013540000}"/>
    <cellStyle name="Normal 19 2 4 9" xfId="16507" xr:uid="{00000000-0005-0000-0000-00007E400000}"/>
    <cellStyle name="Normal 19 2 5" xfId="1552" xr:uid="{00000000-0005-0000-0000-000013060000}"/>
    <cellStyle name="Normal 19 2 5 2" xfId="2393" xr:uid="{00000000-0005-0000-0000-00005C090000}"/>
    <cellStyle name="Normal 19 2 5 2 2" xfId="4083" xr:uid="{00000000-0005-0000-0000-0000F60F0000}"/>
    <cellStyle name="Normal 19 2 5 2 2 2" xfId="14156" xr:uid="{00000000-0005-0000-0000-00004F370000}"/>
    <cellStyle name="Normal 19 2 5 2 2 2 3" xfId="29254" xr:uid="{00000000-0005-0000-0000-000049720000}"/>
    <cellStyle name="Normal 19 2 5 2 2 3" xfId="9136" xr:uid="{00000000-0005-0000-0000-0000B3230000}"/>
    <cellStyle name="Normal 19 2 5 2 2 3 3" xfId="24237" xr:uid="{00000000-0005-0000-0000-0000B05E0000}"/>
    <cellStyle name="Normal 19 2 5 2 2 5" xfId="19224" xr:uid="{00000000-0005-0000-0000-00001B4B0000}"/>
    <cellStyle name="Normal 19 2 5 2 3" xfId="5775" xr:uid="{00000000-0005-0000-0000-000092160000}"/>
    <cellStyle name="Normal 19 2 5 2 3 2" xfId="15827" xr:uid="{00000000-0005-0000-0000-0000D63D0000}"/>
    <cellStyle name="Normal 19 2 5 2 3 2 3" xfId="30925" xr:uid="{00000000-0005-0000-0000-0000D0780000}"/>
    <cellStyle name="Normal 19 2 5 2 3 3" xfId="10807" xr:uid="{00000000-0005-0000-0000-00003A2A0000}"/>
    <cellStyle name="Normal 19 2 5 2 3 3 3" xfId="25908" xr:uid="{00000000-0005-0000-0000-000037650000}"/>
    <cellStyle name="Normal 19 2 5 2 3 5" xfId="20895" xr:uid="{00000000-0005-0000-0000-0000A2510000}"/>
    <cellStyle name="Normal 19 2 5 2 4" xfId="12485" xr:uid="{00000000-0005-0000-0000-0000C8300000}"/>
    <cellStyle name="Normal 19 2 5 2 4 3" xfId="27583" xr:uid="{00000000-0005-0000-0000-0000C26B0000}"/>
    <cellStyle name="Normal 19 2 5 2 5" xfId="7464" xr:uid="{00000000-0005-0000-0000-00002B1D0000}"/>
    <cellStyle name="Normal 19 2 5 2 5 3" xfId="22566" xr:uid="{00000000-0005-0000-0000-000029580000}"/>
    <cellStyle name="Normal 19 2 5 2 7" xfId="17553" xr:uid="{00000000-0005-0000-0000-000094440000}"/>
    <cellStyle name="Normal 19 2 5 3" xfId="3246" xr:uid="{00000000-0005-0000-0000-0000B10C0000}"/>
    <cellStyle name="Normal 19 2 5 3 2" xfId="13320" xr:uid="{00000000-0005-0000-0000-00000B340000}"/>
    <cellStyle name="Normal 19 2 5 3 2 3" xfId="28418" xr:uid="{00000000-0005-0000-0000-0000056F0000}"/>
    <cellStyle name="Normal 19 2 5 3 3" xfId="8300" xr:uid="{00000000-0005-0000-0000-00006F200000}"/>
    <cellStyle name="Normal 19 2 5 3 3 3" xfId="23401" xr:uid="{00000000-0005-0000-0000-00006C5B0000}"/>
    <cellStyle name="Normal 19 2 5 3 5" xfId="18388" xr:uid="{00000000-0005-0000-0000-0000D7470000}"/>
    <cellStyle name="Normal 19 2 5 4" xfId="4939" xr:uid="{00000000-0005-0000-0000-00004E130000}"/>
    <cellStyle name="Normal 19 2 5 4 2" xfId="14991" xr:uid="{00000000-0005-0000-0000-0000923A0000}"/>
    <cellStyle name="Normal 19 2 5 4 2 3" xfId="30089" xr:uid="{00000000-0005-0000-0000-00008C750000}"/>
    <cellStyle name="Normal 19 2 5 4 3" xfId="9971" xr:uid="{00000000-0005-0000-0000-0000F6260000}"/>
    <cellStyle name="Normal 19 2 5 4 3 3" xfId="25072" xr:uid="{00000000-0005-0000-0000-0000F3610000}"/>
    <cellStyle name="Normal 19 2 5 4 5" xfId="20059" xr:uid="{00000000-0005-0000-0000-00005E4E0000}"/>
    <cellStyle name="Normal 19 2 5 5" xfId="11649" xr:uid="{00000000-0005-0000-0000-0000842D0000}"/>
    <cellStyle name="Normal 19 2 5 5 3" xfId="26747" xr:uid="{00000000-0005-0000-0000-00007E680000}"/>
    <cellStyle name="Normal 19 2 5 6" xfId="6628" xr:uid="{00000000-0005-0000-0000-0000E7190000}"/>
    <cellStyle name="Normal 19 2 5 6 3" xfId="21730" xr:uid="{00000000-0005-0000-0000-0000E5540000}"/>
    <cellStyle name="Normal 19 2 5 8" xfId="16717" xr:uid="{00000000-0005-0000-0000-000050410000}"/>
    <cellStyle name="Normal 19 2 6" xfId="1973" xr:uid="{00000000-0005-0000-0000-0000B8070000}"/>
    <cellStyle name="Normal 19 2 6 2" xfId="3665" xr:uid="{00000000-0005-0000-0000-0000540E0000}"/>
    <cellStyle name="Normal 19 2 6 2 2" xfId="13738" xr:uid="{00000000-0005-0000-0000-0000AD350000}"/>
    <cellStyle name="Normal 19 2 6 2 2 3" xfId="28836" xr:uid="{00000000-0005-0000-0000-0000A7700000}"/>
    <cellStyle name="Normal 19 2 6 2 3" xfId="8718" xr:uid="{00000000-0005-0000-0000-000011220000}"/>
    <cellStyle name="Normal 19 2 6 2 3 3" xfId="23819" xr:uid="{00000000-0005-0000-0000-00000E5D0000}"/>
    <cellStyle name="Normal 19 2 6 2 5" xfId="18806" xr:uid="{00000000-0005-0000-0000-000079490000}"/>
    <cellStyle name="Normal 19 2 6 3" xfId="5357" xr:uid="{00000000-0005-0000-0000-0000F0140000}"/>
    <cellStyle name="Normal 19 2 6 3 2" xfId="15409" xr:uid="{00000000-0005-0000-0000-0000343C0000}"/>
    <cellStyle name="Normal 19 2 6 3 2 3" xfId="30507" xr:uid="{00000000-0005-0000-0000-00002E770000}"/>
    <cellStyle name="Normal 19 2 6 3 3" xfId="10389" xr:uid="{00000000-0005-0000-0000-000098280000}"/>
    <cellStyle name="Normal 19 2 6 3 3 3" xfId="25490" xr:uid="{00000000-0005-0000-0000-000095630000}"/>
    <cellStyle name="Normal 19 2 6 3 5" xfId="20477" xr:uid="{00000000-0005-0000-0000-000000500000}"/>
    <cellStyle name="Normal 19 2 6 4" xfId="12067" xr:uid="{00000000-0005-0000-0000-0000262F0000}"/>
    <cellStyle name="Normal 19 2 6 4 3" xfId="27165" xr:uid="{00000000-0005-0000-0000-0000206A0000}"/>
    <cellStyle name="Normal 19 2 6 5" xfId="7046" xr:uid="{00000000-0005-0000-0000-0000891B0000}"/>
    <cellStyle name="Normal 19 2 6 5 3" xfId="22148" xr:uid="{00000000-0005-0000-0000-000087560000}"/>
    <cellStyle name="Normal 19 2 6 7" xfId="17135" xr:uid="{00000000-0005-0000-0000-0000F2420000}"/>
    <cellStyle name="Normal 19 2 7" xfId="2824" xr:uid="{00000000-0005-0000-0000-00000B0B0000}"/>
    <cellStyle name="Normal 19 2 7 2" xfId="12902" xr:uid="{00000000-0005-0000-0000-000069320000}"/>
    <cellStyle name="Normal 19 2 7 2 3" xfId="28000" xr:uid="{00000000-0005-0000-0000-0000636D0000}"/>
    <cellStyle name="Normal 19 2 7 3" xfId="7882" xr:uid="{00000000-0005-0000-0000-0000CD1E0000}"/>
    <cellStyle name="Normal 19 2 7 3 3" xfId="22983" xr:uid="{00000000-0005-0000-0000-0000CA590000}"/>
    <cellStyle name="Normal 19 2 7 5" xfId="17970" xr:uid="{00000000-0005-0000-0000-000035460000}"/>
    <cellStyle name="Normal 19 2 8" xfId="4518" xr:uid="{00000000-0005-0000-0000-0000A9110000}"/>
    <cellStyle name="Normal 19 2 8 2" xfId="14573" xr:uid="{00000000-0005-0000-0000-0000F0380000}"/>
    <cellStyle name="Normal 19 2 8 2 3" xfId="29671" xr:uid="{00000000-0005-0000-0000-0000EA730000}"/>
    <cellStyle name="Normal 19 2 8 3" xfId="9553" xr:uid="{00000000-0005-0000-0000-000054250000}"/>
    <cellStyle name="Normal 19 2 8 3 3" xfId="24654" xr:uid="{00000000-0005-0000-0000-000051600000}"/>
    <cellStyle name="Normal 19 2 8 5" xfId="19641" xr:uid="{00000000-0005-0000-0000-0000BC4C0000}"/>
    <cellStyle name="Normal 19 2 9" xfId="11229" xr:uid="{00000000-0005-0000-0000-0000E02B0000}"/>
    <cellStyle name="Normal 19 2 9 3" xfId="26329" xr:uid="{00000000-0005-0000-0000-0000DC660000}"/>
    <cellStyle name="Normal 2" xfId="138" xr:uid="{00000000-0005-0000-0000-00008A000000}"/>
    <cellStyle name="Normal 2 2" xfId="139" xr:uid="{00000000-0005-0000-0000-00008B000000}"/>
    <cellStyle name="Normal 2 2 2" xfId="528" xr:uid="{00000000-0005-0000-0000-000012020000}"/>
    <cellStyle name="Normal 2 2 3" xfId="841" xr:uid="{00000000-0005-0000-0000-00004B030000}"/>
    <cellStyle name="Normal 2 2 3 10" xfId="6209" xr:uid="{00000000-0005-0000-0000-000044180000}"/>
    <cellStyle name="Normal 2 2 3 10 3" xfId="21313" xr:uid="{00000000-0005-0000-0000-000044530000}"/>
    <cellStyle name="Normal 2 2 3 12" xfId="16298" xr:uid="{00000000-0005-0000-0000-0000AD3F0000}"/>
    <cellStyle name="Normal 2 2 3 2" xfId="1173" xr:uid="{00000000-0005-0000-0000-000098040000}"/>
    <cellStyle name="Normal 2 2 3 2 11" xfId="16352" xr:uid="{00000000-0005-0000-0000-0000E33F0000}"/>
    <cellStyle name="Normal 2 2 3 2 2" xfId="1281" xr:uid="{00000000-0005-0000-0000-000004050000}"/>
    <cellStyle name="Normal 2 2 3 2 2 10" xfId="16456" xr:uid="{00000000-0005-0000-0000-00004B400000}"/>
    <cellStyle name="Normal 2 2 3 2 2 2" xfId="1498" xr:uid="{00000000-0005-0000-0000-0000DD050000}"/>
    <cellStyle name="Normal 2 2 3 2 2 2 2" xfId="1919" xr:uid="{00000000-0005-0000-0000-000082070000}"/>
    <cellStyle name="Normal 2 2 3 2 2 2 2 2" xfId="2758" xr:uid="{00000000-0005-0000-0000-0000C90A0000}"/>
    <cellStyle name="Normal 2 2 3 2 2 2 2 2 2" xfId="4448" xr:uid="{00000000-0005-0000-0000-000063110000}"/>
    <cellStyle name="Normal 2 2 3 2 2 2 2 2 2 2" xfId="14521" xr:uid="{00000000-0005-0000-0000-0000BC380000}"/>
    <cellStyle name="Normal 2 2 3 2 2 2 2 2 2 2 3" xfId="29619" xr:uid="{00000000-0005-0000-0000-0000B6730000}"/>
    <cellStyle name="Normal 2 2 3 2 2 2 2 2 2 3" xfId="9501" xr:uid="{00000000-0005-0000-0000-000020250000}"/>
    <cellStyle name="Normal 2 2 3 2 2 2 2 2 2 3 3" xfId="24602" xr:uid="{00000000-0005-0000-0000-00001D600000}"/>
    <cellStyle name="Normal 2 2 3 2 2 2 2 2 2 5" xfId="19589" xr:uid="{00000000-0005-0000-0000-0000884C0000}"/>
    <cellStyle name="Normal 2 2 3 2 2 2 2 2 3" xfId="6140" xr:uid="{00000000-0005-0000-0000-0000FF170000}"/>
    <cellStyle name="Normal 2 2 3 2 2 2 2 2 3 2" xfId="16192" xr:uid="{00000000-0005-0000-0000-0000433F0000}"/>
    <cellStyle name="Normal 2 2 3 2 2 2 2 2 3 2 3" xfId="31290" xr:uid="{00000000-0005-0000-0000-00003D7A0000}"/>
    <cellStyle name="Normal 2 2 3 2 2 2 2 2 3 3" xfId="11172" xr:uid="{00000000-0005-0000-0000-0000A72B0000}"/>
    <cellStyle name="Normal 2 2 3 2 2 2 2 2 3 3 3" xfId="26273" xr:uid="{00000000-0005-0000-0000-0000A4660000}"/>
    <cellStyle name="Normal 2 2 3 2 2 2 2 2 3 5" xfId="21260" xr:uid="{00000000-0005-0000-0000-00000F530000}"/>
    <cellStyle name="Normal 2 2 3 2 2 2 2 2 4" xfId="12850" xr:uid="{00000000-0005-0000-0000-000035320000}"/>
    <cellStyle name="Normal 2 2 3 2 2 2 2 2 4 3" xfId="27948" xr:uid="{00000000-0005-0000-0000-00002F6D0000}"/>
    <cellStyle name="Normal 2 2 3 2 2 2 2 2 5" xfId="7829" xr:uid="{00000000-0005-0000-0000-0000981E0000}"/>
    <cellStyle name="Normal 2 2 3 2 2 2 2 2 5 3" xfId="22931" xr:uid="{00000000-0005-0000-0000-000096590000}"/>
    <cellStyle name="Normal 2 2 3 2 2 2 2 2 7" xfId="17918" xr:uid="{00000000-0005-0000-0000-000001460000}"/>
    <cellStyle name="Normal 2 2 3 2 2 2 2 3" xfId="3611" xr:uid="{00000000-0005-0000-0000-00001E0E0000}"/>
    <cellStyle name="Normal 2 2 3 2 2 2 2 3 2" xfId="13685" xr:uid="{00000000-0005-0000-0000-000078350000}"/>
    <cellStyle name="Normal 2 2 3 2 2 2 2 3 2 3" xfId="28783" xr:uid="{00000000-0005-0000-0000-000072700000}"/>
    <cellStyle name="Normal 2 2 3 2 2 2 2 3 3" xfId="8665" xr:uid="{00000000-0005-0000-0000-0000DC210000}"/>
    <cellStyle name="Normal 2 2 3 2 2 2 2 3 3 3" xfId="23766" xr:uid="{00000000-0005-0000-0000-0000D95C0000}"/>
    <cellStyle name="Normal 2 2 3 2 2 2 2 3 5" xfId="18753" xr:uid="{00000000-0005-0000-0000-000044490000}"/>
    <cellStyle name="Normal 2 2 3 2 2 2 2 4" xfId="5304" xr:uid="{00000000-0005-0000-0000-0000BB140000}"/>
    <cellStyle name="Normal 2 2 3 2 2 2 2 4 2" xfId="15356" xr:uid="{00000000-0005-0000-0000-0000FF3B0000}"/>
    <cellStyle name="Normal 2 2 3 2 2 2 2 4 2 3" xfId="30454" xr:uid="{00000000-0005-0000-0000-0000F9760000}"/>
    <cellStyle name="Normal 2 2 3 2 2 2 2 4 3" xfId="10336" xr:uid="{00000000-0005-0000-0000-000063280000}"/>
    <cellStyle name="Normal 2 2 3 2 2 2 2 4 3 3" xfId="25437" xr:uid="{00000000-0005-0000-0000-000060630000}"/>
    <cellStyle name="Normal 2 2 3 2 2 2 2 4 5" xfId="20424" xr:uid="{00000000-0005-0000-0000-0000CB4F0000}"/>
    <cellStyle name="Normal 2 2 3 2 2 2 2 5" xfId="12014" xr:uid="{00000000-0005-0000-0000-0000F12E0000}"/>
    <cellStyle name="Normal 2 2 3 2 2 2 2 5 3" xfId="27112" xr:uid="{00000000-0005-0000-0000-0000EB690000}"/>
    <cellStyle name="Normal 2 2 3 2 2 2 2 6" xfId="6993" xr:uid="{00000000-0005-0000-0000-0000541B0000}"/>
    <cellStyle name="Normal 2 2 3 2 2 2 2 6 3" xfId="22095" xr:uid="{00000000-0005-0000-0000-000052560000}"/>
    <cellStyle name="Normal 2 2 3 2 2 2 2 8" xfId="17082" xr:uid="{00000000-0005-0000-0000-0000BD420000}"/>
    <cellStyle name="Normal 2 2 3 2 2 2 3" xfId="2340" xr:uid="{00000000-0005-0000-0000-000027090000}"/>
    <cellStyle name="Normal 2 2 3 2 2 2 3 2" xfId="4030" xr:uid="{00000000-0005-0000-0000-0000C10F0000}"/>
    <cellStyle name="Normal 2 2 3 2 2 2 3 2 2" xfId="14103" xr:uid="{00000000-0005-0000-0000-00001A370000}"/>
    <cellStyle name="Normal 2 2 3 2 2 2 3 2 2 3" xfId="29201" xr:uid="{00000000-0005-0000-0000-000014720000}"/>
    <cellStyle name="Normal 2 2 3 2 2 2 3 2 3" xfId="9083" xr:uid="{00000000-0005-0000-0000-00007E230000}"/>
    <cellStyle name="Normal 2 2 3 2 2 2 3 2 3 3" xfId="24184" xr:uid="{00000000-0005-0000-0000-00007B5E0000}"/>
    <cellStyle name="Normal 2 2 3 2 2 2 3 2 5" xfId="19171" xr:uid="{00000000-0005-0000-0000-0000E64A0000}"/>
    <cellStyle name="Normal 2 2 3 2 2 2 3 3" xfId="5722" xr:uid="{00000000-0005-0000-0000-00005D160000}"/>
    <cellStyle name="Normal 2 2 3 2 2 2 3 3 2" xfId="15774" xr:uid="{00000000-0005-0000-0000-0000A13D0000}"/>
    <cellStyle name="Normal 2 2 3 2 2 2 3 3 2 3" xfId="30872" xr:uid="{00000000-0005-0000-0000-00009B780000}"/>
    <cellStyle name="Normal 2 2 3 2 2 2 3 3 3" xfId="10754" xr:uid="{00000000-0005-0000-0000-0000052A0000}"/>
    <cellStyle name="Normal 2 2 3 2 2 2 3 3 3 3" xfId="25855" xr:uid="{00000000-0005-0000-0000-000002650000}"/>
    <cellStyle name="Normal 2 2 3 2 2 2 3 3 5" xfId="20842" xr:uid="{00000000-0005-0000-0000-00006D510000}"/>
    <cellStyle name="Normal 2 2 3 2 2 2 3 4" xfId="12432" xr:uid="{00000000-0005-0000-0000-000093300000}"/>
    <cellStyle name="Normal 2 2 3 2 2 2 3 4 3" xfId="27530" xr:uid="{00000000-0005-0000-0000-00008D6B0000}"/>
    <cellStyle name="Normal 2 2 3 2 2 2 3 5" xfId="7411" xr:uid="{00000000-0005-0000-0000-0000F61C0000}"/>
    <cellStyle name="Normal 2 2 3 2 2 2 3 5 3" xfId="22513" xr:uid="{00000000-0005-0000-0000-0000F4570000}"/>
    <cellStyle name="Normal 2 2 3 2 2 2 3 7" xfId="17500" xr:uid="{00000000-0005-0000-0000-00005F440000}"/>
    <cellStyle name="Normal 2 2 3 2 2 2 4" xfId="3193" xr:uid="{00000000-0005-0000-0000-00007C0C0000}"/>
    <cellStyle name="Normal 2 2 3 2 2 2 4 2" xfId="13267" xr:uid="{00000000-0005-0000-0000-0000D6330000}"/>
    <cellStyle name="Normal 2 2 3 2 2 2 4 2 3" xfId="28365" xr:uid="{00000000-0005-0000-0000-0000D06E0000}"/>
    <cellStyle name="Normal 2 2 3 2 2 2 4 3" xfId="8247" xr:uid="{00000000-0005-0000-0000-00003A200000}"/>
    <cellStyle name="Normal 2 2 3 2 2 2 4 3 3" xfId="23348" xr:uid="{00000000-0005-0000-0000-0000375B0000}"/>
    <cellStyle name="Normal 2 2 3 2 2 2 4 5" xfId="18335" xr:uid="{00000000-0005-0000-0000-0000A2470000}"/>
    <cellStyle name="Normal 2 2 3 2 2 2 5" xfId="4886" xr:uid="{00000000-0005-0000-0000-000019130000}"/>
    <cellStyle name="Normal 2 2 3 2 2 2 5 2" xfId="14938" xr:uid="{00000000-0005-0000-0000-00005D3A0000}"/>
    <cellStyle name="Normal 2 2 3 2 2 2 5 2 3" xfId="30036" xr:uid="{00000000-0005-0000-0000-000057750000}"/>
    <cellStyle name="Normal 2 2 3 2 2 2 5 3" xfId="9918" xr:uid="{00000000-0005-0000-0000-0000C1260000}"/>
    <cellStyle name="Normal 2 2 3 2 2 2 5 3 3" xfId="25019" xr:uid="{00000000-0005-0000-0000-0000BE610000}"/>
    <cellStyle name="Normal 2 2 3 2 2 2 5 5" xfId="20006" xr:uid="{00000000-0005-0000-0000-0000294E0000}"/>
    <cellStyle name="Normal 2 2 3 2 2 2 6" xfId="11596" xr:uid="{00000000-0005-0000-0000-00004F2D0000}"/>
    <cellStyle name="Normal 2 2 3 2 2 2 6 3" xfId="26694" xr:uid="{00000000-0005-0000-0000-000049680000}"/>
    <cellStyle name="Normal 2 2 3 2 2 2 7" xfId="6575" xr:uid="{00000000-0005-0000-0000-0000B2190000}"/>
    <cellStyle name="Normal 2 2 3 2 2 2 7 3" xfId="21677" xr:uid="{00000000-0005-0000-0000-0000B0540000}"/>
    <cellStyle name="Normal 2 2 3 2 2 2 9" xfId="16664" xr:uid="{00000000-0005-0000-0000-00001B410000}"/>
    <cellStyle name="Normal 2 2 3 2 2 3" xfId="1711" xr:uid="{00000000-0005-0000-0000-0000B2060000}"/>
    <cellStyle name="Normal 2 2 3 2 2 3 2" xfId="2550" xr:uid="{00000000-0005-0000-0000-0000F9090000}"/>
    <cellStyle name="Normal 2 2 3 2 2 3 2 2" xfId="4240" xr:uid="{00000000-0005-0000-0000-000093100000}"/>
    <cellStyle name="Normal 2 2 3 2 2 3 2 2 2" xfId="14313" xr:uid="{00000000-0005-0000-0000-0000EC370000}"/>
    <cellStyle name="Normal 2 2 3 2 2 3 2 2 2 3" xfId="29411" xr:uid="{00000000-0005-0000-0000-0000E6720000}"/>
    <cellStyle name="Normal 2 2 3 2 2 3 2 2 3" xfId="9293" xr:uid="{00000000-0005-0000-0000-000050240000}"/>
    <cellStyle name="Normal 2 2 3 2 2 3 2 2 3 3" xfId="24394" xr:uid="{00000000-0005-0000-0000-00004D5F0000}"/>
    <cellStyle name="Normal 2 2 3 2 2 3 2 2 5" xfId="19381" xr:uid="{00000000-0005-0000-0000-0000B84B0000}"/>
    <cellStyle name="Normal 2 2 3 2 2 3 2 3" xfId="5932" xr:uid="{00000000-0005-0000-0000-00002F170000}"/>
    <cellStyle name="Normal 2 2 3 2 2 3 2 3 2" xfId="15984" xr:uid="{00000000-0005-0000-0000-0000733E0000}"/>
    <cellStyle name="Normal 2 2 3 2 2 3 2 3 2 3" xfId="31082" xr:uid="{00000000-0005-0000-0000-00006D790000}"/>
    <cellStyle name="Normal 2 2 3 2 2 3 2 3 3" xfId="10964" xr:uid="{00000000-0005-0000-0000-0000D72A0000}"/>
    <cellStyle name="Normal 2 2 3 2 2 3 2 3 3 3" xfId="26065" xr:uid="{00000000-0005-0000-0000-0000D4650000}"/>
    <cellStyle name="Normal 2 2 3 2 2 3 2 3 5" xfId="21052" xr:uid="{00000000-0005-0000-0000-00003F520000}"/>
    <cellStyle name="Normal 2 2 3 2 2 3 2 4" xfId="12642" xr:uid="{00000000-0005-0000-0000-000065310000}"/>
    <cellStyle name="Normal 2 2 3 2 2 3 2 4 3" xfId="27740" xr:uid="{00000000-0005-0000-0000-00005F6C0000}"/>
    <cellStyle name="Normal 2 2 3 2 2 3 2 5" xfId="7621" xr:uid="{00000000-0005-0000-0000-0000C81D0000}"/>
    <cellStyle name="Normal 2 2 3 2 2 3 2 5 3" xfId="22723" xr:uid="{00000000-0005-0000-0000-0000C6580000}"/>
    <cellStyle name="Normal 2 2 3 2 2 3 2 7" xfId="17710" xr:uid="{00000000-0005-0000-0000-000031450000}"/>
    <cellStyle name="Normal 2 2 3 2 2 3 3" xfId="3403" xr:uid="{00000000-0005-0000-0000-00004E0D0000}"/>
    <cellStyle name="Normal 2 2 3 2 2 3 3 2" xfId="13477" xr:uid="{00000000-0005-0000-0000-0000A8340000}"/>
    <cellStyle name="Normal 2 2 3 2 2 3 3 2 3" xfId="28575" xr:uid="{00000000-0005-0000-0000-0000A26F0000}"/>
    <cellStyle name="Normal 2 2 3 2 2 3 3 3" xfId="8457" xr:uid="{00000000-0005-0000-0000-00000C210000}"/>
    <cellStyle name="Normal 2 2 3 2 2 3 3 3 3" xfId="23558" xr:uid="{00000000-0005-0000-0000-0000095C0000}"/>
    <cellStyle name="Normal 2 2 3 2 2 3 3 5" xfId="18545" xr:uid="{00000000-0005-0000-0000-000074480000}"/>
    <cellStyle name="Normal 2 2 3 2 2 3 4" xfId="5096" xr:uid="{00000000-0005-0000-0000-0000EB130000}"/>
    <cellStyle name="Normal 2 2 3 2 2 3 4 2" xfId="15148" xr:uid="{00000000-0005-0000-0000-00002F3B0000}"/>
    <cellStyle name="Normal 2 2 3 2 2 3 4 2 3" xfId="30246" xr:uid="{00000000-0005-0000-0000-000029760000}"/>
    <cellStyle name="Normal 2 2 3 2 2 3 4 3" xfId="10128" xr:uid="{00000000-0005-0000-0000-000093270000}"/>
    <cellStyle name="Normal 2 2 3 2 2 3 4 3 3" xfId="25229" xr:uid="{00000000-0005-0000-0000-000090620000}"/>
    <cellStyle name="Normal 2 2 3 2 2 3 4 5" xfId="20216" xr:uid="{00000000-0005-0000-0000-0000FB4E0000}"/>
    <cellStyle name="Normal 2 2 3 2 2 3 5" xfId="11806" xr:uid="{00000000-0005-0000-0000-0000212E0000}"/>
    <cellStyle name="Normal 2 2 3 2 2 3 5 3" xfId="26904" xr:uid="{00000000-0005-0000-0000-00001B690000}"/>
    <cellStyle name="Normal 2 2 3 2 2 3 6" xfId="6785" xr:uid="{00000000-0005-0000-0000-0000841A0000}"/>
    <cellStyle name="Normal 2 2 3 2 2 3 6 3" xfId="21887" xr:uid="{00000000-0005-0000-0000-000082550000}"/>
    <cellStyle name="Normal 2 2 3 2 2 3 8" xfId="16874" xr:uid="{00000000-0005-0000-0000-0000ED410000}"/>
    <cellStyle name="Normal 2 2 3 2 2 4" xfId="2132" xr:uid="{00000000-0005-0000-0000-000057080000}"/>
    <cellStyle name="Normal 2 2 3 2 2 4 2" xfId="3822" xr:uid="{00000000-0005-0000-0000-0000F10E0000}"/>
    <cellStyle name="Normal 2 2 3 2 2 4 2 2" xfId="13895" xr:uid="{00000000-0005-0000-0000-00004A360000}"/>
    <cellStyle name="Normal 2 2 3 2 2 4 2 2 3" xfId="28993" xr:uid="{00000000-0005-0000-0000-000044710000}"/>
    <cellStyle name="Normal 2 2 3 2 2 4 2 3" xfId="8875" xr:uid="{00000000-0005-0000-0000-0000AE220000}"/>
    <cellStyle name="Normal 2 2 3 2 2 4 2 3 3" xfId="23976" xr:uid="{00000000-0005-0000-0000-0000AB5D0000}"/>
    <cellStyle name="Normal 2 2 3 2 2 4 2 5" xfId="18963" xr:uid="{00000000-0005-0000-0000-0000164A0000}"/>
    <cellStyle name="Normal 2 2 3 2 2 4 3" xfId="5514" xr:uid="{00000000-0005-0000-0000-00008D150000}"/>
    <cellStyle name="Normal 2 2 3 2 2 4 3 2" xfId="15566" xr:uid="{00000000-0005-0000-0000-0000D13C0000}"/>
    <cellStyle name="Normal 2 2 3 2 2 4 3 2 3" xfId="30664" xr:uid="{00000000-0005-0000-0000-0000CB770000}"/>
    <cellStyle name="Normal 2 2 3 2 2 4 3 3" xfId="10546" xr:uid="{00000000-0005-0000-0000-000035290000}"/>
    <cellStyle name="Normal 2 2 3 2 2 4 3 3 3" xfId="25647" xr:uid="{00000000-0005-0000-0000-000032640000}"/>
    <cellStyle name="Normal 2 2 3 2 2 4 3 5" xfId="20634" xr:uid="{00000000-0005-0000-0000-00009D500000}"/>
    <cellStyle name="Normal 2 2 3 2 2 4 4" xfId="12224" xr:uid="{00000000-0005-0000-0000-0000C32F0000}"/>
    <cellStyle name="Normal 2 2 3 2 2 4 4 3" xfId="27322" xr:uid="{00000000-0005-0000-0000-0000BD6A0000}"/>
    <cellStyle name="Normal 2 2 3 2 2 4 5" xfId="7203" xr:uid="{00000000-0005-0000-0000-0000261C0000}"/>
    <cellStyle name="Normal 2 2 3 2 2 4 5 3" xfId="22305" xr:uid="{00000000-0005-0000-0000-000024570000}"/>
    <cellStyle name="Normal 2 2 3 2 2 4 7" xfId="17292" xr:uid="{00000000-0005-0000-0000-00008F430000}"/>
    <cellStyle name="Normal 2 2 3 2 2 5" xfId="2985" xr:uid="{00000000-0005-0000-0000-0000AC0B0000}"/>
    <cellStyle name="Normal 2 2 3 2 2 5 2" xfId="13059" xr:uid="{00000000-0005-0000-0000-000006330000}"/>
    <cellStyle name="Normal 2 2 3 2 2 5 2 3" xfId="28157" xr:uid="{00000000-0005-0000-0000-0000006E0000}"/>
    <cellStyle name="Normal 2 2 3 2 2 5 3" xfId="8039" xr:uid="{00000000-0005-0000-0000-00006A1F0000}"/>
    <cellStyle name="Normal 2 2 3 2 2 5 3 3" xfId="23140" xr:uid="{00000000-0005-0000-0000-0000675A0000}"/>
    <cellStyle name="Normal 2 2 3 2 2 5 5" xfId="18127" xr:uid="{00000000-0005-0000-0000-0000D2460000}"/>
    <cellStyle name="Normal 2 2 3 2 2 6" xfId="4678" xr:uid="{00000000-0005-0000-0000-000049120000}"/>
    <cellStyle name="Normal 2 2 3 2 2 6 2" xfId="14730" xr:uid="{00000000-0005-0000-0000-00008D390000}"/>
    <cellStyle name="Normal 2 2 3 2 2 6 2 3" xfId="29828" xr:uid="{00000000-0005-0000-0000-000087740000}"/>
    <cellStyle name="Normal 2 2 3 2 2 6 3" xfId="9710" xr:uid="{00000000-0005-0000-0000-0000F1250000}"/>
    <cellStyle name="Normal 2 2 3 2 2 6 3 3" xfId="24811" xr:uid="{00000000-0005-0000-0000-0000EE600000}"/>
    <cellStyle name="Normal 2 2 3 2 2 6 5" xfId="19798" xr:uid="{00000000-0005-0000-0000-0000594D0000}"/>
    <cellStyle name="Normal 2 2 3 2 2 7" xfId="11388" xr:uid="{00000000-0005-0000-0000-00007F2C0000}"/>
    <cellStyle name="Normal 2 2 3 2 2 7 3" xfId="26486" xr:uid="{00000000-0005-0000-0000-000079670000}"/>
    <cellStyle name="Normal 2 2 3 2 2 8" xfId="6367" xr:uid="{00000000-0005-0000-0000-0000E2180000}"/>
    <cellStyle name="Normal 2 2 3 2 2 8 3" xfId="21469" xr:uid="{00000000-0005-0000-0000-0000E0530000}"/>
    <cellStyle name="Normal 2 2 3 2 3" xfId="1394" xr:uid="{00000000-0005-0000-0000-000075050000}"/>
    <cellStyle name="Normal 2 2 3 2 3 2" xfId="1815" xr:uid="{00000000-0005-0000-0000-00001A070000}"/>
    <cellStyle name="Normal 2 2 3 2 3 2 2" xfId="2654" xr:uid="{00000000-0005-0000-0000-0000610A0000}"/>
    <cellStyle name="Normal 2 2 3 2 3 2 2 2" xfId="4344" xr:uid="{00000000-0005-0000-0000-0000FB100000}"/>
    <cellStyle name="Normal 2 2 3 2 3 2 2 2 2" xfId="14417" xr:uid="{00000000-0005-0000-0000-000054380000}"/>
    <cellStyle name="Normal 2 2 3 2 3 2 2 2 2 3" xfId="29515" xr:uid="{00000000-0005-0000-0000-00004E730000}"/>
    <cellStyle name="Normal 2 2 3 2 3 2 2 2 3" xfId="9397" xr:uid="{00000000-0005-0000-0000-0000B8240000}"/>
    <cellStyle name="Normal 2 2 3 2 3 2 2 2 3 3" xfId="24498" xr:uid="{00000000-0005-0000-0000-0000B55F0000}"/>
    <cellStyle name="Normal 2 2 3 2 3 2 2 2 5" xfId="19485" xr:uid="{00000000-0005-0000-0000-0000204C0000}"/>
    <cellStyle name="Normal 2 2 3 2 3 2 2 3" xfId="6036" xr:uid="{00000000-0005-0000-0000-000097170000}"/>
    <cellStyle name="Normal 2 2 3 2 3 2 2 3 2" xfId="16088" xr:uid="{00000000-0005-0000-0000-0000DB3E0000}"/>
    <cellStyle name="Normal 2 2 3 2 3 2 2 3 2 3" xfId="31186" xr:uid="{00000000-0005-0000-0000-0000D5790000}"/>
    <cellStyle name="Normal 2 2 3 2 3 2 2 3 3" xfId="11068" xr:uid="{00000000-0005-0000-0000-00003F2B0000}"/>
    <cellStyle name="Normal 2 2 3 2 3 2 2 3 3 3" xfId="26169" xr:uid="{00000000-0005-0000-0000-00003C660000}"/>
    <cellStyle name="Normal 2 2 3 2 3 2 2 3 5" xfId="21156" xr:uid="{00000000-0005-0000-0000-0000A7520000}"/>
    <cellStyle name="Normal 2 2 3 2 3 2 2 4" xfId="12746" xr:uid="{00000000-0005-0000-0000-0000CD310000}"/>
    <cellStyle name="Normal 2 2 3 2 3 2 2 4 3" xfId="27844" xr:uid="{00000000-0005-0000-0000-0000C76C0000}"/>
    <cellStyle name="Normal 2 2 3 2 3 2 2 5" xfId="7725" xr:uid="{00000000-0005-0000-0000-0000301E0000}"/>
    <cellStyle name="Normal 2 2 3 2 3 2 2 5 3" xfId="22827" xr:uid="{00000000-0005-0000-0000-00002E590000}"/>
    <cellStyle name="Normal 2 2 3 2 3 2 2 7" xfId="17814" xr:uid="{00000000-0005-0000-0000-000099450000}"/>
    <cellStyle name="Normal 2 2 3 2 3 2 3" xfId="3507" xr:uid="{00000000-0005-0000-0000-0000B60D0000}"/>
    <cellStyle name="Normal 2 2 3 2 3 2 3 2" xfId="13581" xr:uid="{00000000-0005-0000-0000-000010350000}"/>
    <cellStyle name="Normal 2 2 3 2 3 2 3 2 3" xfId="28679" xr:uid="{00000000-0005-0000-0000-00000A700000}"/>
    <cellStyle name="Normal 2 2 3 2 3 2 3 3" xfId="8561" xr:uid="{00000000-0005-0000-0000-000074210000}"/>
    <cellStyle name="Normal 2 2 3 2 3 2 3 3 3" xfId="23662" xr:uid="{00000000-0005-0000-0000-0000715C0000}"/>
    <cellStyle name="Normal 2 2 3 2 3 2 3 5" xfId="18649" xr:uid="{00000000-0005-0000-0000-0000DC480000}"/>
    <cellStyle name="Normal 2 2 3 2 3 2 4" xfId="5200" xr:uid="{00000000-0005-0000-0000-000053140000}"/>
    <cellStyle name="Normal 2 2 3 2 3 2 4 2" xfId="15252" xr:uid="{00000000-0005-0000-0000-0000973B0000}"/>
    <cellStyle name="Normal 2 2 3 2 3 2 4 2 3" xfId="30350" xr:uid="{00000000-0005-0000-0000-000091760000}"/>
    <cellStyle name="Normal 2 2 3 2 3 2 4 3" xfId="10232" xr:uid="{00000000-0005-0000-0000-0000FB270000}"/>
    <cellStyle name="Normal 2 2 3 2 3 2 4 3 3" xfId="25333" xr:uid="{00000000-0005-0000-0000-0000F8620000}"/>
    <cellStyle name="Normal 2 2 3 2 3 2 4 5" xfId="20320" xr:uid="{00000000-0005-0000-0000-0000634F0000}"/>
    <cellStyle name="Normal 2 2 3 2 3 2 5" xfId="11910" xr:uid="{00000000-0005-0000-0000-0000892E0000}"/>
    <cellStyle name="Normal 2 2 3 2 3 2 5 3" xfId="27008" xr:uid="{00000000-0005-0000-0000-000083690000}"/>
    <cellStyle name="Normal 2 2 3 2 3 2 6" xfId="6889" xr:uid="{00000000-0005-0000-0000-0000EC1A0000}"/>
    <cellStyle name="Normal 2 2 3 2 3 2 6 3" xfId="21991" xr:uid="{00000000-0005-0000-0000-0000EA550000}"/>
    <cellStyle name="Normal 2 2 3 2 3 2 8" xfId="16978" xr:uid="{00000000-0005-0000-0000-000055420000}"/>
    <cellStyle name="Normal 2 2 3 2 3 3" xfId="2236" xr:uid="{00000000-0005-0000-0000-0000BF080000}"/>
    <cellStyle name="Normal 2 2 3 2 3 3 2" xfId="3926" xr:uid="{00000000-0005-0000-0000-0000590F0000}"/>
    <cellStyle name="Normal 2 2 3 2 3 3 2 2" xfId="13999" xr:uid="{00000000-0005-0000-0000-0000B2360000}"/>
    <cellStyle name="Normal 2 2 3 2 3 3 2 2 3" xfId="29097" xr:uid="{00000000-0005-0000-0000-0000AC710000}"/>
    <cellStyle name="Normal 2 2 3 2 3 3 2 3" xfId="8979" xr:uid="{00000000-0005-0000-0000-000016230000}"/>
    <cellStyle name="Normal 2 2 3 2 3 3 2 3 3" xfId="24080" xr:uid="{00000000-0005-0000-0000-0000135E0000}"/>
    <cellStyle name="Normal 2 2 3 2 3 3 2 5" xfId="19067" xr:uid="{00000000-0005-0000-0000-00007E4A0000}"/>
    <cellStyle name="Normal 2 2 3 2 3 3 3" xfId="5618" xr:uid="{00000000-0005-0000-0000-0000F5150000}"/>
    <cellStyle name="Normal 2 2 3 2 3 3 3 2" xfId="15670" xr:uid="{00000000-0005-0000-0000-0000393D0000}"/>
    <cellStyle name="Normal 2 2 3 2 3 3 3 2 3" xfId="30768" xr:uid="{00000000-0005-0000-0000-000033780000}"/>
    <cellStyle name="Normal 2 2 3 2 3 3 3 3" xfId="10650" xr:uid="{00000000-0005-0000-0000-00009D290000}"/>
    <cellStyle name="Normal 2 2 3 2 3 3 3 3 3" xfId="25751" xr:uid="{00000000-0005-0000-0000-00009A640000}"/>
    <cellStyle name="Normal 2 2 3 2 3 3 3 5" xfId="20738" xr:uid="{00000000-0005-0000-0000-000005510000}"/>
    <cellStyle name="Normal 2 2 3 2 3 3 4" xfId="12328" xr:uid="{00000000-0005-0000-0000-00002B300000}"/>
    <cellStyle name="Normal 2 2 3 2 3 3 4 3" xfId="27426" xr:uid="{00000000-0005-0000-0000-0000256B0000}"/>
    <cellStyle name="Normal 2 2 3 2 3 3 5" xfId="7307" xr:uid="{00000000-0005-0000-0000-00008E1C0000}"/>
    <cellStyle name="Normal 2 2 3 2 3 3 5 3" xfId="22409" xr:uid="{00000000-0005-0000-0000-00008C570000}"/>
    <cellStyle name="Normal 2 2 3 2 3 3 7" xfId="17396" xr:uid="{00000000-0005-0000-0000-0000F7430000}"/>
    <cellStyle name="Normal 2 2 3 2 3 4" xfId="3089" xr:uid="{00000000-0005-0000-0000-0000140C0000}"/>
    <cellStyle name="Normal 2 2 3 2 3 4 2" xfId="13163" xr:uid="{00000000-0005-0000-0000-00006E330000}"/>
    <cellStyle name="Normal 2 2 3 2 3 4 2 3" xfId="28261" xr:uid="{00000000-0005-0000-0000-0000686E0000}"/>
    <cellStyle name="Normal 2 2 3 2 3 4 3" xfId="8143" xr:uid="{00000000-0005-0000-0000-0000D21F0000}"/>
    <cellStyle name="Normal 2 2 3 2 3 4 3 3" xfId="23244" xr:uid="{00000000-0005-0000-0000-0000CF5A0000}"/>
    <cellStyle name="Normal 2 2 3 2 3 4 5" xfId="18231" xr:uid="{00000000-0005-0000-0000-00003A470000}"/>
    <cellStyle name="Normal 2 2 3 2 3 5" xfId="4782" xr:uid="{00000000-0005-0000-0000-0000B1120000}"/>
    <cellStyle name="Normal 2 2 3 2 3 5 2" xfId="14834" xr:uid="{00000000-0005-0000-0000-0000F5390000}"/>
    <cellStyle name="Normal 2 2 3 2 3 5 2 3" xfId="29932" xr:uid="{00000000-0005-0000-0000-0000EF740000}"/>
    <cellStyle name="Normal 2 2 3 2 3 5 3" xfId="9814" xr:uid="{00000000-0005-0000-0000-000059260000}"/>
    <cellStyle name="Normal 2 2 3 2 3 5 3 3" xfId="24915" xr:uid="{00000000-0005-0000-0000-000056610000}"/>
    <cellStyle name="Normal 2 2 3 2 3 5 5" xfId="19902" xr:uid="{00000000-0005-0000-0000-0000C14D0000}"/>
    <cellStyle name="Normal 2 2 3 2 3 6" xfId="11492" xr:uid="{00000000-0005-0000-0000-0000E72C0000}"/>
    <cellStyle name="Normal 2 2 3 2 3 6 3" xfId="26590" xr:uid="{00000000-0005-0000-0000-0000E1670000}"/>
    <cellStyle name="Normal 2 2 3 2 3 7" xfId="6471" xr:uid="{00000000-0005-0000-0000-00004A190000}"/>
    <cellStyle name="Normal 2 2 3 2 3 7 3" xfId="21573" xr:uid="{00000000-0005-0000-0000-000048540000}"/>
    <cellStyle name="Normal 2 2 3 2 3 9" xfId="16560" xr:uid="{00000000-0005-0000-0000-0000B3400000}"/>
    <cellStyle name="Normal 2 2 3 2 4" xfId="1607" xr:uid="{00000000-0005-0000-0000-00004A060000}"/>
    <cellStyle name="Normal 2 2 3 2 4 2" xfId="2446" xr:uid="{00000000-0005-0000-0000-000091090000}"/>
    <cellStyle name="Normal 2 2 3 2 4 2 2" xfId="4136" xr:uid="{00000000-0005-0000-0000-00002B100000}"/>
    <cellStyle name="Normal 2 2 3 2 4 2 2 2" xfId="14209" xr:uid="{00000000-0005-0000-0000-000084370000}"/>
    <cellStyle name="Normal 2 2 3 2 4 2 2 2 3" xfId="29307" xr:uid="{00000000-0005-0000-0000-00007E720000}"/>
    <cellStyle name="Normal 2 2 3 2 4 2 2 3" xfId="9189" xr:uid="{00000000-0005-0000-0000-0000E8230000}"/>
    <cellStyle name="Normal 2 2 3 2 4 2 2 3 3" xfId="24290" xr:uid="{00000000-0005-0000-0000-0000E55E0000}"/>
    <cellStyle name="Normal 2 2 3 2 4 2 2 5" xfId="19277" xr:uid="{00000000-0005-0000-0000-0000504B0000}"/>
    <cellStyle name="Normal 2 2 3 2 4 2 3" xfId="5828" xr:uid="{00000000-0005-0000-0000-0000C7160000}"/>
    <cellStyle name="Normal 2 2 3 2 4 2 3 2" xfId="15880" xr:uid="{00000000-0005-0000-0000-00000B3E0000}"/>
    <cellStyle name="Normal 2 2 3 2 4 2 3 2 3" xfId="30978" xr:uid="{00000000-0005-0000-0000-000005790000}"/>
    <cellStyle name="Normal 2 2 3 2 4 2 3 3" xfId="10860" xr:uid="{00000000-0005-0000-0000-00006F2A0000}"/>
    <cellStyle name="Normal 2 2 3 2 4 2 3 3 3" xfId="25961" xr:uid="{00000000-0005-0000-0000-00006C650000}"/>
    <cellStyle name="Normal 2 2 3 2 4 2 3 5" xfId="20948" xr:uid="{00000000-0005-0000-0000-0000D7510000}"/>
    <cellStyle name="Normal 2 2 3 2 4 2 4" xfId="12538" xr:uid="{00000000-0005-0000-0000-0000FD300000}"/>
    <cellStyle name="Normal 2 2 3 2 4 2 4 3" xfId="27636" xr:uid="{00000000-0005-0000-0000-0000F76B0000}"/>
    <cellStyle name="Normal 2 2 3 2 4 2 5" xfId="7517" xr:uid="{00000000-0005-0000-0000-0000601D0000}"/>
    <cellStyle name="Normal 2 2 3 2 4 2 5 3" xfId="22619" xr:uid="{00000000-0005-0000-0000-00005E580000}"/>
    <cellStyle name="Normal 2 2 3 2 4 2 7" xfId="17606" xr:uid="{00000000-0005-0000-0000-0000C9440000}"/>
    <cellStyle name="Normal 2 2 3 2 4 3" xfId="3299" xr:uid="{00000000-0005-0000-0000-0000E60C0000}"/>
    <cellStyle name="Normal 2 2 3 2 4 3 2" xfId="13373" xr:uid="{00000000-0005-0000-0000-000040340000}"/>
    <cellStyle name="Normal 2 2 3 2 4 3 2 3" xfId="28471" xr:uid="{00000000-0005-0000-0000-00003A6F0000}"/>
    <cellStyle name="Normal 2 2 3 2 4 3 3" xfId="8353" xr:uid="{00000000-0005-0000-0000-0000A4200000}"/>
    <cellStyle name="Normal 2 2 3 2 4 3 3 3" xfId="23454" xr:uid="{00000000-0005-0000-0000-0000A15B0000}"/>
    <cellStyle name="Normal 2 2 3 2 4 3 5" xfId="18441" xr:uid="{00000000-0005-0000-0000-00000C480000}"/>
    <cellStyle name="Normal 2 2 3 2 4 4" xfId="4992" xr:uid="{00000000-0005-0000-0000-000083130000}"/>
    <cellStyle name="Normal 2 2 3 2 4 4 2" xfId="15044" xr:uid="{00000000-0005-0000-0000-0000C73A0000}"/>
    <cellStyle name="Normal 2 2 3 2 4 4 2 3" xfId="30142" xr:uid="{00000000-0005-0000-0000-0000C1750000}"/>
    <cellStyle name="Normal 2 2 3 2 4 4 3" xfId="10024" xr:uid="{00000000-0005-0000-0000-00002B270000}"/>
    <cellStyle name="Normal 2 2 3 2 4 4 3 3" xfId="25125" xr:uid="{00000000-0005-0000-0000-000028620000}"/>
    <cellStyle name="Normal 2 2 3 2 4 4 5" xfId="20112" xr:uid="{00000000-0005-0000-0000-0000934E0000}"/>
    <cellStyle name="Normal 2 2 3 2 4 5" xfId="11702" xr:uid="{00000000-0005-0000-0000-0000B92D0000}"/>
    <cellStyle name="Normal 2 2 3 2 4 5 3" xfId="26800" xr:uid="{00000000-0005-0000-0000-0000B3680000}"/>
    <cellStyle name="Normal 2 2 3 2 4 6" xfId="6681" xr:uid="{00000000-0005-0000-0000-00001C1A0000}"/>
    <cellStyle name="Normal 2 2 3 2 4 6 3" xfId="21783" xr:uid="{00000000-0005-0000-0000-00001A550000}"/>
    <cellStyle name="Normal 2 2 3 2 4 8" xfId="16770" xr:uid="{00000000-0005-0000-0000-000085410000}"/>
    <cellStyle name="Normal 2 2 3 2 5" xfId="2028" xr:uid="{00000000-0005-0000-0000-0000EF070000}"/>
    <cellStyle name="Normal 2 2 3 2 5 2" xfId="3718" xr:uid="{00000000-0005-0000-0000-0000890E0000}"/>
    <cellStyle name="Normal 2 2 3 2 5 2 2" xfId="13791" xr:uid="{00000000-0005-0000-0000-0000E2350000}"/>
    <cellStyle name="Normal 2 2 3 2 5 2 2 3" xfId="28889" xr:uid="{00000000-0005-0000-0000-0000DC700000}"/>
    <cellStyle name="Normal 2 2 3 2 5 2 3" xfId="8771" xr:uid="{00000000-0005-0000-0000-000046220000}"/>
    <cellStyle name="Normal 2 2 3 2 5 2 3 3" xfId="23872" xr:uid="{00000000-0005-0000-0000-0000435D0000}"/>
    <cellStyle name="Normal 2 2 3 2 5 2 5" xfId="18859" xr:uid="{00000000-0005-0000-0000-0000AE490000}"/>
    <cellStyle name="Normal 2 2 3 2 5 3" xfId="5410" xr:uid="{00000000-0005-0000-0000-000025150000}"/>
    <cellStyle name="Normal 2 2 3 2 5 3 2" xfId="15462" xr:uid="{00000000-0005-0000-0000-0000693C0000}"/>
    <cellStyle name="Normal 2 2 3 2 5 3 2 3" xfId="30560" xr:uid="{00000000-0005-0000-0000-000063770000}"/>
    <cellStyle name="Normal 2 2 3 2 5 3 3" xfId="10442" xr:uid="{00000000-0005-0000-0000-0000CD280000}"/>
    <cellStyle name="Normal 2 2 3 2 5 3 3 3" xfId="25543" xr:uid="{00000000-0005-0000-0000-0000CA630000}"/>
    <cellStyle name="Normal 2 2 3 2 5 3 5" xfId="20530" xr:uid="{00000000-0005-0000-0000-000035500000}"/>
    <cellStyle name="Normal 2 2 3 2 5 4" xfId="12120" xr:uid="{00000000-0005-0000-0000-00005B2F0000}"/>
    <cellStyle name="Normal 2 2 3 2 5 4 3" xfId="27218" xr:uid="{00000000-0005-0000-0000-0000556A0000}"/>
    <cellStyle name="Normal 2 2 3 2 5 5" xfId="7099" xr:uid="{00000000-0005-0000-0000-0000BE1B0000}"/>
    <cellStyle name="Normal 2 2 3 2 5 5 3" xfId="22201" xr:uid="{00000000-0005-0000-0000-0000BC560000}"/>
    <cellStyle name="Normal 2 2 3 2 5 7" xfId="17188" xr:uid="{00000000-0005-0000-0000-000027430000}"/>
    <cellStyle name="Normal 2 2 3 2 6" xfId="2881" xr:uid="{00000000-0005-0000-0000-0000440B0000}"/>
    <cellStyle name="Normal 2 2 3 2 6 2" xfId="12955" xr:uid="{00000000-0005-0000-0000-00009E320000}"/>
    <cellStyle name="Normal 2 2 3 2 6 2 3" xfId="28053" xr:uid="{00000000-0005-0000-0000-0000986D0000}"/>
    <cellStyle name="Normal 2 2 3 2 6 3" xfId="7935" xr:uid="{00000000-0005-0000-0000-0000021F0000}"/>
    <cellStyle name="Normal 2 2 3 2 6 3 3" xfId="23036" xr:uid="{00000000-0005-0000-0000-0000FF590000}"/>
    <cellStyle name="Normal 2 2 3 2 6 5" xfId="18023" xr:uid="{00000000-0005-0000-0000-00006A460000}"/>
    <cellStyle name="Normal 2 2 3 2 7" xfId="4574" xr:uid="{00000000-0005-0000-0000-0000E1110000}"/>
    <cellStyle name="Normal 2 2 3 2 7 2" xfId="14626" xr:uid="{00000000-0005-0000-0000-000025390000}"/>
    <cellStyle name="Normal 2 2 3 2 7 2 3" xfId="29724" xr:uid="{00000000-0005-0000-0000-00001F740000}"/>
    <cellStyle name="Normal 2 2 3 2 7 3" xfId="9606" xr:uid="{00000000-0005-0000-0000-000089250000}"/>
    <cellStyle name="Normal 2 2 3 2 7 3 3" xfId="24707" xr:uid="{00000000-0005-0000-0000-000086600000}"/>
    <cellStyle name="Normal 2 2 3 2 7 5" xfId="19694" xr:uid="{00000000-0005-0000-0000-0000F14C0000}"/>
    <cellStyle name="Normal 2 2 3 2 8" xfId="11284" xr:uid="{00000000-0005-0000-0000-0000172C0000}"/>
    <cellStyle name="Normal 2 2 3 2 8 3" xfId="26382" xr:uid="{00000000-0005-0000-0000-000011670000}"/>
    <cellStyle name="Normal 2 2 3 2 9" xfId="6263" xr:uid="{00000000-0005-0000-0000-00007A180000}"/>
    <cellStyle name="Normal 2 2 3 2 9 3" xfId="21365" xr:uid="{00000000-0005-0000-0000-000078530000}"/>
    <cellStyle name="Normal 2 2 3 3" xfId="1227" xr:uid="{00000000-0005-0000-0000-0000CE040000}"/>
    <cellStyle name="Normal 2 2 3 3 10" xfId="16404" xr:uid="{00000000-0005-0000-0000-000017400000}"/>
    <cellStyle name="Normal 2 2 3 3 2" xfId="1446" xr:uid="{00000000-0005-0000-0000-0000A9050000}"/>
    <cellStyle name="Normal 2 2 3 3 2 2" xfId="1867" xr:uid="{00000000-0005-0000-0000-00004E070000}"/>
    <cellStyle name="Normal 2 2 3 3 2 2 2" xfId="2706" xr:uid="{00000000-0005-0000-0000-0000950A0000}"/>
    <cellStyle name="Normal 2 2 3 3 2 2 2 2" xfId="4396" xr:uid="{00000000-0005-0000-0000-00002F110000}"/>
    <cellStyle name="Normal 2 2 3 3 2 2 2 2 2" xfId="14469" xr:uid="{00000000-0005-0000-0000-000088380000}"/>
    <cellStyle name="Normal 2 2 3 3 2 2 2 2 2 3" xfId="29567" xr:uid="{00000000-0005-0000-0000-000082730000}"/>
    <cellStyle name="Normal 2 2 3 3 2 2 2 2 3" xfId="9449" xr:uid="{00000000-0005-0000-0000-0000EC240000}"/>
    <cellStyle name="Normal 2 2 3 3 2 2 2 2 3 3" xfId="24550" xr:uid="{00000000-0005-0000-0000-0000E95F0000}"/>
    <cellStyle name="Normal 2 2 3 3 2 2 2 2 5" xfId="19537" xr:uid="{00000000-0005-0000-0000-0000544C0000}"/>
    <cellStyle name="Normal 2 2 3 3 2 2 2 3" xfId="6088" xr:uid="{00000000-0005-0000-0000-0000CB170000}"/>
    <cellStyle name="Normal 2 2 3 3 2 2 2 3 2" xfId="16140" xr:uid="{00000000-0005-0000-0000-00000F3F0000}"/>
    <cellStyle name="Normal 2 2 3 3 2 2 2 3 2 3" xfId="31238" xr:uid="{00000000-0005-0000-0000-0000097A0000}"/>
    <cellStyle name="Normal 2 2 3 3 2 2 2 3 3" xfId="11120" xr:uid="{00000000-0005-0000-0000-0000732B0000}"/>
    <cellStyle name="Normal 2 2 3 3 2 2 2 3 3 3" xfId="26221" xr:uid="{00000000-0005-0000-0000-000070660000}"/>
    <cellStyle name="Normal 2 2 3 3 2 2 2 3 5" xfId="21208" xr:uid="{00000000-0005-0000-0000-0000DB520000}"/>
    <cellStyle name="Normal 2 2 3 3 2 2 2 4" xfId="12798" xr:uid="{00000000-0005-0000-0000-000001320000}"/>
    <cellStyle name="Normal 2 2 3 3 2 2 2 4 3" xfId="27896" xr:uid="{00000000-0005-0000-0000-0000FB6C0000}"/>
    <cellStyle name="Normal 2 2 3 3 2 2 2 5" xfId="7777" xr:uid="{00000000-0005-0000-0000-0000641E0000}"/>
    <cellStyle name="Normal 2 2 3 3 2 2 2 5 3" xfId="22879" xr:uid="{00000000-0005-0000-0000-000062590000}"/>
    <cellStyle name="Normal 2 2 3 3 2 2 2 7" xfId="17866" xr:uid="{00000000-0005-0000-0000-0000CD450000}"/>
    <cellStyle name="Normal 2 2 3 3 2 2 3" xfId="3559" xr:uid="{00000000-0005-0000-0000-0000EA0D0000}"/>
    <cellStyle name="Normal 2 2 3 3 2 2 3 2" xfId="13633" xr:uid="{00000000-0005-0000-0000-000044350000}"/>
    <cellStyle name="Normal 2 2 3 3 2 2 3 2 3" xfId="28731" xr:uid="{00000000-0005-0000-0000-00003E700000}"/>
    <cellStyle name="Normal 2 2 3 3 2 2 3 3" xfId="8613" xr:uid="{00000000-0005-0000-0000-0000A8210000}"/>
    <cellStyle name="Normal 2 2 3 3 2 2 3 3 3" xfId="23714" xr:uid="{00000000-0005-0000-0000-0000A55C0000}"/>
    <cellStyle name="Normal 2 2 3 3 2 2 3 5" xfId="18701" xr:uid="{00000000-0005-0000-0000-000010490000}"/>
    <cellStyle name="Normal 2 2 3 3 2 2 4" xfId="5252" xr:uid="{00000000-0005-0000-0000-000087140000}"/>
    <cellStyle name="Normal 2 2 3 3 2 2 4 2" xfId="15304" xr:uid="{00000000-0005-0000-0000-0000CB3B0000}"/>
    <cellStyle name="Normal 2 2 3 3 2 2 4 2 3" xfId="30402" xr:uid="{00000000-0005-0000-0000-0000C5760000}"/>
    <cellStyle name="Normal 2 2 3 3 2 2 4 3" xfId="10284" xr:uid="{00000000-0005-0000-0000-00002F280000}"/>
    <cellStyle name="Normal 2 2 3 3 2 2 4 3 3" xfId="25385" xr:uid="{00000000-0005-0000-0000-00002C630000}"/>
    <cellStyle name="Normal 2 2 3 3 2 2 4 5" xfId="20372" xr:uid="{00000000-0005-0000-0000-0000974F0000}"/>
    <cellStyle name="Normal 2 2 3 3 2 2 5" xfId="11962" xr:uid="{00000000-0005-0000-0000-0000BD2E0000}"/>
    <cellStyle name="Normal 2 2 3 3 2 2 5 3" xfId="27060" xr:uid="{00000000-0005-0000-0000-0000B7690000}"/>
    <cellStyle name="Normal 2 2 3 3 2 2 6" xfId="6941" xr:uid="{00000000-0005-0000-0000-0000201B0000}"/>
    <cellStyle name="Normal 2 2 3 3 2 2 6 3" xfId="22043" xr:uid="{00000000-0005-0000-0000-00001E560000}"/>
    <cellStyle name="Normal 2 2 3 3 2 2 8" xfId="17030" xr:uid="{00000000-0005-0000-0000-000089420000}"/>
    <cellStyle name="Normal 2 2 3 3 2 3" xfId="2288" xr:uid="{00000000-0005-0000-0000-0000F3080000}"/>
    <cellStyle name="Normal 2 2 3 3 2 3 2" xfId="3978" xr:uid="{00000000-0005-0000-0000-00008D0F0000}"/>
    <cellStyle name="Normal 2 2 3 3 2 3 2 2" xfId="14051" xr:uid="{00000000-0005-0000-0000-0000E6360000}"/>
    <cellStyle name="Normal 2 2 3 3 2 3 2 2 3" xfId="29149" xr:uid="{00000000-0005-0000-0000-0000E0710000}"/>
    <cellStyle name="Normal 2 2 3 3 2 3 2 3" xfId="9031" xr:uid="{00000000-0005-0000-0000-00004A230000}"/>
    <cellStyle name="Normal 2 2 3 3 2 3 2 3 3" xfId="24132" xr:uid="{00000000-0005-0000-0000-0000475E0000}"/>
    <cellStyle name="Normal 2 2 3 3 2 3 2 5" xfId="19119" xr:uid="{00000000-0005-0000-0000-0000B24A0000}"/>
    <cellStyle name="Normal 2 2 3 3 2 3 3" xfId="5670" xr:uid="{00000000-0005-0000-0000-000029160000}"/>
    <cellStyle name="Normal 2 2 3 3 2 3 3 2" xfId="15722" xr:uid="{00000000-0005-0000-0000-00006D3D0000}"/>
    <cellStyle name="Normal 2 2 3 3 2 3 3 2 3" xfId="30820" xr:uid="{00000000-0005-0000-0000-000067780000}"/>
    <cellStyle name="Normal 2 2 3 3 2 3 3 3" xfId="10702" xr:uid="{00000000-0005-0000-0000-0000D1290000}"/>
    <cellStyle name="Normal 2 2 3 3 2 3 3 3 3" xfId="25803" xr:uid="{00000000-0005-0000-0000-0000CE640000}"/>
    <cellStyle name="Normal 2 2 3 3 2 3 3 5" xfId="20790" xr:uid="{00000000-0005-0000-0000-000039510000}"/>
    <cellStyle name="Normal 2 2 3 3 2 3 4" xfId="12380" xr:uid="{00000000-0005-0000-0000-00005F300000}"/>
    <cellStyle name="Normal 2 2 3 3 2 3 4 3" xfId="27478" xr:uid="{00000000-0005-0000-0000-0000596B0000}"/>
    <cellStyle name="Normal 2 2 3 3 2 3 5" xfId="7359" xr:uid="{00000000-0005-0000-0000-0000C21C0000}"/>
    <cellStyle name="Normal 2 2 3 3 2 3 5 3" xfId="22461" xr:uid="{00000000-0005-0000-0000-0000C0570000}"/>
    <cellStyle name="Normal 2 2 3 3 2 3 7" xfId="17448" xr:uid="{00000000-0005-0000-0000-00002B440000}"/>
    <cellStyle name="Normal 2 2 3 3 2 4" xfId="3141" xr:uid="{00000000-0005-0000-0000-0000480C0000}"/>
    <cellStyle name="Normal 2 2 3 3 2 4 2" xfId="13215" xr:uid="{00000000-0005-0000-0000-0000A2330000}"/>
    <cellStyle name="Normal 2 2 3 3 2 4 2 3" xfId="28313" xr:uid="{00000000-0005-0000-0000-00009C6E0000}"/>
    <cellStyle name="Normal 2 2 3 3 2 4 3" xfId="8195" xr:uid="{00000000-0005-0000-0000-000006200000}"/>
    <cellStyle name="Normal 2 2 3 3 2 4 3 3" xfId="23296" xr:uid="{00000000-0005-0000-0000-0000035B0000}"/>
    <cellStyle name="Normal 2 2 3 3 2 4 5" xfId="18283" xr:uid="{00000000-0005-0000-0000-00006E470000}"/>
    <cellStyle name="Normal 2 2 3 3 2 5" xfId="4834" xr:uid="{00000000-0005-0000-0000-0000E5120000}"/>
    <cellStyle name="Normal 2 2 3 3 2 5 2" xfId="14886" xr:uid="{00000000-0005-0000-0000-0000293A0000}"/>
    <cellStyle name="Normal 2 2 3 3 2 5 2 3" xfId="29984" xr:uid="{00000000-0005-0000-0000-000023750000}"/>
    <cellStyle name="Normal 2 2 3 3 2 5 3" xfId="9866" xr:uid="{00000000-0005-0000-0000-00008D260000}"/>
    <cellStyle name="Normal 2 2 3 3 2 5 3 3" xfId="24967" xr:uid="{00000000-0005-0000-0000-00008A610000}"/>
    <cellStyle name="Normal 2 2 3 3 2 5 5" xfId="19954" xr:uid="{00000000-0005-0000-0000-0000F54D0000}"/>
    <cellStyle name="Normal 2 2 3 3 2 6" xfId="11544" xr:uid="{00000000-0005-0000-0000-00001B2D0000}"/>
    <cellStyle name="Normal 2 2 3 3 2 6 3" xfId="26642" xr:uid="{00000000-0005-0000-0000-000015680000}"/>
    <cellStyle name="Normal 2 2 3 3 2 7" xfId="6523" xr:uid="{00000000-0005-0000-0000-00007E190000}"/>
    <cellStyle name="Normal 2 2 3 3 2 7 3" xfId="21625" xr:uid="{00000000-0005-0000-0000-00007C540000}"/>
    <cellStyle name="Normal 2 2 3 3 2 9" xfId="16612" xr:uid="{00000000-0005-0000-0000-0000E7400000}"/>
    <cellStyle name="Normal 2 2 3 3 3" xfId="1659" xr:uid="{00000000-0005-0000-0000-00007E060000}"/>
    <cellStyle name="Normal 2 2 3 3 3 2" xfId="2498" xr:uid="{00000000-0005-0000-0000-0000C5090000}"/>
    <cellStyle name="Normal 2 2 3 3 3 2 2" xfId="4188" xr:uid="{00000000-0005-0000-0000-00005F100000}"/>
    <cellStyle name="Normal 2 2 3 3 3 2 2 2" xfId="14261" xr:uid="{00000000-0005-0000-0000-0000B8370000}"/>
    <cellStyle name="Normal 2 2 3 3 3 2 2 2 3" xfId="29359" xr:uid="{00000000-0005-0000-0000-0000B2720000}"/>
    <cellStyle name="Normal 2 2 3 3 3 2 2 3" xfId="9241" xr:uid="{00000000-0005-0000-0000-00001C240000}"/>
    <cellStyle name="Normal 2 2 3 3 3 2 2 3 3" xfId="24342" xr:uid="{00000000-0005-0000-0000-0000195F0000}"/>
    <cellStyle name="Normal 2 2 3 3 3 2 2 5" xfId="19329" xr:uid="{00000000-0005-0000-0000-0000844B0000}"/>
    <cellStyle name="Normal 2 2 3 3 3 2 3" xfId="5880" xr:uid="{00000000-0005-0000-0000-0000FB160000}"/>
    <cellStyle name="Normal 2 2 3 3 3 2 3 2" xfId="15932" xr:uid="{00000000-0005-0000-0000-00003F3E0000}"/>
    <cellStyle name="Normal 2 2 3 3 3 2 3 2 3" xfId="31030" xr:uid="{00000000-0005-0000-0000-000039790000}"/>
    <cellStyle name="Normal 2 2 3 3 3 2 3 3" xfId="10912" xr:uid="{00000000-0005-0000-0000-0000A32A0000}"/>
    <cellStyle name="Normal 2 2 3 3 3 2 3 3 3" xfId="26013" xr:uid="{00000000-0005-0000-0000-0000A0650000}"/>
    <cellStyle name="Normal 2 2 3 3 3 2 3 5" xfId="21000" xr:uid="{00000000-0005-0000-0000-00000B520000}"/>
    <cellStyle name="Normal 2 2 3 3 3 2 4" xfId="12590" xr:uid="{00000000-0005-0000-0000-000031310000}"/>
    <cellStyle name="Normal 2 2 3 3 3 2 4 3" xfId="27688" xr:uid="{00000000-0005-0000-0000-00002B6C0000}"/>
    <cellStyle name="Normal 2 2 3 3 3 2 5" xfId="7569" xr:uid="{00000000-0005-0000-0000-0000941D0000}"/>
    <cellStyle name="Normal 2 2 3 3 3 2 5 3" xfId="22671" xr:uid="{00000000-0005-0000-0000-000092580000}"/>
    <cellStyle name="Normal 2 2 3 3 3 2 7" xfId="17658" xr:uid="{00000000-0005-0000-0000-0000FD440000}"/>
    <cellStyle name="Normal 2 2 3 3 3 3" xfId="3351" xr:uid="{00000000-0005-0000-0000-00001A0D0000}"/>
    <cellStyle name="Normal 2 2 3 3 3 3 2" xfId="13425" xr:uid="{00000000-0005-0000-0000-000074340000}"/>
    <cellStyle name="Normal 2 2 3 3 3 3 2 3" xfId="28523" xr:uid="{00000000-0005-0000-0000-00006E6F0000}"/>
    <cellStyle name="Normal 2 2 3 3 3 3 3" xfId="8405" xr:uid="{00000000-0005-0000-0000-0000D8200000}"/>
    <cellStyle name="Normal 2 2 3 3 3 3 3 3" xfId="23506" xr:uid="{00000000-0005-0000-0000-0000D55B0000}"/>
    <cellStyle name="Normal 2 2 3 3 3 3 5" xfId="18493" xr:uid="{00000000-0005-0000-0000-000040480000}"/>
    <cellStyle name="Normal 2 2 3 3 3 4" xfId="5044" xr:uid="{00000000-0005-0000-0000-0000B7130000}"/>
    <cellStyle name="Normal 2 2 3 3 3 4 2" xfId="15096" xr:uid="{00000000-0005-0000-0000-0000FB3A0000}"/>
    <cellStyle name="Normal 2 2 3 3 3 4 2 3" xfId="30194" xr:uid="{00000000-0005-0000-0000-0000F5750000}"/>
    <cellStyle name="Normal 2 2 3 3 3 4 3" xfId="10076" xr:uid="{00000000-0005-0000-0000-00005F270000}"/>
    <cellStyle name="Normal 2 2 3 3 3 4 3 3" xfId="25177" xr:uid="{00000000-0005-0000-0000-00005C620000}"/>
    <cellStyle name="Normal 2 2 3 3 3 4 5" xfId="20164" xr:uid="{00000000-0005-0000-0000-0000C74E0000}"/>
    <cellStyle name="Normal 2 2 3 3 3 5" xfId="11754" xr:uid="{00000000-0005-0000-0000-0000ED2D0000}"/>
    <cellStyle name="Normal 2 2 3 3 3 5 3" xfId="26852" xr:uid="{00000000-0005-0000-0000-0000E7680000}"/>
    <cellStyle name="Normal 2 2 3 3 3 6" xfId="6733" xr:uid="{00000000-0005-0000-0000-0000501A0000}"/>
    <cellStyle name="Normal 2 2 3 3 3 6 3" xfId="21835" xr:uid="{00000000-0005-0000-0000-00004E550000}"/>
    <cellStyle name="Normal 2 2 3 3 3 8" xfId="16822" xr:uid="{00000000-0005-0000-0000-0000B9410000}"/>
    <cellStyle name="Normal 2 2 3 3 4" xfId="2080" xr:uid="{00000000-0005-0000-0000-000023080000}"/>
    <cellStyle name="Normal 2 2 3 3 4 2" xfId="3770" xr:uid="{00000000-0005-0000-0000-0000BD0E0000}"/>
    <cellStyle name="Normal 2 2 3 3 4 2 2" xfId="13843" xr:uid="{00000000-0005-0000-0000-000016360000}"/>
    <cellStyle name="Normal 2 2 3 3 4 2 2 3" xfId="28941" xr:uid="{00000000-0005-0000-0000-000010710000}"/>
    <cellStyle name="Normal 2 2 3 3 4 2 3" xfId="8823" xr:uid="{00000000-0005-0000-0000-00007A220000}"/>
    <cellStyle name="Normal 2 2 3 3 4 2 3 3" xfId="23924" xr:uid="{00000000-0005-0000-0000-0000775D0000}"/>
    <cellStyle name="Normal 2 2 3 3 4 2 5" xfId="18911" xr:uid="{00000000-0005-0000-0000-0000E2490000}"/>
    <cellStyle name="Normal 2 2 3 3 4 3" xfId="5462" xr:uid="{00000000-0005-0000-0000-000059150000}"/>
    <cellStyle name="Normal 2 2 3 3 4 3 2" xfId="15514" xr:uid="{00000000-0005-0000-0000-00009D3C0000}"/>
    <cellStyle name="Normal 2 2 3 3 4 3 2 3" xfId="30612" xr:uid="{00000000-0005-0000-0000-000097770000}"/>
    <cellStyle name="Normal 2 2 3 3 4 3 3" xfId="10494" xr:uid="{00000000-0005-0000-0000-000001290000}"/>
    <cellStyle name="Normal 2 2 3 3 4 3 3 3" xfId="25595" xr:uid="{00000000-0005-0000-0000-0000FE630000}"/>
    <cellStyle name="Normal 2 2 3 3 4 3 5" xfId="20582" xr:uid="{00000000-0005-0000-0000-000069500000}"/>
    <cellStyle name="Normal 2 2 3 3 4 4" xfId="12172" xr:uid="{00000000-0005-0000-0000-00008F2F0000}"/>
    <cellStyle name="Normal 2 2 3 3 4 4 3" xfId="27270" xr:uid="{00000000-0005-0000-0000-0000896A0000}"/>
    <cellStyle name="Normal 2 2 3 3 4 5" xfId="7151" xr:uid="{00000000-0005-0000-0000-0000F21B0000}"/>
    <cellStyle name="Normal 2 2 3 3 4 5 3" xfId="22253" xr:uid="{00000000-0005-0000-0000-0000F0560000}"/>
    <cellStyle name="Normal 2 2 3 3 4 7" xfId="17240" xr:uid="{00000000-0005-0000-0000-00005B430000}"/>
    <cellStyle name="Normal 2 2 3 3 5" xfId="2933" xr:uid="{00000000-0005-0000-0000-0000780B0000}"/>
    <cellStyle name="Normal 2 2 3 3 5 2" xfId="13007" xr:uid="{00000000-0005-0000-0000-0000D2320000}"/>
    <cellStyle name="Normal 2 2 3 3 5 2 3" xfId="28105" xr:uid="{00000000-0005-0000-0000-0000CC6D0000}"/>
    <cellStyle name="Normal 2 2 3 3 5 3" xfId="7987" xr:uid="{00000000-0005-0000-0000-0000361F0000}"/>
    <cellStyle name="Normal 2 2 3 3 5 3 3" xfId="23088" xr:uid="{00000000-0005-0000-0000-0000335A0000}"/>
    <cellStyle name="Normal 2 2 3 3 5 5" xfId="18075" xr:uid="{00000000-0005-0000-0000-00009E460000}"/>
    <cellStyle name="Normal 2 2 3 3 6" xfId="4626" xr:uid="{00000000-0005-0000-0000-000015120000}"/>
    <cellStyle name="Normal 2 2 3 3 6 2" xfId="14678" xr:uid="{00000000-0005-0000-0000-000059390000}"/>
    <cellStyle name="Normal 2 2 3 3 6 2 3" xfId="29776" xr:uid="{00000000-0005-0000-0000-000053740000}"/>
    <cellStyle name="Normal 2 2 3 3 6 3" xfId="9658" xr:uid="{00000000-0005-0000-0000-0000BD250000}"/>
    <cellStyle name="Normal 2 2 3 3 6 3 3" xfId="24759" xr:uid="{00000000-0005-0000-0000-0000BA600000}"/>
    <cellStyle name="Normal 2 2 3 3 6 5" xfId="19746" xr:uid="{00000000-0005-0000-0000-0000254D0000}"/>
    <cellStyle name="Normal 2 2 3 3 7" xfId="11336" xr:uid="{00000000-0005-0000-0000-00004B2C0000}"/>
    <cellStyle name="Normal 2 2 3 3 7 3" xfId="26434" xr:uid="{00000000-0005-0000-0000-000045670000}"/>
    <cellStyle name="Normal 2 2 3 3 8" xfId="6315" xr:uid="{00000000-0005-0000-0000-0000AE180000}"/>
    <cellStyle name="Normal 2 2 3 3 8 3" xfId="21417" xr:uid="{00000000-0005-0000-0000-0000AC530000}"/>
    <cellStyle name="Normal 2 2 3 4" xfId="1340" xr:uid="{00000000-0005-0000-0000-00003F050000}"/>
    <cellStyle name="Normal 2 2 3 4 2" xfId="1763" xr:uid="{00000000-0005-0000-0000-0000E6060000}"/>
    <cellStyle name="Normal 2 2 3 4 2 2" xfId="2602" xr:uid="{00000000-0005-0000-0000-00002D0A0000}"/>
    <cellStyle name="Normal 2 2 3 4 2 2 2" xfId="4292" xr:uid="{00000000-0005-0000-0000-0000C7100000}"/>
    <cellStyle name="Normal 2 2 3 4 2 2 2 2" xfId="14365" xr:uid="{00000000-0005-0000-0000-000020380000}"/>
    <cellStyle name="Normal 2 2 3 4 2 2 2 2 3" xfId="29463" xr:uid="{00000000-0005-0000-0000-00001A730000}"/>
    <cellStyle name="Normal 2 2 3 4 2 2 2 3" xfId="9345" xr:uid="{00000000-0005-0000-0000-000084240000}"/>
    <cellStyle name="Normal 2 2 3 4 2 2 2 3 3" xfId="24446" xr:uid="{00000000-0005-0000-0000-0000815F0000}"/>
    <cellStyle name="Normal 2 2 3 4 2 2 2 5" xfId="19433" xr:uid="{00000000-0005-0000-0000-0000EC4B0000}"/>
    <cellStyle name="Normal 2 2 3 4 2 2 3" xfId="5984" xr:uid="{00000000-0005-0000-0000-000063170000}"/>
    <cellStyle name="Normal 2 2 3 4 2 2 3 2" xfId="16036" xr:uid="{00000000-0005-0000-0000-0000A73E0000}"/>
    <cellStyle name="Normal 2 2 3 4 2 2 3 2 3" xfId="31134" xr:uid="{00000000-0005-0000-0000-0000A1790000}"/>
    <cellStyle name="Normal 2 2 3 4 2 2 3 3" xfId="11016" xr:uid="{00000000-0005-0000-0000-00000B2B0000}"/>
    <cellStyle name="Normal 2 2 3 4 2 2 3 3 3" xfId="26117" xr:uid="{00000000-0005-0000-0000-000008660000}"/>
    <cellStyle name="Normal 2 2 3 4 2 2 3 5" xfId="21104" xr:uid="{00000000-0005-0000-0000-000073520000}"/>
    <cellStyle name="Normal 2 2 3 4 2 2 4" xfId="12694" xr:uid="{00000000-0005-0000-0000-000099310000}"/>
    <cellStyle name="Normal 2 2 3 4 2 2 4 3" xfId="27792" xr:uid="{00000000-0005-0000-0000-0000936C0000}"/>
    <cellStyle name="Normal 2 2 3 4 2 2 5" xfId="7673" xr:uid="{00000000-0005-0000-0000-0000FC1D0000}"/>
    <cellStyle name="Normal 2 2 3 4 2 2 5 3" xfId="22775" xr:uid="{00000000-0005-0000-0000-0000FA580000}"/>
    <cellStyle name="Normal 2 2 3 4 2 2 7" xfId="17762" xr:uid="{00000000-0005-0000-0000-000065450000}"/>
    <cellStyle name="Normal 2 2 3 4 2 3" xfId="3455" xr:uid="{00000000-0005-0000-0000-0000820D0000}"/>
    <cellStyle name="Normal 2 2 3 4 2 3 2" xfId="13529" xr:uid="{00000000-0005-0000-0000-0000DC340000}"/>
    <cellStyle name="Normal 2 2 3 4 2 3 2 3" xfId="28627" xr:uid="{00000000-0005-0000-0000-0000D66F0000}"/>
    <cellStyle name="Normal 2 2 3 4 2 3 3" xfId="8509" xr:uid="{00000000-0005-0000-0000-000040210000}"/>
    <cellStyle name="Normal 2 2 3 4 2 3 3 3" xfId="23610" xr:uid="{00000000-0005-0000-0000-00003D5C0000}"/>
    <cellStyle name="Normal 2 2 3 4 2 3 5" xfId="18597" xr:uid="{00000000-0005-0000-0000-0000A8480000}"/>
    <cellStyle name="Normal 2 2 3 4 2 4" xfId="5148" xr:uid="{00000000-0005-0000-0000-00001F140000}"/>
    <cellStyle name="Normal 2 2 3 4 2 4 2" xfId="15200" xr:uid="{00000000-0005-0000-0000-0000633B0000}"/>
    <cellStyle name="Normal 2 2 3 4 2 4 2 3" xfId="30298" xr:uid="{00000000-0005-0000-0000-00005D760000}"/>
    <cellStyle name="Normal 2 2 3 4 2 4 3" xfId="10180" xr:uid="{00000000-0005-0000-0000-0000C7270000}"/>
    <cellStyle name="Normal 2 2 3 4 2 4 3 3" xfId="25281" xr:uid="{00000000-0005-0000-0000-0000C4620000}"/>
    <cellStyle name="Normal 2 2 3 4 2 4 5" xfId="20268" xr:uid="{00000000-0005-0000-0000-00002F4F0000}"/>
    <cellStyle name="Normal 2 2 3 4 2 5" xfId="11858" xr:uid="{00000000-0005-0000-0000-0000552E0000}"/>
    <cellStyle name="Normal 2 2 3 4 2 5 3" xfId="26956" xr:uid="{00000000-0005-0000-0000-00004F690000}"/>
    <cellStyle name="Normal 2 2 3 4 2 6" xfId="6837" xr:uid="{00000000-0005-0000-0000-0000B81A0000}"/>
    <cellStyle name="Normal 2 2 3 4 2 6 3" xfId="21939" xr:uid="{00000000-0005-0000-0000-0000B6550000}"/>
    <cellStyle name="Normal 2 2 3 4 2 8" xfId="16926" xr:uid="{00000000-0005-0000-0000-000021420000}"/>
    <cellStyle name="Normal 2 2 3 4 3" xfId="2184" xr:uid="{00000000-0005-0000-0000-00008B080000}"/>
    <cellStyle name="Normal 2 2 3 4 3 2" xfId="3874" xr:uid="{00000000-0005-0000-0000-0000250F0000}"/>
    <cellStyle name="Normal 2 2 3 4 3 2 2" xfId="13947" xr:uid="{00000000-0005-0000-0000-00007E360000}"/>
    <cellStyle name="Normal 2 2 3 4 3 2 2 3" xfId="29045" xr:uid="{00000000-0005-0000-0000-000078710000}"/>
    <cellStyle name="Normal 2 2 3 4 3 2 3" xfId="8927" xr:uid="{00000000-0005-0000-0000-0000E2220000}"/>
    <cellStyle name="Normal 2 2 3 4 3 2 3 3" xfId="24028" xr:uid="{00000000-0005-0000-0000-0000DF5D0000}"/>
    <cellStyle name="Normal 2 2 3 4 3 2 5" xfId="19015" xr:uid="{00000000-0005-0000-0000-00004A4A0000}"/>
    <cellStyle name="Normal 2 2 3 4 3 3" xfId="5566" xr:uid="{00000000-0005-0000-0000-0000C1150000}"/>
    <cellStyle name="Normal 2 2 3 4 3 3 2" xfId="15618" xr:uid="{00000000-0005-0000-0000-0000053D0000}"/>
    <cellStyle name="Normal 2 2 3 4 3 3 2 3" xfId="30716" xr:uid="{00000000-0005-0000-0000-0000FF770000}"/>
    <cellStyle name="Normal 2 2 3 4 3 3 3" xfId="10598" xr:uid="{00000000-0005-0000-0000-000069290000}"/>
    <cellStyle name="Normal 2 2 3 4 3 3 3 3" xfId="25699" xr:uid="{00000000-0005-0000-0000-000066640000}"/>
    <cellStyle name="Normal 2 2 3 4 3 3 5" xfId="20686" xr:uid="{00000000-0005-0000-0000-0000D1500000}"/>
    <cellStyle name="Normal 2 2 3 4 3 4" xfId="12276" xr:uid="{00000000-0005-0000-0000-0000F72F0000}"/>
    <cellStyle name="Normal 2 2 3 4 3 4 3" xfId="27374" xr:uid="{00000000-0005-0000-0000-0000F16A0000}"/>
    <cellStyle name="Normal 2 2 3 4 3 5" xfId="7255" xr:uid="{00000000-0005-0000-0000-00005A1C0000}"/>
    <cellStyle name="Normal 2 2 3 4 3 5 3" xfId="22357" xr:uid="{00000000-0005-0000-0000-000058570000}"/>
    <cellStyle name="Normal 2 2 3 4 3 7" xfId="17344" xr:uid="{00000000-0005-0000-0000-0000C3430000}"/>
    <cellStyle name="Normal 2 2 3 4 4" xfId="3037" xr:uid="{00000000-0005-0000-0000-0000E00B0000}"/>
    <cellStyle name="Normal 2 2 3 4 4 2" xfId="13111" xr:uid="{00000000-0005-0000-0000-00003A330000}"/>
    <cellStyle name="Normal 2 2 3 4 4 2 3" xfId="28209" xr:uid="{00000000-0005-0000-0000-0000346E0000}"/>
    <cellStyle name="Normal 2 2 3 4 4 3" xfId="8091" xr:uid="{00000000-0005-0000-0000-00009E1F0000}"/>
    <cellStyle name="Normal 2 2 3 4 4 3 3" xfId="23192" xr:uid="{00000000-0005-0000-0000-00009B5A0000}"/>
    <cellStyle name="Normal 2 2 3 4 4 5" xfId="18179" xr:uid="{00000000-0005-0000-0000-000006470000}"/>
    <cellStyle name="Normal 2 2 3 4 5" xfId="4730" xr:uid="{00000000-0005-0000-0000-00007D120000}"/>
    <cellStyle name="Normal 2 2 3 4 5 2" xfId="14782" xr:uid="{00000000-0005-0000-0000-0000C1390000}"/>
    <cellStyle name="Normal 2 2 3 4 5 2 3" xfId="29880" xr:uid="{00000000-0005-0000-0000-0000BB740000}"/>
    <cellStyle name="Normal 2 2 3 4 5 3" xfId="9762" xr:uid="{00000000-0005-0000-0000-000025260000}"/>
    <cellStyle name="Normal 2 2 3 4 5 3 3" xfId="24863" xr:uid="{00000000-0005-0000-0000-000022610000}"/>
    <cellStyle name="Normal 2 2 3 4 5 5" xfId="19850" xr:uid="{00000000-0005-0000-0000-00008D4D0000}"/>
    <cellStyle name="Normal 2 2 3 4 6" xfId="11440" xr:uid="{00000000-0005-0000-0000-0000B32C0000}"/>
    <cellStyle name="Normal 2 2 3 4 6 3" xfId="26538" xr:uid="{00000000-0005-0000-0000-0000AD670000}"/>
    <cellStyle name="Normal 2 2 3 4 7" xfId="6419" xr:uid="{00000000-0005-0000-0000-000016190000}"/>
    <cellStyle name="Normal 2 2 3 4 7 3" xfId="21521" xr:uid="{00000000-0005-0000-0000-000014540000}"/>
    <cellStyle name="Normal 2 2 3 4 9" xfId="16508" xr:uid="{00000000-0005-0000-0000-00007F400000}"/>
    <cellStyle name="Normal 2 2 3 5" xfId="1553" xr:uid="{00000000-0005-0000-0000-000014060000}"/>
    <cellStyle name="Normal 2 2 3 5 2" xfId="2394" xr:uid="{00000000-0005-0000-0000-00005D090000}"/>
    <cellStyle name="Normal 2 2 3 5 2 2" xfId="4084" xr:uid="{00000000-0005-0000-0000-0000F70F0000}"/>
    <cellStyle name="Normal 2 2 3 5 2 2 2" xfId="14157" xr:uid="{00000000-0005-0000-0000-000050370000}"/>
    <cellStyle name="Normal 2 2 3 5 2 2 2 3" xfId="29255" xr:uid="{00000000-0005-0000-0000-00004A720000}"/>
    <cellStyle name="Normal 2 2 3 5 2 2 3" xfId="9137" xr:uid="{00000000-0005-0000-0000-0000B4230000}"/>
    <cellStyle name="Normal 2 2 3 5 2 2 3 3" xfId="24238" xr:uid="{00000000-0005-0000-0000-0000B15E0000}"/>
    <cellStyle name="Normal 2 2 3 5 2 2 5" xfId="19225" xr:uid="{00000000-0005-0000-0000-00001C4B0000}"/>
    <cellStyle name="Normal 2 2 3 5 2 3" xfId="5776" xr:uid="{00000000-0005-0000-0000-000093160000}"/>
    <cellStyle name="Normal 2 2 3 5 2 3 2" xfId="15828" xr:uid="{00000000-0005-0000-0000-0000D73D0000}"/>
    <cellStyle name="Normal 2 2 3 5 2 3 2 3" xfId="30926" xr:uid="{00000000-0005-0000-0000-0000D1780000}"/>
    <cellStyle name="Normal 2 2 3 5 2 3 3" xfId="10808" xr:uid="{00000000-0005-0000-0000-00003B2A0000}"/>
    <cellStyle name="Normal 2 2 3 5 2 3 3 3" xfId="25909" xr:uid="{00000000-0005-0000-0000-000038650000}"/>
    <cellStyle name="Normal 2 2 3 5 2 3 5" xfId="20896" xr:uid="{00000000-0005-0000-0000-0000A3510000}"/>
    <cellStyle name="Normal 2 2 3 5 2 4" xfId="12486" xr:uid="{00000000-0005-0000-0000-0000C9300000}"/>
    <cellStyle name="Normal 2 2 3 5 2 4 3" xfId="27584" xr:uid="{00000000-0005-0000-0000-0000C36B0000}"/>
    <cellStyle name="Normal 2 2 3 5 2 5" xfId="7465" xr:uid="{00000000-0005-0000-0000-00002C1D0000}"/>
    <cellStyle name="Normal 2 2 3 5 2 5 3" xfId="22567" xr:uid="{00000000-0005-0000-0000-00002A580000}"/>
    <cellStyle name="Normal 2 2 3 5 2 7" xfId="17554" xr:uid="{00000000-0005-0000-0000-000095440000}"/>
    <cellStyle name="Normal 2 2 3 5 3" xfId="3247" xr:uid="{00000000-0005-0000-0000-0000B20C0000}"/>
    <cellStyle name="Normal 2 2 3 5 3 2" xfId="13321" xr:uid="{00000000-0005-0000-0000-00000C340000}"/>
    <cellStyle name="Normal 2 2 3 5 3 2 3" xfId="28419" xr:uid="{00000000-0005-0000-0000-0000066F0000}"/>
    <cellStyle name="Normal 2 2 3 5 3 3" xfId="8301" xr:uid="{00000000-0005-0000-0000-000070200000}"/>
    <cellStyle name="Normal 2 2 3 5 3 3 3" xfId="23402" xr:uid="{00000000-0005-0000-0000-00006D5B0000}"/>
    <cellStyle name="Normal 2 2 3 5 3 5" xfId="18389" xr:uid="{00000000-0005-0000-0000-0000D8470000}"/>
    <cellStyle name="Normal 2 2 3 5 4" xfId="4940" xr:uid="{00000000-0005-0000-0000-00004F130000}"/>
    <cellStyle name="Normal 2 2 3 5 4 2" xfId="14992" xr:uid="{00000000-0005-0000-0000-0000933A0000}"/>
    <cellStyle name="Normal 2 2 3 5 4 2 3" xfId="30090" xr:uid="{00000000-0005-0000-0000-00008D750000}"/>
    <cellStyle name="Normal 2 2 3 5 4 3" xfId="9972" xr:uid="{00000000-0005-0000-0000-0000F7260000}"/>
    <cellStyle name="Normal 2 2 3 5 4 3 3" xfId="25073" xr:uid="{00000000-0005-0000-0000-0000F4610000}"/>
    <cellStyle name="Normal 2 2 3 5 4 5" xfId="20060" xr:uid="{00000000-0005-0000-0000-00005F4E0000}"/>
    <cellStyle name="Normal 2 2 3 5 5" xfId="11650" xr:uid="{00000000-0005-0000-0000-0000852D0000}"/>
    <cellStyle name="Normal 2 2 3 5 5 3" xfId="26748" xr:uid="{00000000-0005-0000-0000-00007F680000}"/>
    <cellStyle name="Normal 2 2 3 5 6" xfId="6629" xr:uid="{00000000-0005-0000-0000-0000E8190000}"/>
    <cellStyle name="Normal 2 2 3 5 6 3" xfId="21731" xr:uid="{00000000-0005-0000-0000-0000E6540000}"/>
    <cellStyle name="Normal 2 2 3 5 8" xfId="16718" xr:uid="{00000000-0005-0000-0000-000051410000}"/>
    <cellStyle name="Normal 2 2 3 6" xfId="1974" xr:uid="{00000000-0005-0000-0000-0000B9070000}"/>
    <cellStyle name="Normal 2 2 3 6 2" xfId="3666" xr:uid="{00000000-0005-0000-0000-0000550E0000}"/>
    <cellStyle name="Normal 2 2 3 6 2 2" xfId="13739" xr:uid="{00000000-0005-0000-0000-0000AE350000}"/>
    <cellStyle name="Normal 2 2 3 6 2 2 3" xfId="28837" xr:uid="{00000000-0005-0000-0000-0000A8700000}"/>
    <cellStyle name="Normal 2 2 3 6 2 3" xfId="8719" xr:uid="{00000000-0005-0000-0000-000012220000}"/>
    <cellStyle name="Normal 2 2 3 6 2 3 3" xfId="23820" xr:uid="{00000000-0005-0000-0000-00000F5D0000}"/>
    <cellStyle name="Normal 2 2 3 6 2 5" xfId="18807" xr:uid="{00000000-0005-0000-0000-00007A490000}"/>
    <cellStyle name="Normal 2 2 3 6 3" xfId="5358" xr:uid="{00000000-0005-0000-0000-0000F1140000}"/>
    <cellStyle name="Normal 2 2 3 6 3 2" xfId="15410" xr:uid="{00000000-0005-0000-0000-0000353C0000}"/>
    <cellStyle name="Normal 2 2 3 6 3 2 3" xfId="30508" xr:uid="{00000000-0005-0000-0000-00002F770000}"/>
    <cellStyle name="Normal 2 2 3 6 3 3" xfId="10390" xr:uid="{00000000-0005-0000-0000-000099280000}"/>
    <cellStyle name="Normal 2 2 3 6 3 3 3" xfId="25491" xr:uid="{00000000-0005-0000-0000-000096630000}"/>
    <cellStyle name="Normal 2 2 3 6 3 5" xfId="20478" xr:uid="{00000000-0005-0000-0000-000001500000}"/>
    <cellStyle name="Normal 2 2 3 6 4" xfId="12068" xr:uid="{00000000-0005-0000-0000-0000272F0000}"/>
    <cellStyle name="Normal 2 2 3 6 4 3" xfId="27166" xr:uid="{00000000-0005-0000-0000-0000216A0000}"/>
    <cellStyle name="Normal 2 2 3 6 5" xfId="7047" xr:uid="{00000000-0005-0000-0000-00008A1B0000}"/>
    <cellStyle name="Normal 2 2 3 6 5 3" xfId="22149" xr:uid="{00000000-0005-0000-0000-000088560000}"/>
    <cellStyle name="Normal 2 2 3 6 7" xfId="17136" xr:uid="{00000000-0005-0000-0000-0000F3420000}"/>
    <cellStyle name="Normal 2 2 3 7" xfId="2825" xr:uid="{00000000-0005-0000-0000-00000C0B0000}"/>
    <cellStyle name="Normal 2 2 3 7 2" xfId="12903" xr:uid="{00000000-0005-0000-0000-00006A320000}"/>
    <cellStyle name="Normal 2 2 3 7 2 3" xfId="28001" xr:uid="{00000000-0005-0000-0000-0000646D0000}"/>
    <cellStyle name="Normal 2 2 3 7 3" xfId="7883" xr:uid="{00000000-0005-0000-0000-0000CE1E0000}"/>
    <cellStyle name="Normal 2 2 3 7 3 3" xfId="22984" xr:uid="{00000000-0005-0000-0000-0000CB590000}"/>
    <cellStyle name="Normal 2 2 3 7 5" xfId="17971" xr:uid="{00000000-0005-0000-0000-000036460000}"/>
    <cellStyle name="Normal 2 2 3 8" xfId="4519" xr:uid="{00000000-0005-0000-0000-0000AA110000}"/>
    <cellStyle name="Normal 2 2 3 8 2" xfId="14574" xr:uid="{00000000-0005-0000-0000-0000F1380000}"/>
    <cellStyle name="Normal 2 2 3 8 2 3" xfId="29672" xr:uid="{00000000-0005-0000-0000-0000EB730000}"/>
    <cellStyle name="Normal 2 2 3 8 3" xfId="9554" xr:uid="{00000000-0005-0000-0000-000055250000}"/>
    <cellStyle name="Normal 2 2 3 8 3 3" xfId="24655" xr:uid="{00000000-0005-0000-0000-000052600000}"/>
    <cellStyle name="Normal 2 2 3 8 5" xfId="19642" xr:uid="{00000000-0005-0000-0000-0000BD4C0000}"/>
    <cellStyle name="Normal 2 2 3 9" xfId="11230" xr:uid="{00000000-0005-0000-0000-0000E12B0000}"/>
    <cellStyle name="Normal 2 2 3 9 3" xfId="26330" xr:uid="{00000000-0005-0000-0000-0000DD660000}"/>
    <cellStyle name="Normal 2 2 4" xfId="429" xr:uid="{00000000-0005-0000-0000-0000AF010000}"/>
    <cellStyle name="Normal 2 3" xfId="140" xr:uid="{00000000-0005-0000-0000-00008C000000}"/>
    <cellStyle name="Normal 2 3 2" xfId="843" xr:uid="{00000000-0005-0000-0000-00004D030000}"/>
    <cellStyle name="Normal 2 3 2 10" xfId="6211" xr:uid="{00000000-0005-0000-0000-000046180000}"/>
    <cellStyle name="Normal 2 3 2 10 3" xfId="21315" xr:uid="{00000000-0005-0000-0000-000046530000}"/>
    <cellStyle name="Normal 2 3 2 12" xfId="16300" xr:uid="{00000000-0005-0000-0000-0000AF3F0000}"/>
    <cellStyle name="Normal 2 3 2 2" xfId="1175" xr:uid="{00000000-0005-0000-0000-00009A040000}"/>
    <cellStyle name="Normal 2 3 2 2 11" xfId="16354" xr:uid="{00000000-0005-0000-0000-0000E53F0000}"/>
    <cellStyle name="Normal 2 3 2 2 2" xfId="1283" xr:uid="{00000000-0005-0000-0000-000006050000}"/>
    <cellStyle name="Normal 2 3 2 2 2 10" xfId="16458" xr:uid="{00000000-0005-0000-0000-00004D400000}"/>
    <cellStyle name="Normal 2 3 2 2 2 2" xfId="1500" xr:uid="{00000000-0005-0000-0000-0000DF050000}"/>
    <cellStyle name="Normal 2 3 2 2 2 2 2" xfId="1921" xr:uid="{00000000-0005-0000-0000-000084070000}"/>
    <cellStyle name="Normal 2 3 2 2 2 2 2 2" xfId="2760" xr:uid="{00000000-0005-0000-0000-0000CB0A0000}"/>
    <cellStyle name="Normal 2 3 2 2 2 2 2 2 2" xfId="4450" xr:uid="{00000000-0005-0000-0000-000065110000}"/>
    <cellStyle name="Normal 2 3 2 2 2 2 2 2 2 2" xfId="14523" xr:uid="{00000000-0005-0000-0000-0000BE380000}"/>
    <cellStyle name="Normal 2 3 2 2 2 2 2 2 2 2 3" xfId="29621" xr:uid="{00000000-0005-0000-0000-0000B8730000}"/>
    <cellStyle name="Normal 2 3 2 2 2 2 2 2 2 3" xfId="9503" xr:uid="{00000000-0005-0000-0000-000022250000}"/>
    <cellStyle name="Normal 2 3 2 2 2 2 2 2 2 3 3" xfId="24604" xr:uid="{00000000-0005-0000-0000-00001F600000}"/>
    <cellStyle name="Normal 2 3 2 2 2 2 2 2 2 5" xfId="19591" xr:uid="{00000000-0005-0000-0000-00008A4C0000}"/>
    <cellStyle name="Normal 2 3 2 2 2 2 2 2 3" xfId="6142" xr:uid="{00000000-0005-0000-0000-000001180000}"/>
    <cellStyle name="Normal 2 3 2 2 2 2 2 2 3 2" xfId="16194" xr:uid="{00000000-0005-0000-0000-0000453F0000}"/>
    <cellStyle name="Normal 2 3 2 2 2 2 2 2 3 2 3" xfId="31292" xr:uid="{00000000-0005-0000-0000-00003F7A0000}"/>
    <cellStyle name="Normal 2 3 2 2 2 2 2 2 3 3" xfId="11174" xr:uid="{00000000-0005-0000-0000-0000A92B0000}"/>
    <cellStyle name="Normal 2 3 2 2 2 2 2 2 3 3 3" xfId="26275" xr:uid="{00000000-0005-0000-0000-0000A6660000}"/>
    <cellStyle name="Normal 2 3 2 2 2 2 2 2 3 5" xfId="21262" xr:uid="{00000000-0005-0000-0000-000011530000}"/>
    <cellStyle name="Normal 2 3 2 2 2 2 2 2 4" xfId="12852" xr:uid="{00000000-0005-0000-0000-000037320000}"/>
    <cellStyle name="Normal 2 3 2 2 2 2 2 2 4 3" xfId="27950" xr:uid="{00000000-0005-0000-0000-0000316D0000}"/>
    <cellStyle name="Normal 2 3 2 2 2 2 2 2 5" xfId="7831" xr:uid="{00000000-0005-0000-0000-00009A1E0000}"/>
    <cellStyle name="Normal 2 3 2 2 2 2 2 2 5 3" xfId="22933" xr:uid="{00000000-0005-0000-0000-000098590000}"/>
    <cellStyle name="Normal 2 3 2 2 2 2 2 2 7" xfId="17920" xr:uid="{00000000-0005-0000-0000-000003460000}"/>
    <cellStyle name="Normal 2 3 2 2 2 2 2 3" xfId="3613" xr:uid="{00000000-0005-0000-0000-0000200E0000}"/>
    <cellStyle name="Normal 2 3 2 2 2 2 2 3 2" xfId="13687" xr:uid="{00000000-0005-0000-0000-00007A350000}"/>
    <cellStyle name="Normal 2 3 2 2 2 2 2 3 2 3" xfId="28785" xr:uid="{00000000-0005-0000-0000-000074700000}"/>
    <cellStyle name="Normal 2 3 2 2 2 2 2 3 3" xfId="8667" xr:uid="{00000000-0005-0000-0000-0000DE210000}"/>
    <cellStyle name="Normal 2 3 2 2 2 2 2 3 3 3" xfId="23768" xr:uid="{00000000-0005-0000-0000-0000DB5C0000}"/>
    <cellStyle name="Normal 2 3 2 2 2 2 2 3 5" xfId="18755" xr:uid="{00000000-0005-0000-0000-000046490000}"/>
    <cellStyle name="Normal 2 3 2 2 2 2 2 4" xfId="5306" xr:uid="{00000000-0005-0000-0000-0000BD140000}"/>
    <cellStyle name="Normal 2 3 2 2 2 2 2 4 2" xfId="15358" xr:uid="{00000000-0005-0000-0000-0000013C0000}"/>
    <cellStyle name="Normal 2 3 2 2 2 2 2 4 2 3" xfId="30456" xr:uid="{00000000-0005-0000-0000-0000FB760000}"/>
    <cellStyle name="Normal 2 3 2 2 2 2 2 4 3" xfId="10338" xr:uid="{00000000-0005-0000-0000-000065280000}"/>
    <cellStyle name="Normal 2 3 2 2 2 2 2 4 3 3" xfId="25439" xr:uid="{00000000-0005-0000-0000-000062630000}"/>
    <cellStyle name="Normal 2 3 2 2 2 2 2 4 5" xfId="20426" xr:uid="{00000000-0005-0000-0000-0000CD4F0000}"/>
    <cellStyle name="Normal 2 3 2 2 2 2 2 5" xfId="12016" xr:uid="{00000000-0005-0000-0000-0000F32E0000}"/>
    <cellStyle name="Normal 2 3 2 2 2 2 2 5 3" xfId="27114" xr:uid="{00000000-0005-0000-0000-0000ED690000}"/>
    <cellStyle name="Normal 2 3 2 2 2 2 2 6" xfId="6995" xr:uid="{00000000-0005-0000-0000-0000561B0000}"/>
    <cellStyle name="Normal 2 3 2 2 2 2 2 6 3" xfId="22097" xr:uid="{00000000-0005-0000-0000-000054560000}"/>
    <cellStyle name="Normal 2 3 2 2 2 2 2 8" xfId="17084" xr:uid="{00000000-0005-0000-0000-0000BF420000}"/>
    <cellStyle name="Normal 2 3 2 2 2 2 3" xfId="2342" xr:uid="{00000000-0005-0000-0000-000029090000}"/>
    <cellStyle name="Normal 2 3 2 2 2 2 3 2" xfId="4032" xr:uid="{00000000-0005-0000-0000-0000C30F0000}"/>
    <cellStyle name="Normal 2 3 2 2 2 2 3 2 2" xfId="14105" xr:uid="{00000000-0005-0000-0000-00001C370000}"/>
    <cellStyle name="Normal 2 3 2 2 2 2 3 2 2 3" xfId="29203" xr:uid="{00000000-0005-0000-0000-000016720000}"/>
    <cellStyle name="Normal 2 3 2 2 2 2 3 2 3" xfId="9085" xr:uid="{00000000-0005-0000-0000-000080230000}"/>
    <cellStyle name="Normal 2 3 2 2 2 2 3 2 3 3" xfId="24186" xr:uid="{00000000-0005-0000-0000-00007D5E0000}"/>
    <cellStyle name="Normal 2 3 2 2 2 2 3 2 5" xfId="19173" xr:uid="{00000000-0005-0000-0000-0000E84A0000}"/>
    <cellStyle name="Normal 2 3 2 2 2 2 3 3" xfId="5724" xr:uid="{00000000-0005-0000-0000-00005F160000}"/>
    <cellStyle name="Normal 2 3 2 2 2 2 3 3 2" xfId="15776" xr:uid="{00000000-0005-0000-0000-0000A33D0000}"/>
    <cellStyle name="Normal 2 3 2 2 2 2 3 3 2 3" xfId="30874" xr:uid="{00000000-0005-0000-0000-00009D780000}"/>
    <cellStyle name="Normal 2 3 2 2 2 2 3 3 3" xfId="10756" xr:uid="{00000000-0005-0000-0000-0000072A0000}"/>
    <cellStyle name="Normal 2 3 2 2 2 2 3 3 3 3" xfId="25857" xr:uid="{00000000-0005-0000-0000-000004650000}"/>
    <cellStyle name="Normal 2 3 2 2 2 2 3 3 5" xfId="20844" xr:uid="{00000000-0005-0000-0000-00006F510000}"/>
    <cellStyle name="Normal 2 3 2 2 2 2 3 4" xfId="12434" xr:uid="{00000000-0005-0000-0000-000095300000}"/>
    <cellStyle name="Normal 2 3 2 2 2 2 3 4 3" xfId="27532" xr:uid="{00000000-0005-0000-0000-00008F6B0000}"/>
    <cellStyle name="Normal 2 3 2 2 2 2 3 5" xfId="7413" xr:uid="{00000000-0005-0000-0000-0000F81C0000}"/>
    <cellStyle name="Normal 2 3 2 2 2 2 3 5 3" xfId="22515" xr:uid="{00000000-0005-0000-0000-0000F6570000}"/>
    <cellStyle name="Normal 2 3 2 2 2 2 3 7" xfId="17502" xr:uid="{00000000-0005-0000-0000-000061440000}"/>
    <cellStyle name="Normal 2 3 2 2 2 2 4" xfId="3195" xr:uid="{00000000-0005-0000-0000-00007E0C0000}"/>
    <cellStyle name="Normal 2 3 2 2 2 2 4 2" xfId="13269" xr:uid="{00000000-0005-0000-0000-0000D8330000}"/>
    <cellStyle name="Normal 2 3 2 2 2 2 4 2 3" xfId="28367" xr:uid="{00000000-0005-0000-0000-0000D26E0000}"/>
    <cellStyle name="Normal 2 3 2 2 2 2 4 3" xfId="8249" xr:uid="{00000000-0005-0000-0000-00003C200000}"/>
    <cellStyle name="Normal 2 3 2 2 2 2 4 3 3" xfId="23350" xr:uid="{00000000-0005-0000-0000-0000395B0000}"/>
    <cellStyle name="Normal 2 3 2 2 2 2 4 5" xfId="18337" xr:uid="{00000000-0005-0000-0000-0000A4470000}"/>
    <cellStyle name="Normal 2 3 2 2 2 2 5" xfId="4888" xr:uid="{00000000-0005-0000-0000-00001B130000}"/>
    <cellStyle name="Normal 2 3 2 2 2 2 5 2" xfId="14940" xr:uid="{00000000-0005-0000-0000-00005F3A0000}"/>
    <cellStyle name="Normal 2 3 2 2 2 2 5 2 3" xfId="30038" xr:uid="{00000000-0005-0000-0000-000059750000}"/>
    <cellStyle name="Normal 2 3 2 2 2 2 5 3" xfId="9920" xr:uid="{00000000-0005-0000-0000-0000C3260000}"/>
    <cellStyle name="Normal 2 3 2 2 2 2 5 3 3" xfId="25021" xr:uid="{00000000-0005-0000-0000-0000C0610000}"/>
    <cellStyle name="Normal 2 3 2 2 2 2 5 5" xfId="20008" xr:uid="{00000000-0005-0000-0000-00002B4E0000}"/>
    <cellStyle name="Normal 2 3 2 2 2 2 6" xfId="11598" xr:uid="{00000000-0005-0000-0000-0000512D0000}"/>
    <cellStyle name="Normal 2 3 2 2 2 2 6 3" xfId="26696" xr:uid="{00000000-0005-0000-0000-00004B680000}"/>
    <cellStyle name="Normal 2 3 2 2 2 2 7" xfId="6577" xr:uid="{00000000-0005-0000-0000-0000B4190000}"/>
    <cellStyle name="Normal 2 3 2 2 2 2 7 3" xfId="21679" xr:uid="{00000000-0005-0000-0000-0000B2540000}"/>
    <cellStyle name="Normal 2 3 2 2 2 2 9" xfId="16666" xr:uid="{00000000-0005-0000-0000-00001D410000}"/>
    <cellStyle name="Normal 2 3 2 2 2 3" xfId="1713" xr:uid="{00000000-0005-0000-0000-0000B4060000}"/>
    <cellStyle name="Normal 2 3 2 2 2 3 2" xfId="2552" xr:uid="{00000000-0005-0000-0000-0000FB090000}"/>
    <cellStyle name="Normal 2 3 2 2 2 3 2 2" xfId="4242" xr:uid="{00000000-0005-0000-0000-000095100000}"/>
    <cellStyle name="Normal 2 3 2 2 2 3 2 2 2" xfId="14315" xr:uid="{00000000-0005-0000-0000-0000EE370000}"/>
    <cellStyle name="Normal 2 3 2 2 2 3 2 2 2 3" xfId="29413" xr:uid="{00000000-0005-0000-0000-0000E8720000}"/>
    <cellStyle name="Normal 2 3 2 2 2 3 2 2 3" xfId="9295" xr:uid="{00000000-0005-0000-0000-000052240000}"/>
    <cellStyle name="Normal 2 3 2 2 2 3 2 2 3 3" xfId="24396" xr:uid="{00000000-0005-0000-0000-00004F5F0000}"/>
    <cellStyle name="Normal 2 3 2 2 2 3 2 2 5" xfId="19383" xr:uid="{00000000-0005-0000-0000-0000BA4B0000}"/>
    <cellStyle name="Normal 2 3 2 2 2 3 2 3" xfId="5934" xr:uid="{00000000-0005-0000-0000-000031170000}"/>
    <cellStyle name="Normal 2 3 2 2 2 3 2 3 2" xfId="15986" xr:uid="{00000000-0005-0000-0000-0000753E0000}"/>
    <cellStyle name="Normal 2 3 2 2 2 3 2 3 2 3" xfId="31084" xr:uid="{00000000-0005-0000-0000-00006F790000}"/>
    <cellStyle name="Normal 2 3 2 2 2 3 2 3 3" xfId="10966" xr:uid="{00000000-0005-0000-0000-0000D92A0000}"/>
    <cellStyle name="Normal 2 3 2 2 2 3 2 3 3 3" xfId="26067" xr:uid="{00000000-0005-0000-0000-0000D6650000}"/>
    <cellStyle name="Normal 2 3 2 2 2 3 2 3 5" xfId="21054" xr:uid="{00000000-0005-0000-0000-000041520000}"/>
    <cellStyle name="Normal 2 3 2 2 2 3 2 4" xfId="12644" xr:uid="{00000000-0005-0000-0000-000067310000}"/>
    <cellStyle name="Normal 2 3 2 2 2 3 2 4 3" xfId="27742" xr:uid="{00000000-0005-0000-0000-0000616C0000}"/>
    <cellStyle name="Normal 2 3 2 2 2 3 2 5" xfId="7623" xr:uid="{00000000-0005-0000-0000-0000CA1D0000}"/>
    <cellStyle name="Normal 2 3 2 2 2 3 2 5 3" xfId="22725" xr:uid="{00000000-0005-0000-0000-0000C8580000}"/>
    <cellStyle name="Normal 2 3 2 2 2 3 2 7" xfId="17712" xr:uid="{00000000-0005-0000-0000-000033450000}"/>
    <cellStyle name="Normal 2 3 2 2 2 3 3" xfId="3405" xr:uid="{00000000-0005-0000-0000-0000500D0000}"/>
    <cellStyle name="Normal 2 3 2 2 2 3 3 2" xfId="13479" xr:uid="{00000000-0005-0000-0000-0000AA340000}"/>
    <cellStyle name="Normal 2 3 2 2 2 3 3 2 3" xfId="28577" xr:uid="{00000000-0005-0000-0000-0000A46F0000}"/>
    <cellStyle name="Normal 2 3 2 2 2 3 3 3" xfId="8459" xr:uid="{00000000-0005-0000-0000-00000E210000}"/>
    <cellStyle name="Normal 2 3 2 2 2 3 3 3 3" xfId="23560" xr:uid="{00000000-0005-0000-0000-00000B5C0000}"/>
    <cellStyle name="Normal 2 3 2 2 2 3 3 5" xfId="18547" xr:uid="{00000000-0005-0000-0000-000076480000}"/>
    <cellStyle name="Normal 2 3 2 2 2 3 4" xfId="5098" xr:uid="{00000000-0005-0000-0000-0000ED130000}"/>
    <cellStyle name="Normal 2 3 2 2 2 3 4 2" xfId="15150" xr:uid="{00000000-0005-0000-0000-0000313B0000}"/>
    <cellStyle name="Normal 2 3 2 2 2 3 4 2 3" xfId="30248" xr:uid="{00000000-0005-0000-0000-00002B760000}"/>
    <cellStyle name="Normal 2 3 2 2 2 3 4 3" xfId="10130" xr:uid="{00000000-0005-0000-0000-000095270000}"/>
    <cellStyle name="Normal 2 3 2 2 2 3 4 3 3" xfId="25231" xr:uid="{00000000-0005-0000-0000-000092620000}"/>
    <cellStyle name="Normal 2 3 2 2 2 3 4 5" xfId="20218" xr:uid="{00000000-0005-0000-0000-0000FD4E0000}"/>
    <cellStyle name="Normal 2 3 2 2 2 3 5" xfId="11808" xr:uid="{00000000-0005-0000-0000-0000232E0000}"/>
    <cellStyle name="Normal 2 3 2 2 2 3 5 3" xfId="26906" xr:uid="{00000000-0005-0000-0000-00001D690000}"/>
    <cellStyle name="Normal 2 3 2 2 2 3 6" xfId="6787" xr:uid="{00000000-0005-0000-0000-0000861A0000}"/>
    <cellStyle name="Normal 2 3 2 2 2 3 6 3" xfId="21889" xr:uid="{00000000-0005-0000-0000-000084550000}"/>
    <cellStyle name="Normal 2 3 2 2 2 3 8" xfId="16876" xr:uid="{00000000-0005-0000-0000-0000EF410000}"/>
    <cellStyle name="Normal 2 3 2 2 2 4" xfId="2134" xr:uid="{00000000-0005-0000-0000-000059080000}"/>
    <cellStyle name="Normal 2 3 2 2 2 4 2" xfId="3824" xr:uid="{00000000-0005-0000-0000-0000F30E0000}"/>
    <cellStyle name="Normal 2 3 2 2 2 4 2 2" xfId="13897" xr:uid="{00000000-0005-0000-0000-00004C360000}"/>
    <cellStyle name="Normal 2 3 2 2 2 4 2 2 3" xfId="28995" xr:uid="{00000000-0005-0000-0000-000046710000}"/>
    <cellStyle name="Normal 2 3 2 2 2 4 2 3" xfId="8877" xr:uid="{00000000-0005-0000-0000-0000B0220000}"/>
    <cellStyle name="Normal 2 3 2 2 2 4 2 3 3" xfId="23978" xr:uid="{00000000-0005-0000-0000-0000AD5D0000}"/>
    <cellStyle name="Normal 2 3 2 2 2 4 2 5" xfId="18965" xr:uid="{00000000-0005-0000-0000-0000184A0000}"/>
    <cellStyle name="Normal 2 3 2 2 2 4 3" xfId="5516" xr:uid="{00000000-0005-0000-0000-00008F150000}"/>
    <cellStyle name="Normal 2 3 2 2 2 4 3 2" xfId="15568" xr:uid="{00000000-0005-0000-0000-0000D33C0000}"/>
    <cellStyle name="Normal 2 3 2 2 2 4 3 2 3" xfId="30666" xr:uid="{00000000-0005-0000-0000-0000CD770000}"/>
    <cellStyle name="Normal 2 3 2 2 2 4 3 3" xfId="10548" xr:uid="{00000000-0005-0000-0000-000037290000}"/>
    <cellStyle name="Normal 2 3 2 2 2 4 3 3 3" xfId="25649" xr:uid="{00000000-0005-0000-0000-000034640000}"/>
    <cellStyle name="Normal 2 3 2 2 2 4 3 5" xfId="20636" xr:uid="{00000000-0005-0000-0000-00009F500000}"/>
    <cellStyle name="Normal 2 3 2 2 2 4 4" xfId="12226" xr:uid="{00000000-0005-0000-0000-0000C52F0000}"/>
    <cellStyle name="Normal 2 3 2 2 2 4 4 3" xfId="27324" xr:uid="{00000000-0005-0000-0000-0000BF6A0000}"/>
    <cellStyle name="Normal 2 3 2 2 2 4 5" xfId="7205" xr:uid="{00000000-0005-0000-0000-0000281C0000}"/>
    <cellStyle name="Normal 2 3 2 2 2 4 5 3" xfId="22307" xr:uid="{00000000-0005-0000-0000-000026570000}"/>
    <cellStyle name="Normal 2 3 2 2 2 4 7" xfId="17294" xr:uid="{00000000-0005-0000-0000-000091430000}"/>
    <cellStyle name="Normal 2 3 2 2 2 5" xfId="2987" xr:uid="{00000000-0005-0000-0000-0000AE0B0000}"/>
    <cellStyle name="Normal 2 3 2 2 2 5 2" xfId="13061" xr:uid="{00000000-0005-0000-0000-000008330000}"/>
    <cellStyle name="Normal 2 3 2 2 2 5 2 3" xfId="28159" xr:uid="{00000000-0005-0000-0000-0000026E0000}"/>
    <cellStyle name="Normal 2 3 2 2 2 5 3" xfId="8041" xr:uid="{00000000-0005-0000-0000-00006C1F0000}"/>
    <cellStyle name="Normal 2 3 2 2 2 5 3 3" xfId="23142" xr:uid="{00000000-0005-0000-0000-0000695A0000}"/>
    <cellStyle name="Normal 2 3 2 2 2 5 5" xfId="18129" xr:uid="{00000000-0005-0000-0000-0000D4460000}"/>
    <cellStyle name="Normal 2 3 2 2 2 6" xfId="4680" xr:uid="{00000000-0005-0000-0000-00004B120000}"/>
    <cellStyle name="Normal 2 3 2 2 2 6 2" xfId="14732" xr:uid="{00000000-0005-0000-0000-00008F390000}"/>
    <cellStyle name="Normal 2 3 2 2 2 6 2 3" xfId="29830" xr:uid="{00000000-0005-0000-0000-000089740000}"/>
    <cellStyle name="Normal 2 3 2 2 2 6 3" xfId="9712" xr:uid="{00000000-0005-0000-0000-0000F3250000}"/>
    <cellStyle name="Normal 2 3 2 2 2 6 3 3" xfId="24813" xr:uid="{00000000-0005-0000-0000-0000F0600000}"/>
    <cellStyle name="Normal 2 3 2 2 2 6 5" xfId="19800" xr:uid="{00000000-0005-0000-0000-00005B4D0000}"/>
    <cellStyle name="Normal 2 3 2 2 2 7" xfId="11390" xr:uid="{00000000-0005-0000-0000-0000812C0000}"/>
    <cellStyle name="Normal 2 3 2 2 2 7 3" xfId="26488" xr:uid="{00000000-0005-0000-0000-00007B670000}"/>
    <cellStyle name="Normal 2 3 2 2 2 8" xfId="6369" xr:uid="{00000000-0005-0000-0000-0000E4180000}"/>
    <cellStyle name="Normal 2 3 2 2 2 8 3" xfId="21471" xr:uid="{00000000-0005-0000-0000-0000E2530000}"/>
    <cellStyle name="Normal 2 3 2 2 3" xfId="1396" xr:uid="{00000000-0005-0000-0000-000077050000}"/>
    <cellStyle name="Normal 2 3 2 2 3 2" xfId="1817" xr:uid="{00000000-0005-0000-0000-00001C070000}"/>
    <cellStyle name="Normal 2 3 2 2 3 2 2" xfId="2656" xr:uid="{00000000-0005-0000-0000-0000630A0000}"/>
    <cellStyle name="Normal 2 3 2 2 3 2 2 2" xfId="4346" xr:uid="{00000000-0005-0000-0000-0000FD100000}"/>
    <cellStyle name="Normal 2 3 2 2 3 2 2 2 2" xfId="14419" xr:uid="{00000000-0005-0000-0000-000056380000}"/>
    <cellStyle name="Normal 2 3 2 2 3 2 2 2 2 3" xfId="29517" xr:uid="{00000000-0005-0000-0000-000050730000}"/>
    <cellStyle name="Normal 2 3 2 2 3 2 2 2 3" xfId="9399" xr:uid="{00000000-0005-0000-0000-0000BA240000}"/>
    <cellStyle name="Normal 2 3 2 2 3 2 2 2 3 3" xfId="24500" xr:uid="{00000000-0005-0000-0000-0000B75F0000}"/>
    <cellStyle name="Normal 2 3 2 2 3 2 2 2 5" xfId="19487" xr:uid="{00000000-0005-0000-0000-0000224C0000}"/>
    <cellStyle name="Normal 2 3 2 2 3 2 2 3" xfId="6038" xr:uid="{00000000-0005-0000-0000-000099170000}"/>
    <cellStyle name="Normal 2 3 2 2 3 2 2 3 2" xfId="16090" xr:uid="{00000000-0005-0000-0000-0000DD3E0000}"/>
    <cellStyle name="Normal 2 3 2 2 3 2 2 3 2 3" xfId="31188" xr:uid="{00000000-0005-0000-0000-0000D7790000}"/>
    <cellStyle name="Normal 2 3 2 2 3 2 2 3 3" xfId="11070" xr:uid="{00000000-0005-0000-0000-0000412B0000}"/>
    <cellStyle name="Normal 2 3 2 2 3 2 2 3 3 3" xfId="26171" xr:uid="{00000000-0005-0000-0000-00003E660000}"/>
    <cellStyle name="Normal 2 3 2 2 3 2 2 3 5" xfId="21158" xr:uid="{00000000-0005-0000-0000-0000A9520000}"/>
    <cellStyle name="Normal 2 3 2 2 3 2 2 4" xfId="12748" xr:uid="{00000000-0005-0000-0000-0000CF310000}"/>
    <cellStyle name="Normal 2 3 2 2 3 2 2 4 3" xfId="27846" xr:uid="{00000000-0005-0000-0000-0000C96C0000}"/>
    <cellStyle name="Normal 2 3 2 2 3 2 2 5" xfId="7727" xr:uid="{00000000-0005-0000-0000-0000321E0000}"/>
    <cellStyle name="Normal 2 3 2 2 3 2 2 5 3" xfId="22829" xr:uid="{00000000-0005-0000-0000-000030590000}"/>
    <cellStyle name="Normal 2 3 2 2 3 2 2 7" xfId="17816" xr:uid="{00000000-0005-0000-0000-00009B450000}"/>
    <cellStyle name="Normal 2 3 2 2 3 2 3" xfId="3509" xr:uid="{00000000-0005-0000-0000-0000B80D0000}"/>
    <cellStyle name="Normal 2 3 2 2 3 2 3 2" xfId="13583" xr:uid="{00000000-0005-0000-0000-000012350000}"/>
    <cellStyle name="Normal 2 3 2 2 3 2 3 2 3" xfId="28681" xr:uid="{00000000-0005-0000-0000-00000C700000}"/>
    <cellStyle name="Normal 2 3 2 2 3 2 3 3" xfId="8563" xr:uid="{00000000-0005-0000-0000-000076210000}"/>
    <cellStyle name="Normal 2 3 2 2 3 2 3 3 3" xfId="23664" xr:uid="{00000000-0005-0000-0000-0000735C0000}"/>
    <cellStyle name="Normal 2 3 2 2 3 2 3 5" xfId="18651" xr:uid="{00000000-0005-0000-0000-0000DE480000}"/>
    <cellStyle name="Normal 2 3 2 2 3 2 4" xfId="5202" xr:uid="{00000000-0005-0000-0000-000055140000}"/>
    <cellStyle name="Normal 2 3 2 2 3 2 4 2" xfId="15254" xr:uid="{00000000-0005-0000-0000-0000993B0000}"/>
    <cellStyle name="Normal 2 3 2 2 3 2 4 2 3" xfId="30352" xr:uid="{00000000-0005-0000-0000-000093760000}"/>
    <cellStyle name="Normal 2 3 2 2 3 2 4 3" xfId="10234" xr:uid="{00000000-0005-0000-0000-0000FD270000}"/>
    <cellStyle name="Normal 2 3 2 2 3 2 4 3 3" xfId="25335" xr:uid="{00000000-0005-0000-0000-0000FA620000}"/>
    <cellStyle name="Normal 2 3 2 2 3 2 4 5" xfId="20322" xr:uid="{00000000-0005-0000-0000-0000654F0000}"/>
    <cellStyle name="Normal 2 3 2 2 3 2 5" xfId="11912" xr:uid="{00000000-0005-0000-0000-00008B2E0000}"/>
    <cellStyle name="Normal 2 3 2 2 3 2 5 3" xfId="27010" xr:uid="{00000000-0005-0000-0000-000085690000}"/>
    <cellStyle name="Normal 2 3 2 2 3 2 6" xfId="6891" xr:uid="{00000000-0005-0000-0000-0000EE1A0000}"/>
    <cellStyle name="Normal 2 3 2 2 3 2 6 3" xfId="21993" xr:uid="{00000000-0005-0000-0000-0000EC550000}"/>
    <cellStyle name="Normal 2 3 2 2 3 2 8" xfId="16980" xr:uid="{00000000-0005-0000-0000-000057420000}"/>
    <cellStyle name="Normal 2 3 2 2 3 3" xfId="2238" xr:uid="{00000000-0005-0000-0000-0000C1080000}"/>
    <cellStyle name="Normal 2 3 2 2 3 3 2" xfId="3928" xr:uid="{00000000-0005-0000-0000-00005B0F0000}"/>
    <cellStyle name="Normal 2 3 2 2 3 3 2 2" xfId="14001" xr:uid="{00000000-0005-0000-0000-0000B4360000}"/>
    <cellStyle name="Normal 2 3 2 2 3 3 2 2 3" xfId="29099" xr:uid="{00000000-0005-0000-0000-0000AE710000}"/>
    <cellStyle name="Normal 2 3 2 2 3 3 2 3" xfId="8981" xr:uid="{00000000-0005-0000-0000-000018230000}"/>
    <cellStyle name="Normal 2 3 2 2 3 3 2 3 3" xfId="24082" xr:uid="{00000000-0005-0000-0000-0000155E0000}"/>
    <cellStyle name="Normal 2 3 2 2 3 3 2 5" xfId="19069" xr:uid="{00000000-0005-0000-0000-0000804A0000}"/>
    <cellStyle name="Normal 2 3 2 2 3 3 3" xfId="5620" xr:uid="{00000000-0005-0000-0000-0000F7150000}"/>
    <cellStyle name="Normal 2 3 2 2 3 3 3 2" xfId="15672" xr:uid="{00000000-0005-0000-0000-00003B3D0000}"/>
    <cellStyle name="Normal 2 3 2 2 3 3 3 2 3" xfId="30770" xr:uid="{00000000-0005-0000-0000-000035780000}"/>
    <cellStyle name="Normal 2 3 2 2 3 3 3 3" xfId="10652" xr:uid="{00000000-0005-0000-0000-00009F290000}"/>
    <cellStyle name="Normal 2 3 2 2 3 3 3 3 3" xfId="25753" xr:uid="{00000000-0005-0000-0000-00009C640000}"/>
    <cellStyle name="Normal 2 3 2 2 3 3 3 5" xfId="20740" xr:uid="{00000000-0005-0000-0000-000007510000}"/>
    <cellStyle name="Normal 2 3 2 2 3 3 4" xfId="12330" xr:uid="{00000000-0005-0000-0000-00002D300000}"/>
    <cellStyle name="Normal 2 3 2 2 3 3 4 3" xfId="27428" xr:uid="{00000000-0005-0000-0000-0000276B0000}"/>
    <cellStyle name="Normal 2 3 2 2 3 3 5" xfId="7309" xr:uid="{00000000-0005-0000-0000-0000901C0000}"/>
    <cellStyle name="Normal 2 3 2 2 3 3 5 3" xfId="22411" xr:uid="{00000000-0005-0000-0000-00008E570000}"/>
    <cellStyle name="Normal 2 3 2 2 3 3 7" xfId="17398" xr:uid="{00000000-0005-0000-0000-0000F9430000}"/>
    <cellStyle name="Normal 2 3 2 2 3 4" xfId="3091" xr:uid="{00000000-0005-0000-0000-0000160C0000}"/>
    <cellStyle name="Normal 2 3 2 2 3 4 2" xfId="13165" xr:uid="{00000000-0005-0000-0000-000070330000}"/>
    <cellStyle name="Normal 2 3 2 2 3 4 2 3" xfId="28263" xr:uid="{00000000-0005-0000-0000-00006A6E0000}"/>
    <cellStyle name="Normal 2 3 2 2 3 4 3" xfId="8145" xr:uid="{00000000-0005-0000-0000-0000D41F0000}"/>
    <cellStyle name="Normal 2 3 2 2 3 4 3 3" xfId="23246" xr:uid="{00000000-0005-0000-0000-0000D15A0000}"/>
    <cellStyle name="Normal 2 3 2 2 3 4 5" xfId="18233" xr:uid="{00000000-0005-0000-0000-00003C470000}"/>
    <cellStyle name="Normal 2 3 2 2 3 5" xfId="4784" xr:uid="{00000000-0005-0000-0000-0000B3120000}"/>
    <cellStyle name="Normal 2 3 2 2 3 5 2" xfId="14836" xr:uid="{00000000-0005-0000-0000-0000F7390000}"/>
    <cellStyle name="Normal 2 3 2 2 3 5 2 3" xfId="29934" xr:uid="{00000000-0005-0000-0000-0000F1740000}"/>
    <cellStyle name="Normal 2 3 2 2 3 5 3" xfId="9816" xr:uid="{00000000-0005-0000-0000-00005B260000}"/>
    <cellStyle name="Normal 2 3 2 2 3 5 3 3" xfId="24917" xr:uid="{00000000-0005-0000-0000-000058610000}"/>
    <cellStyle name="Normal 2 3 2 2 3 5 5" xfId="19904" xr:uid="{00000000-0005-0000-0000-0000C34D0000}"/>
    <cellStyle name="Normal 2 3 2 2 3 6" xfId="11494" xr:uid="{00000000-0005-0000-0000-0000E92C0000}"/>
    <cellStyle name="Normal 2 3 2 2 3 6 3" xfId="26592" xr:uid="{00000000-0005-0000-0000-0000E3670000}"/>
    <cellStyle name="Normal 2 3 2 2 3 7" xfId="6473" xr:uid="{00000000-0005-0000-0000-00004C190000}"/>
    <cellStyle name="Normal 2 3 2 2 3 7 3" xfId="21575" xr:uid="{00000000-0005-0000-0000-00004A540000}"/>
    <cellStyle name="Normal 2 3 2 2 3 9" xfId="16562" xr:uid="{00000000-0005-0000-0000-0000B5400000}"/>
    <cellStyle name="Normal 2 3 2 2 4" xfId="1609" xr:uid="{00000000-0005-0000-0000-00004C060000}"/>
    <cellStyle name="Normal 2 3 2 2 4 2" xfId="2448" xr:uid="{00000000-0005-0000-0000-000093090000}"/>
    <cellStyle name="Normal 2 3 2 2 4 2 2" xfId="4138" xr:uid="{00000000-0005-0000-0000-00002D100000}"/>
    <cellStyle name="Normal 2 3 2 2 4 2 2 2" xfId="14211" xr:uid="{00000000-0005-0000-0000-000086370000}"/>
    <cellStyle name="Normal 2 3 2 2 4 2 2 2 3" xfId="29309" xr:uid="{00000000-0005-0000-0000-000080720000}"/>
    <cellStyle name="Normal 2 3 2 2 4 2 2 3" xfId="9191" xr:uid="{00000000-0005-0000-0000-0000EA230000}"/>
    <cellStyle name="Normal 2 3 2 2 4 2 2 3 3" xfId="24292" xr:uid="{00000000-0005-0000-0000-0000E75E0000}"/>
    <cellStyle name="Normal 2 3 2 2 4 2 2 5" xfId="19279" xr:uid="{00000000-0005-0000-0000-0000524B0000}"/>
    <cellStyle name="Normal 2 3 2 2 4 2 3" xfId="5830" xr:uid="{00000000-0005-0000-0000-0000C9160000}"/>
    <cellStyle name="Normal 2 3 2 2 4 2 3 2" xfId="15882" xr:uid="{00000000-0005-0000-0000-00000D3E0000}"/>
    <cellStyle name="Normal 2 3 2 2 4 2 3 2 3" xfId="30980" xr:uid="{00000000-0005-0000-0000-000007790000}"/>
    <cellStyle name="Normal 2 3 2 2 4 2 3 3" xfId="10862" xr:uid="{00000000-0005-0000-0000-0000712A0000}"/>
    <cellStyle name="Normal 2 3 2 2 4 2 3 3 3" xfId="25963" xr:uid="{00000000-0005-0000-0000-00006E650000}"/>
    <cellStyle name="Normal 2 3 2 2 4 2 3 5" xfId="20950" xr:uid="{00000000-0005-0000-0000-0000D9510000}"/>
    <cellStyle name="Normal 2 3 2 2 4 2 4" xfId="12540" xr:uid="{00000000-0005-0000-0000-0000FF300000}"/>
    <cellStyle name="Normal 2 3 2 2 4 2 4 3" xfId="27638" xr:uid="{00000000-0005-0000-0000-0000F96B0000}"/>
    <cellStyle name="Normal 2 3 2 2 4 2 5" xfId="7519" xr:uid="{00000000-0005-0000-0000-0000621D0000}"/>
    <cellStyle name="Normal 2 3 2 2 4 2 5 3" xfId="22621" xr:uid="{00000000-0005-0000-0000-000060580000}"/>
    <cellStyle name="Normal 2 3 2 2 4 2 7" xfId="17608" xr:uid="{00000000-0005-0000-0000-0000CB440000}"/>
    <cellStyle name="Normal 2 3 2 2 4 3" xfId="3301" xr:uid="{00000000-0005-0000-0000-0000E80C0000}"/>
    <cellStyle name="Normal 2 3 2 2 4 3 2" xfId="13375" xr:uid="{00000000-0005-0000-0000-000042340000}"/>
    <cellStyle name="Normal 2 3 2 2 4 3 2 3" xfId="28473" xr:uid="{00000000-0005-0000-0000-00003C6F0000}"/>
    <cellStyle name="Normal 2 3 2 2 4 3 3" xfId="8355" xr:uid="{00000000-0005-0000-0000-0000A6200000}"/>
    <cellStyle name="Normal 2 3 2 2 4 3 3 3" xfId="23456" xr:uid="{00000000-0005-0000-0000-0000A35B0000}"/>
    <cellStyle name="Normal 2 3 2 2 4 3 5" xfId="18443" xr:uid="{00000000-0005-0000-0000-00000E480000}"/>
    <cellStyle name="Normal 2 3 2 2 4 4" xfId="4994" xr:uid="{00000000-0005-0000-0000-000085130000}"/>
    <cellStyle name="Normal 2 3 2 2 4 4 2" xfId="15046" xr:uid="{00000000-0005-0000-0000-0000C93A0000}"/>
    <cellStyle name="Normal 2 3 2 2 4 4 2 3" xfId="30144" xr:uid="{00000000-0005-0000-0000-0000C3750000}"/>
    <cellStyle name="Normal 2 3 2 2 4 4 3" xfId="10026" xr:uid="{00000000-0005-0000-0000-00002D270000}"/>
    <cellStyle name="Normal 2 3 2 2 4 4 3 3" xfId="25127" xr:uid="{00000000-0005-0000-0000-00002A620000}"/>
    <cellStyle name="Normal 2 3 2 2 4 4 5" xfId="20114" xr:uid="{00000000-0005-0000-0000-0000954E0000}"/>
    <cellStyle name="Normal 2 3 2 2 4 5" xfId="11704" xr:uid="{00000000-0005-0000-0000-0000BB2D0000}"/>
    <cellStyle name="Normal 2 3 2 2 4 5 3" xfId="26802" xr:uid="{00000000-0005-0000-0000-0000B5680000}"/>
    <cellStyle name="Normal 2 3 2 2 4 6" xfId="6683" xr:uid="{00000000-0005-0000-0000-00001E1A0000}"/>
    <cellStyle name="Normal 2 3 2 2 4 6 3" xfId="21785" xr:uid="{00000000-0005-0000-0000-00001C550000}"/>
    <cellStyle name="Normal 2 3 2 2 4 8" xfId="16772" xr:uid="{00000000-0005-0000-0000-000087410000}"/>
    <cellStyle name="Normal 2 3 2 2 5" xfId="2030" xr:uid="{00000000-0005-0000-0000-0000F1070000}"/>
    <cellStyle name="Normal 2 3 2 2 5 2" xfId="3720" xr:uid="{00000000-0005-0000-0000-00008B0E0000}"/>
    <cellStyle name="Normal 2 3 2 2 5 2 2" xfId="13793" xr:uid="{00000000-0005-0000-0000-0000E4350000}"/>
    <cellStyle name="Normal 2 3 2 2 5 2 2 3" xfId="28891" xr:uid="{00000000-0005-0000-0000-0000DE700000}"/>
    <cellStyle name="Normal 2 3 2 2 5 2 3" xfId="8773" xr:uid="{00000000-0005-0000-0000-000048220000}"/>
    <cellStyle name="Normal 2 3 2 2 5 2 3 3" xfId="23874" xr:uid="{00000000-0005-0000-0000-0000455D0000}"/>
    <cellStyle name="Normal 2 3 2 2 5 2 5" xfId="18861" xr:uid="{00000000-0005-0000-0000-0000B0490000}"/>
    <cellStyle name="Normal 2 3 2 2 5 3" xfId="5412" xr:uid="{00000000-0005-0000-0000-000027150000}"/>
    <cellStyle name="Normal 2 3 2 2 5 3 2" xfId="15464" xr:uid="{00000000-0005-0000-0000-00006B3C0000}"/>
    <cellStyle name="Normal 2 3 2 2 5 3 2 3" xfId="30562" xr:uid="{00000000-0005-0000-0000-000065770000}"/>
    <cellStyle name="Normal 2 3 2 2 5 3 3" xfId="10444" xr:uid="{00000000-0005-0000-0000-0000CF280000}"/>
    <cellStyle name="Normal 2 3 2 2 5 3 3 3" xfId="25545" xr:uid="{00000000-0005-0000-0000-0000CC630000}"/>
    <cellStyle name="Normal 2 3 2 2 5 3 5" xfId="20532" xr:uid="{00000000-0005-0000-0000-000037500000}"/>
    <cellStyle name="Normal 2 3 2 2 5 4" xfId="12122" xr:uid="{00000000-0005-0000-0000-00005D2F0000}"/>
    <cellStyle name="Normal 2 3 2 2 5 4 3" xfId="27220" xr:uid="{00000000-0005-0000-0000-0000576A0000}"/>
    <cellStyle name="Normal 2 3 2 2 5 5" xfId="7101" xr:uid="{00000000-0005-0000-0000-0000C01B0000}"/>
    <cellStyle name="Normal 2 3 2 2 5 5 3" xfId="22203" xr:uid="{00000000-0005-0000-0000-0000BE560000}"/>
    <cellStyle name="Normal 2 3 2 2 5 7" xfId="17190" xr:uid="{00000000-0005-0000-0000-000029430000}"/>
    <cellStyle name="Normal 2 3 2 2 6" xfId="2883" xr:uid="{00000000-0005-0000-0000-0000460B0000}"/>
    <cellStyle name="Normal 2 3 2 2 6 2" xfId="12957" xr:uid="{00000000-0005-0000-0000-0000A0320000}"/>
    <cellStyle name="Normal 2 3 2 2 6 2 3" xfId="28055" xr:uid="{00000000-0005-0000-0000-00009A6D0000}"/>
    <cellStyle name="Normal 2 3 2 2 6 3" xfId="7937" xr:uid="{00000000-0005-0000-0000-0000041F0000}"/>
    <cellStyle name="Normal 2 3 2 2 6 3 3" xfId="23038" xr:uid="{00000000-0005-0000-0000-0000015A0000}"/>
    <cellStyle name="Normal 2 3 2 2 6 5" xfId="18025" xr:uid="{00000000-0005-0000-0000-00006C460000}"/>
    <cellStyle name="Normal 2 3 2 2 7" xfId="4576" xr:uid="{00000000-0005-0000-0000-0000E3110000}"/>
    <cellStyle name="Normal 2 3 2 2 7 2" xfId="14628" xr:uid="{00000000-0005-0000-0000-000027390000}"/>
    <cellStyle name="Normal 2 3 2 2 7 2 3" xfId="29726" xr:uid="{00000000-0005-0000-0000-000021740000}"/>
    <cellStyle name="Normal 2 3 2 2 7 3" xfId="9608" xr:uid="{00000000-0005-0000-0000-00008B250000}"/>
    <cellStyle name="Normal 2 3 2 2 7 3 3" xfId="24709" xr:uid="{00000000-0005-0000-0000-000088600000}"/>
    <cellStyle name="Normal 2 3 2 2 7 5" xfId="19696" xr:uid="{00000000-0005-0000-0000-0000F34C0000}"/>
    <cellStyle name="Normal 2 3 2 2 8" xfId="11286" xr:uid="{00000000-0005-0000-0000-0000192C0000}"/>
    <cellStyle name="Normal 2 3 2 2 8 3" xfId="26384" xr:uid="{00000000-0005-0000-0000-000013670000}"/>
    <cellStyle name="Normal 2 3 2 2 9" xfId="6265" xr:uid="{00000000-0005-0000-0000-00007C180000}"/>
    <cellStyle name="Normal 2 3 2 2 9 3" xfId="21367" xr:uid="{00000000-0005-0000-0000-00007A530000}"/>
    <cellStyle name="Normal 2 3 2 3" xfId="1229" xr:uid="{00000000-0005-0000-0000-0000D0040000}"/>
    <cellStyle name="Normal 2 3 2 3 10" xfId="16406" xr:uid="{00000000-0005-0000-0000-000019400000}"/>
    <cellStyle name="Normal 2 3 2 3 2" xfId="1448" xr:uid="{00000000-0005-0000-0000-0000AB050000}"/>
    <cellStyle name="Normal 2 3 2 3 2 2" xfId="1869" xr:uid="{00000000-0005-0000-0000-000050070000}"/>
    <cellStyle name="Normal 2 3 2 3 2 2 2" xfId="2708" xr:uid="{00000000-0005-0000-0000-0000970A0000}"/>
    <cellStyle name="Normal 2 3 2 3 2 2 2 2" xfId="4398" xr:uid="{00000000-0005-0000-0000-000031110000}"/>
    <cellStyle name="Normal 2 3 2 3 2 2 2 2 2" xfId="14471" xr:uid="{00000000-0005-0000-0000-00008A380000}"/>
    <cellStyle name="Normal 2 3 2 3 2 2 2 2 2 3" xfId="29569" xr:uid="{00000000-0005-0000-0000-000084730000}"/>
    <cellStyle name="Normal 2 3 2 3 2 2 2 2 3" xfId="9451" xr:uid="{00000000-0005-0000-0000-0000EE240000}"/>
    <cellStyle name="Normal 2 3 2 3 2 2 2 2 3 3" xfId="24552" xr:uid="{00000000-0005-0000-0000-0000EB5F0000}"/>
    <cellStyle name="Normal 2 3 2 3 2 2 2 2 5" xfId="19539" xr:uid="{00000000-0005-0000-0000-0000564C0000}"/>
    <cellStyle name="Normal 2 3 2 3 2 2 2 3" xfId="6090" xr:uid="{00000000-0005-0000-0000-0000CD170000}"/>
    <cellStyle name="Normal 2 3 2 3 2 2 2 3 2" xfId="16142" xr:uid="{00000000-0005-0000-0000-0000113F0000}"/>
    <cellStyle name="Normal 2 3 2 3 2 2 2 3 2 3" xfId="31240" xr:uid="{00000000-0005-0000-0000-00000B7A0000}"/>
    <cellStyle name="Normal 2 3 2 3 2 2 2 3 3" xfId="11122" xr:uid="{00000000-0005-0000-0000-0000752B0000}"/>
    <cellStyle name="Normal 2 3 2 3 2 2 2 3 3 3" xfId="26223" xr:uid="{00000000-0005-0000-0000-000072660000}"/>
    <cellStyle name="Normal 2 3 2 3 2 2 2 3 5" xfId="21210" xr:uid="{00000000-0005-0000-0000-0000DD520000}"/>
    <cellStyle name="Normal 2 3 2 3 2 2 2 4" xfId="12800" xr:uid="{00000000-0005-0000-0000-000003320000}"/>
    <cellStyle name="Normal 2 3 2 3 2 2 2 4 3" xfId="27898" xr:uid="{00000000-0005-0000-0000-0000FD6C0000}"/>
    <cellStyle name="Normal 2 3 2 3 2 2 2 5" xfId="7779" xr:uid="{00000000-0005-0000-0000-0000661E0000}"/>
    <cellStyle name="Normal 2 3 2 3 2 2 2 5 3" xfId="22881" xr:uid="{00000000-0005-0000-0000-000064590000}"/>
    <cellStyle name="Normal 2 3 2 3 2 2 2 7" xfId="17868" xr:uid="{00000000-0005-0000-0000-0000CF450000}"/>
    <cellStyle name="Normal 2 3 2 3 2 2 3" xfId="3561" xr:uid="{00000000-0005-0000-0000-0000EC0D0000}"/>
    <cellStyle name="Normal 2 3 2 3 2 2 3 2" xfId="13635" xr:uid="{00000000-0005-0000-0000-000046350000}"/>
    <cellStyle name="Normal 2 3 2 3 2 2 3 2 3" xfId="28733" xr:uid="{00000000-0005-0000-0000-000040700000}"/>
    <cellStyle name="Normal 2 3 2 3 2 2 3 3" xfId="8615" xr:uid="{00000000-0005-0000-0000-0000AA210000}"/>
    <cellStyle name="Normal 2 3 2 3 2 2 3 3 3" xfId="23716" xr:uid="{00000000-0005-0000-0000-0000A75C0000}"/>
    <cellStyle name="Normal 2 3 2 3 2 2 3 5" xfId="18703" xr:uid="{00000000-0005-0000-0000-000012490000}"/>
    <cellStyle name="Normal 2 3 2 3 2 2 4" xfId="5254" xr:uid="{00000000-0005-0000-0000-000089140000}"/>
    <cellStyle name="Normal 2 3 2 3 2 2 4 2" xfId="15306" xr:uid="{00000000-0005-0000-0000-0000CD3B0000}"/>
    <cellStyle name="Normal 2 3 2 3 2 2 4 2 3" xfId="30404" xr:uid="{00000000-0005-0000-0000-0000C7760000}"/>
    <cellStyle name="Normal 2 3 2 3 2 2 4 3" xfId="10286" xr:uid="{00000000-0005-0000-0000-000031280000}"/>
    <cellStyle name="Normal 2 3 2 3 2 2 4 3 3" xfId="25387" xr:uid="{00000000-0005-0000-0000-00002E630000}"/>
    <cellStyle name="Normal 2 3 2 3 2 2 4 5" xfId="20374" xr:uid="{00000000-0005-0000-0000-0000994F0000}"/>
    <cellStyle name="Normal 2 3 2 3 2 2 5" xfId="11964" xr:uid="{00000000-0005-0000-0000-0000BF2E0000}"/>
    <cellStyle name="Normal 2 3 2 3 2 2 5 3" xfId="27062" xr:uid="{00000000-0005-0000-0000-0000B9690000}"/>
    <cellStyle name="Normal 2 3 2 3 2 2 6" xfId="6943" xr:uid="{00000000-0005-0000-0000-0000221B0000}"/>
    <cellStyle name="Normal 2 3 2 3 2 2 6 3" xfId="22045" xr:uid="{00000000-0005-0000-0000-000020560000}"/>
    <cellStyle name="Normal 2 3 2 3 2 2 8" xfId="17032" xr:uid="{00000000-0005-0000-0000-00008B420000}"/>
    <cellStyle name="Normal 2 3 2 3 2 3" xfId="2290" xr:uid="{00000000-0005-0000-0000-0000F5080000}"/>
    <cellStyle name="Normal 2 3 2 3 2 3 2" xfId="3980" xr:uid="{00000000-0005-0000-0000-00008F0F0000}"/>
    <cellStyle name="Normal 2 3 2 3 2 3 2 2" xfId="14053" xr:uid="{00000000-0005-0000-0000-0000E8360000}"/>
    <cellStyle name="Normal 2 3 2 3 2 3 2 2 3" xfId="29151" xr:uid="{00000000-0005-0000-0000-0000E2710000}"/>
    <cellStyle name="Normal 2 3 2 3 2 3 2 3" xfId="9033" xr:uid="{00000000-0005-0000-0000-00004C230000}"/>
    <cellStyle name="Normal 2 3 2 3 2 3 2 3 3" xfId="24134" xr:uid="{00000000-0005-0000-0000-0000495E0000}"/>
    <cellStyle name="Normal 2 3 2 3 2 3 2 5" xfId="19121" xr:uid="{00000000-0005-0000-0000-0000B44A0000}"/>
    <cellStyle name="Normal 2 3 2 3 2 3 3" xfId="5672" xr:uid="{00000000-0005-0000-0000-00002B160000}"/>
    <cellStyle name="Normal 2 3 2 3 2 3 3 2" xfId="15724" xr:uid="{00000000-0005-0000-0000-00006F3D0000}"/>
    <cellStyle name="Normal 2 3 2 3 2 3 3 2 3" xfId="30822" xr:uid="{00000000-0005-0000-0000-000069780000}"/>
    <cellStyle name="Normal 2 3 2 3 2 3 3 3" xfId="10704" xr:uid="{00000000-0005-0000-0000-0000D3290000}"/>
    <cellStyle name="Normal 2 3 2 3 2 3 3 3 3" xfId="25805" xr:uid="{00000000-0005-0000-0000-0000D0640000}"/>
    <cellStyle name="Normal 2 3 2 3 2 3 3 5" xfId="20792" xr:uid="{00000000-0005-0000-0000-00003B510000}"/>
    <cellStyle name="Normal 2 3 2 3 2 3 4" xfId="12382" xr:uid="{00000000-0005-0000-0000-000061300000}"/>
    <cellStyle name="Normal 2 3 2 3 2 3 4 3" xfId="27480" xr:uid="{00000000-0005-0000-0000-00005B6B0000}"/>
    <cellStyle name="Normal 2 3 2 3 2 3 5" xfId="7361" xr:uid="{00000000-0005-0000-0000-0000C41C0000}"/>
    <cellStyle name="Normal 2 3 2 3 2 3 5 3" xfId="22463" xr:uid="{00000000-0005-0000-0000-0000C2570000}"/>
    <cellStyle name="Normal 2 3 2 3 2 3 7" xfId="17450" xr:uid="{00000000-0005-0000-0000-00002D440000}"/>
    <cellStyle name="Normal 2 3 2 3 2 4" xfId="3143" xr:uid="{00000000-0005-0000-0000-00004A0C0000}"/>
    <cellStyle name="Normal 2 3 2 3 2 4 2" xfId="13217" xr:uid="{00000000-0005-0000-0000-0000A4330000}"/>
    <cellStyle name="Normal 2 3 2 3 2 4 2 3" xfId="28315" xr:uid="{00000000-0005-0000-0000-00009E6E0000}"/>
    <cellStyle name="Normal 2 3 2 3 2 4 3" xfId="8197" xr:uid="{00000000-0005-0000-0000-000008200000}"/>
    <cellStyle name="Normal 2 3 2 3 2 4 3 3" xfId="23298" xr:uid="{00000000-0005-0000-0000-0000055B0000}"/>
    <cellStyle name="Normal 2 3 2 3 2 4 5" xfId="18285" xr:uid="{00000000-0005-0000-0000-000070470000}"/>
    <cellStyle name="Normal 2 3 2 3 2 5" xfId="4836" xr:uid="{00000000-0005-0000-0000-0000E7120000}"/>
    <cellStyle name="Normal 2 3 2 3 2 5 2" xfId="14888" xr:uid="{00000000-0005-0000-0000-00002B3A0000}"/>
    <cellStyle name="Normal 2 3 2 3 2 5 2 3" xfId="29986" xr:uid="{00000000-0005-0000-0000-000025750000}"/>
    <cellStyle name="Normal 2 3 2 3 2 5 3" xfId="9868" xr:uid="{00000000-0005-0000-0000-00008F260000}"/>
    <cellStyle name="Normal 2 3 2 3 2 5 3 3" xfId="24969" xr:uid="{00000000-0005-0000-0000-00008C610000}"/>
    <cellStyle name="Normal 2 3 2 3 2 5 5" xfId="19956" xr:uid="{00000000-0005-0000-0000-0000F74D0000}"/>
    <cellStyle name="Normal 2 3 2 3 2 6" xfId="11546" xr:uid="{00000000-0005-0000-0000-00001D2D0000}"/>
    <cellStyle name="Normal 2 3 2 3 2 6 3" xfId="26644" xr:uid="{00000000-0005-0000-0000-000017680000}"/>
    <cellStyle name="Normal 2 3 2 3 2 7" xfId="6525" xr:uid="{00000000-0005-0000-0000-000080190000}"/>
    <cellStyle name="Normal 2 3 2 3 2 7 3" xfId="21627" xr:uid="{00000000-0005-0000-0000-00007E540000}"/>
    <cellStyle name="Normal 2 3 2 3 2 9" xfId="16614" xr:uid="{00000000-0005-0000-0000-0000E9400000}"/>
    <cellStyle name="Normal 2 3 2 3 3" xfId="1661" xr:uid="{00000000-0005-0000-0000-000080060000}"/>
    <cellStyle name="Normal 2 3 2 3 3 2" xfId="2500" xr:uid="{00000000-0005-0000-0000-0000C7090000}"/>
    <cellStyle name="Normal 2 3 2 3 3 2 2" xfId="4190" xr:uid="{00000000-0005-0000-0000-000061100000}"/>
    <cellStyle name="Normal 2 3 2 3 3 2 2 2" xfId="14263" xr:uid="{00000000-0005-0000-0000-0000BA370000}"/>
    <cellStyle name="Normal 2 3 2 3 3 2 2 2 3" xfId="29361" xr:uid="{00000000-0005-0000-0000-0000B4720000}"/>
    <cellStyle name="Normal 2 3 2 3 3 2 2 3" xfId="9243" xr:uid="{00000000-0005-0000-0000-00001E240000}"/>
    <cellStyle name="Normal 2 3 2 3 3 2 2 3 3" xfId="24344" xr:uid="{00000000-0005-0000-0000-00001B5F0000}"/>
    <cellStyle name="Normal 2 3 2 3 3 2 2 5" xfId="19331" xr:uid="{00000000-0005-0000-0000-0000864B0000}"/>
    <cellStyle name="Normal 2 3 2 3 3 2 3" xfId="5882" xr:uid="{00000000-0005-0000-0000-0000FD160000}"/>
    <cellStyle name="Normal 2 3 2 3 3 2 3 2" xfId="15934" xr:uid="{00000000-0005-0000-0000-0000413E0000}"/>
    <cellStyle name="Normal 2 3 2 3 3 2 3 2 3" xfId="31032" xr:uid="{00000000-0005-0000-0000-00003B790000}"/>
    <cellStyle name="Normal 2 3 2 3 3 2 3 3" xfId="10914" xr:uid="{00000000-0005-0000-0000-0000A52A0000}"/>
    <cellStyle name="Normal 2 3 2 3 3 2 3 3 3" xfId="26015" xr:uid="{00000000-0005-0000-0000-0000A2650000}"/>
    <cellStyle name="Normal 2 3 2 3 3 2 3 5" xfId="21002" xr:uid="{00000000-0005-0000-0000-00000D520000}"/>
    <cellStyle name="Normal 2 3 2 3 3 2 4" xfId="12592" xr:uid="{00000000-0005-0000-0000-000033310000}"/>
    <cellStyle name="Normal 2 3 2 3 3 2 4 3" xfId="27690" xr:uid="{00000000-0005-0000-0000-00002D6C0000}"/>
    <cellStyle name="Normal 2 3 2 3 3 2 5" xfId="7571" xr:uid="{00000000-0005-0000-0000-0000961D0000}"/>
    <cellStyle name="Normal 2 3 2 3 3 2 5 3" xfId="22673" xr:uid="{00000000-0005-0000-0000-000094580000}"/>
    <cellStyle name="Normal 2 3 2 3 3 2 7" xfId="17660" xr:uid="{00000000-0005-0000-0000-0000FF440000}"/>
    <cellStyle name="Normal 2 3 2 3 3 3" xfId="3353" xr:uid="{00000000-0005-0000-0000-00001C0D0000}"/>
    <cellStyle name="Normal 2 3 2 3 3 3 2" xfId="13427" xr:uid="{00000000-0005-0000-0000-000076340000}"/>
    <cellStyle name="Normal 2 3 2 3 3 3 2 3" xfId="28525" xr:uid="{00000000-0005-0000-0000-0000706F0000}"/>
    <cellStyle name="Normal 2 3 2 3 3 3 3" xfId="8407" xr:uid="{00000000-0005-0000-0000-0000DA200000}"/>
    <cellStyle name="Normal 2 3 2 3 3 3 3 3" xfId="23508" xr:uid="{00000000-0005-0000-0000-0000D75B0000}"/>
    <cellStyle name="Normal 2 3 2 3 3 3 5" xfId="18495" xr:uid="{00000000-0005-0000-0000-000042480000}"/>
    <cellStyle name="Normal 2 3 2 3 3 4" xfId="5046" xr:uid="{00000000-0005-0000-0000-0000B9130000}"/>
    <cellStyle name="Normal 2 3 2 3 3 4 2" xfId="15098" xr:uid="{00000000-0005-0000-0000-0000FD3A0000}"/>
    <cellStyle name="Normal 2 3 2 3 3 4 2 3" xfId="30196" xr:uid="{00000000-0005-0000-0000-0000F7750000}"/>
    <cellStyle name="Normal 2 3 2 3 3 4 3" xfId="10078" xr:uid="{00000000-0005-0000-0000-000061270000}"/>
    <cellStyle name="Normal 2 3 2 3 3 4 3 3" xfId="25179" xr:uid="{00000000-0005-0000-0000-00005E620000}"/>
    <cellStyle name="Normal 2 3 2 3 3 4 5" xfId="20166" xr:uid="{00000000-0005-0000-0000-0000C94E0000}"/>
    <cellStyle name="Normal 2 3 2 3 3 5" xfId="11756" xr:uid="{00000000-0005-0000-0000-0000EF2D0000}"/>
    <cellStyle name="Normal 2 3 2 3 3 5 3" xfId="26854" xr:uid="{00000000-0005-0000-0000-0000E9680000}"/>
    <cellStyle name="Normal 2 3 2 3 3 6" xfId="6735" xr:uid="{00000000-0005-0000-0000-0000521A0000}"/>
    <cellStyle name="Normal 2 3 2 3 3 6 3" xfId="21837" xr:uid="{00000000-0005-0000-0000-000050550000}"/>
    <cellStyle name="Normal 2 3 2 3 3 8" xfId="16824" xr:uid="{00000000-0005-0000-0000-0000BB410000}"/>
    <cellStyle name="Normal 2 3 2 3 4" xfId="2082" xr:uid="{00000000-0005-0000-0000-000025080000}"/>
    <cellStyle name="Normal 2 3 2 3 4 2" xfId="3772" xr:uid="{00000000-0005-0000-0000-0000BF0E0000}"/>
    <cellStyle name="Normal 2 3 2 3 4 2 2" xfId="13845" xr:uid="{00000000-0005-0000-0000-000018360000}"/>
    <cellStyle name="Normal 2 3 2 3 4 2 2 3" xfId="28943" xr:uid="{00000000-0005-0000-0000-000012710000}"/>
    <cellStyle name="Normal 2 3 2 3 4 2 3" xfId="8825" xr:uid="{00000000-0005-0000-0000-00007C220000}"/>
    <cellStyle name="Normal 2 3 2 3 4 2 3 3" xfId="23926" xr:uid="{00000000-0005-0000-0000-0000795D0000}"/>
    <cellStyle name="Normal 2 3 2 3 4 2 5" xfId="18913" xr:uid="{00000000-0005-0000-0000-0000E4490000}"/>
    <cellStyle name="Normal 2 3 2 3 4 3" xfId="5464" xr:uid="{00000000-0005-0000-0000-00005B150000}"/>
    <cellStyle name="Normal 2 3 2 3 4 3 2" xfId="15516" xr:uid="{00000000-0005-0000-0000-00009F3C0000}"/>
    <cellStyle name="Normal 2 3 2 3 4 3 2 3" xfId="30614" xr:uid="{00000000-0005-0000-0000-000099770000}"/>
    <cellStyle name="Normal 2 3 2 3 4 3 3" xfId="10496" xr:uid="{00000000-0005-0000-0000-000003290000}"/>
    <cellStyle name="Normal 2 3 2 3 4 3 3 3" xfId="25597" xr:uid="{00000000-0005-0000-0000-000000640000}"/>
    <cellStyle name="Normal 2 3 2 3 4 3 5" xfId="20584" xr:uid="{00000000-0005-0000-0000-00006B500000}"/>
    <cellStyle name="Normal 2 3 2 3 4 4" xfId="12174" xr:uid="{00000000-0005-0000-0000-0000912F0000}"/>
    <cellStyle name="Normal 2 3 2 3 4 4 3" xfId="27272" xr:uid="{00000000-0005-0000-0000-00008B6A0000}"/>
    <cellStyle name="Normal 2 3 2 3 4 5" xfId="7153" xr:uid="{00000000-0005-0000-0000-0000F41B0000}"/>
    <cellStyle name="Normal 2 3 2 3 4 5 3" xfId="22255" xr:uid="{00000000-0005-0000-0000-0000F2560000}"/>
    <cellStyle name="Normal 2 3 2 3 4 7" xfId="17242" xr:uid="{00000000-0005-0000-0000-00005D430000}"/>
    <cellStyle name="Normal 2 3 2 3 5" xfId="2935" xr:uid="{00000000-0005-0000-0000-00007A0B0000}"/>
    <cellStyle name="Normal 2 3 2 3 5 2" xfId="13009" xr:uid="{00000000-0005-0000-0000-0000D4320000}"/>
    <cellStyle name="Normal 2 3 2 3 5 2 3" xfId="28107" xr:uid="{00000000-0005-0000-0000-0000CE6D0000}"/>
    <cellStyle name="Normal 2 3 2 3 5 3" xfId="7989" xr:uid="{00000000-0005-0000-0000-0000381F0000}"/>
    <cellStyle name="Normal 2 3 2 3 5 3 3" xfId="23090" xr:uid="{00000000-0005-0000-0000-0000355A0000}"/>
    <cellStyle name="Normal 2 3 2 3 5 5" xfId="18077" xr:uid="{00000000-0005-0000-0000-0000A0460000}"/>
    <cellStyle name="Normal 2 3 2 3 6" xfId="4628" xr:uid="{00000000-0005-0000-0000-000017120000}"/>
    <cellStyle name="Normal 2 3 2 3 6 2" xfId="14680" xr:uid="{00000000-0005-0000-0000-00005B390000}"/>
    <cellStyle name="Normal 2 3 2 3 6 2 3" xfId="29778" xr:uid="{00000000-0005-0000-0000-000055740000}"/>
    <cellStyle name="Normal 2 3 2 3 6 3" xfId="9660" xr:uid="{00000000-0005-0000-0000-0000BF250000}"/>
    <cellStyle name="Normal 2 3 2 3 6 3 3" xfId="24761" xr:uid="{00000000-0005-0000-0000-0000BC600000}"/>
    <cellStyle name="Normal 2 3 2 3 6 5" xfId="19748" xr:uid="{00000000-0005-0000-0000-0000274D0000}"/>
    <cellStyle name="Normal 2 3 2 3 7" xfId="11338" xr:uid="{00000000-0005-0000-0000-00004D2C0000}"/>
    <cellStyle name="Normal 2 3 2 3 7 3" xfId="26436" xr:uid="{00000000-0005-0000-0000-000047670000}"/>
    <cellStyle name="Normal 2 3 2 3 8" xfId="6317" xr:uid="{00000000-0005-0000-0000-0000B0180000}"/>
    <cellStyle name="Normal 2 3 2 3 8 3" xfId="21419" xr:uid="{00000000-0005-0000-0000-0000AE530000}"/>
    <cellStyle name="Normal 2 3 2 4" xfId="1342" xr:uid="{00000000-0005-0000-0000-000041050000}"/>
    <cellStyle name="Normal 2 3 2 4 2" xfId="1765" xr:uid="{00000000-0005-0000-0000-0000E8060000}"/>
    <cellStyle name="Normal 2 3 2 4 2 2" xfId="2604" xr:uid="{00000000-0005-0000-0000-00002F0A0000}"/>
    <cellStyle name="Normal 2 3 2 4 2 2 2" xfId="4294" xr:uid="{00000000-0005-0000-0000-0000C9100000}"/>
    <cellStyle name="Normal 2 3 2 4 2 2 2 2" xfId="14367" xr:uid="{00000000-0005-0000-0000-000022380000}"/>
    <cellStyle name="Normal 2 3 2 4 2 2 2 2 3" xfId="29465" xr:uid="{00000000-0005-0000-0000-00001C730000}"/>
    <cellStyle name="Normal 2 3 2 4 2 2 2 3" xfId="9347" xr:uid="{00000000-0005-0000-0000-000086240000}"/>
    <cellStyle name="Normal 2 3 2 4 2 2 2 3 3" xfId="24448" xr:uid="{00000000-0005-0000-0000-0000835F0000}"/>
    <cellStyle name="Normal 2 3 2 4 2 2 2 5" xfId="19435" xr:uid="{00000000-0005-0000-0000-0000EE4B0000}"/>
    <cellStyle name="Normal 2 3 2 4 2 2 3" xfId="5986" xr:uid="{00000000-0005-0000-0000-000065170000}"/>
    <cellStyle name="Normal 2 3 2 4 2 2 3 2" xfId="16038" xr:uid="{00000000-0005-0000-0000-0000A93E0000}"/>
    <cellStyle name="Normal 2 3 2 4 2 2 3 2 3" xfId="31136" xr:uid="{00000000-0005-0000-0000-0000A3790000}"/>
    <cellStyle name="Normal 2 3 2 4 2 2 3 3" xfId="11018" xr:uid="{00000000-0005-0000-0000-00000D2B0000}"/>
    <cellStyle name="Normal 2 3 2 4 2 2 3 3 3" xfId="26119" xr:uid="{00000000-0005-0000-0000-00000A660000}"/>
    <cellStyle name="Normal 2 3 2 4 2 2 3 5" xfId="21106" xr:uid="{00000000-0005-0000-0000-000075520000}"/>
    <cellStyle name="Normal 2 3 2 4 2 2 4" xfId="12696" xr:uid="{00000000-0005-0000-0000-00009B310000}"/>
    <cellStyle name="Normal 2 3 2 4 2 2 4 3" xfId="27794" xr:uid="{00000000-0005-0000-0000-0000956C0000}"/>
    <cellStyle name="Normal 2 3 2 4 2 2 5" xfId="7675" xr:uid="{00000000-0005-0000-0000-0000FE1D0000}"/>
    <cellStyle name="Normal 2 3 2 4 2 2 5 3" xfId="22777" xr:uid="{00000000-0005-0000-0000-0000FC580000}"/>
    <cellStyle name="Normal 2 3 2 4 2 2 7" xfId="17764" xr:uid="{00000000-0005-0000-0000-000067450000}"/>
    <cellStyle name="Normal 2 3 2 4 2 3" xfId="3457" xr:uid="{00000000-0005-0000-0000-0000840D0000}"/>
    <cellStyle name="Normal 2 3 2 4 2 3 2" xfId="13531" xr:uid="{00000000-0005-0000-0000-0000DE340000}"/>
    <cellStyle name="Normal 2 3 2 4 2 3 2 3" xfId="28629" xr:uid="{00000000-0005-0000-0000-0000D86F0000}"/>
    <cellStyle name="Normal 2 3 2 4 2 3 3" xfId="8511" xr:uid="{00000000-0005-0000-0000-000042210000}"/>
    <cellStyle name="Normal 2 3 2 4 2 3 3 3" xfId="23612" xr:uid="{00000000-0005-0000-0000-00003F5C0000}"/>
    <cellStyle name="Normal 2 3 2 4 2 3 5" xfId="18599" xr:uid="{00000000-0005-0000-0000-0000AA480000}"/>
    <cellStyle name="Normal 2 3 2 4 2 4" xfId="5150" xr:uid="{00000000-0005-0000-0000-000021140000}"/>
    <cellStyle name="Normal 2 3 2 4 2 4 2" xfId="15202" xr:uid="{00000000-0005-0000-0000-0000653B0000}"/>
    <cellStyle name="Normal 2 3 2 4 2 4 2 3" xfId="30300" xr:uid="{00000000-0005-0000-0000-00005F760000}"/>
    <cellStyle name="Normal 2 3 2 4 2 4 3" xfId="10182" xr:uid="{00000000-0005-0000-0000-0000C9270000}"/>
    <cellStyle name="Normal 2 3 2 4 2 4 3 3" xfId="25283" xr:uid="{00000000-0005-0000-0000-0000C6620000}"/>
    <cellStyle name="Normal 2 3 2 4 2 4 5" xfId="20270" xr:uid="{00000000-0005-0000-0000-0000314F0000}"/>
    <cellStyle name="Normal 2 3 2 4 2 5" xfId="11860" xr:uid="{00000000-0005-0000-0000-0000572E0000}"/>
    <cellStyle name="Normal 2 3 2 4 2 5 3" xfId="26958" xr:uid="{00000000-0005-0000-0000-000051690000}"/>
    <cellStyle name="Normal 2 3 2 4 2 6" xfId="6839" xr:uid="{00000000-0005-0000-0000-0000BA1A0000}"/>
    <cellStyle name="Normal 2 3 2 4 2 6 3" xfId="21941" xr:uid="{00000000-0005-0000-0000-0000B8550000}"/>
    <cellStyle name="Normal 2 3 2 4 2 8" xfId="16928" xr:uid="{00000000-0005-0000-0000-000023420000}"/>
    <cellStyle name="Normal 2 3 2 4 3" xfId="2186" xr:uid="{00000000-0005-0000-0000-00008D080000}"/>
    <cellStyle name="Normal 2 3 2 4 3 2" xfId="3876" xr:uid="{00000000-0005-0000-0000-0000270F0000}"/>
    <cellStyle name="Normal 2 3 2 4 3 2 2" xfId="13949" xr:uid="{00000000-0005-0000-0000-000080360000}"/>
    <cellStyle name="Normal 2 3 2 4 3 2 2 3" xfId="29047" xr:uid="{00000000-0005-0000-0000-00007A710000}"/>
    <cellStyle name="Normal 2 3 2 4 3 2 3" xfId="8929" xr:uid="{00000000-0005-0000-0000-0000E4220000}"/>
    <cellStyle name="Normal 2 3 2 4 3 2 3 3" xfId="24030" xr:uid="{00000000-0005-0000-0000-0000E15D0000}"/>
    <cellStyle name="Normal 2 3 2 4 3 2 5" xfId="19017" xr:uid="{00000000-0005-0000-0000-00004C4A0000}"/>
    <cellStyle name="Normal 2 3 2 4 3 3" xfId="5568" xr:uid="{00000000-0005-0000-0000-0000C3150000}"/>
    <cellStyle name="Normal 2 3 2 4 3 3 2" xfId="15620" xr:uid="{00000000-0005-0000-0000-0000073D0000}"/>
    <cellStyle name="Normal 2 3 2 4 3 3 2 3" xfId="30718" xr:uid="{00000000-0005-0000-0000-000001780000}"/>
    <cellStyle name="Normal 2 3 2 4 3 3 3" xfId="10600" xr:uid="{00000000-0005-0000-0000-00006B290000}"/>
    <cellStyle name="Normal 2 3 2 4 3 3 3 3" xfId="25701" xr:uid="{00000000-0005-0000-0000-000068640000}"/>
    <cellStyle name="Normal 2 3 2 4 3 3 5" xfId="20688" xr:uid="{00000000-0005-0000-0000-0000D3500000}"/>
    <cellStyle name="Normal 2 3 2 4 3 4" xfId="12278" xr:uid="{00000000-0005-0000-0000-0000F92F0000}"/>
    <cellStyle name="Normal 2 3 2 4 3 4 3" xfId="27376" xr:uid="{00000000-0005-0000-0000-0000F36A0000}"/>
    <cellStyle name="Normal 2 3 2 4 3 5" xfId="7257" xr:uid="{00000000-0005-0000-0000-00005C1C0000}"/>
    <cellStyle name="Normal 2 3 2 4 3 5 3" xfId="22359" xr:uid="{00000000-0005-0000-0000-00005A570000}"/>
    <cellStyle name="Normal 2 3 2 4 3 7" xfId="17346" xr:uid="{00000000-0005-0000-0000-0000C5430000}"/>
    <cellStyle name="Normal 2 3 2 4 4" xfId="3039" xr:uid="{00000000-0005-0000-0000-0000E20B0000}"/>
    <cellStyle name="Normal 2 3 2 4 4 2" xfId="13113" xr:uid="{00000000-0005-0000-0000-00003C330000}"/>
    <cellStyle name="Normal 2 3 2 4 4 2 3" xfId="28211" xr:uid="{00000000-0005-0000-0000-0000366E0000}"/>
    <cellStyle name="Normal 2 3 2 4 4 3" xfId="8093" xr:uid="{00000000-0005-0000-0000-0000A01F0000}"/>
    <cellStyle name="Normal 2 3 2 4 4 3 3" xfId="23194" xr:uid="{00000000-0005-0000-0000-00009D5A0000}"/>
    <cellStyle name="Normal 2 3 2 4 4 5" xfId="18181" xr:uid="{00000000-0005-0000-0000-000008470000}"/>
    <cellStyle name="Normal 2 3 2 4 5" xfId="4732" xr:uid="{00000000-0005-0000-0000-00007F120000}"/>
    <cellStyle name="Normal 2 3 2 4 5 2" xfId="14784" xr:uid="{00000000-0005-0000-0000-0000C3390000}"/>
    <cellStyle name="Normal 2 3 2 4 5 2 3" xfId="29882" xr:uid="{00000000-0005-0000-0000-0000BD740000}"/>
    <cellStyle name="Normal 2 3 2 4 5 3" xfId="9764" xr:uid="{00000000-0005-0000-0000-000027260000}"/>
    <cellStyle name="Normal 2 3 2 4 5 3 3" xfId="24865" xr:uid="{00000000-0005-0000-0000-000024610000}"/>
    <cellStyle name="Normal 2 3 2 4 5 5" xfId="19852" xr:uid="{00000000-0005-0000-0000-00008F4D0000}"/>
    <cellStyle name="Normal 2 3 2 4 6" xfId="11442" xr:uid="{00000000-0005-0000-0000-0000B52C0000}"/>
    <cellStyle name="Normal 2 3 2 4 6 3" xfId="26540" xr:uid="{00000000-0005-0000-0000-0000AF670000}"/>
    <cellStyle name="Normal 2 3 2 4 7" xfId="6421" xr:uid="{00000000-0005-0000-0000-000018190000}"/>
    <cellStyle name="Normal 2 3 2 4 7 3" xfId="21523" xr:uid="{00000000-0005-0000-0000-000016540000}"/>
    <cellStyle name="Normal 2 3 2 4 9" xfId="16510" xr:uid="{00000000-0005-0000-0000-000081400000}"/>
    <cellStyle name="Normal 2 3 2 5" xfId="1555" xr:uid="{00000000-0005-0000-0000-000016060000}"/>
    <cellStyle name="Normal 2 3 2 5 2" xfId="2396" xr:uid="{00000000-0005-0000-0000-00005F090000}"/>
    <cellStyle name="Normal 2 3 2 5 2 2" xfId="4086" xr:uid="{00000000-0005-0000-0000-0000F90F0000}"/>
    <cellStyle name="Normal 2 3 2 5 2 2 2" xfId="14159" xr:uid="{00000000-0005-0000-0000-000052370000}"/>
    <cellStyle name="Normal 2 3 2 5 2 2 2 3" xfId="29257" xr:uid="{00000000-0005-0000-0000-00004C720000}"/>
    <cellStyle name="Normal 2 3 2 5 2 2 3" xfId="9139" xr:uid="{00000000-0005-0000-0000-0000B6230000}"/>
    <cellStyle name="Normal 2 3 2 5 2 2 3 3" xfId="24240" xr:uid="{00000000-0005-0000-0000-0000B35E0000}"/>
    <cellStyle name="Normal 2 3 2 5 2 2 5" xfId="19227" xr:uid="{00000000-0005-0000-0000-00001E4B0000}"/>
    <cellStyle name="Normal 2 3 2 5 2 3" xfId="5778" xr:uid="{00000000-0005-0000-0000-000095160000}"/>
    <cellStyle name="Normal 2 3 2 5 2 3 2" xfId="15830" xr:uid="{00000000-0005-0000-0000-0000D93D0000}"/>
    <cellStyle name="Normal 2 3 2 5 2 3 2 3" xfId="30928" xr:uid="{00000000-0005-0000-0000-0000D3780000}"/>
    <cellStyle name="Normal 2 3 2 5 2 3 3" xfId="10810" xr:uid="{00000000-0005-0000-0000-00003D2A0000}"/>
    <cellStyle name="Normal 2 3 2 5 2 3 3 3" xfId="25911" xr:uid="{00000000-0005-0000-0000-00003A650000}"/>
    <cellStyle name="Normal 2 3 2 5 2 3 5" xfId="20898" xr:uid="{00000000-0005-0000-0000-0000A5510000}"/>
    <cellStyle name="Normal 2 3 2 5 2 4" xfId="12488" xr:uid="{00000000-0005-0000-0000-0000CB300000}"/>
    <cellStyle name="Normal 2 3 2 5 2 4 3" xfId="27586" xr:uid="{00000000-0005-0000-0000-0000C56B0000}"/>
    <cellStyle name="Normal 2 3 2 5 2 5" xfId="7467" xr:uid="{00000000-0005-0000-0000-00002E1D0000}"/>
    <cellStyle name="Normal 2 3 2 5 2 5 3" xfId="22569" xr:uid="{00000000-0005-0000-0000-00002C580000}"/>
    <cellStyle name="Normal 2 3 2 5 2 7" xfId="17556" xr:uid="{00000000-0005-0000-0000-000097440000}"/>
    <cellStyle name="Normal 2 3 2 5 3" xfId="3249" xr:uid="{00000000-0005-0000-0000-0000B40C0000}"/>
    <cellStyle name="Normal 2 3 2 5 3 2" xfId="13323" xr:uid="{00000000-0005-0000-0000-00000E340000}"/>
    <cellStyle name="Normal 2 3 2 5 3 2 3" xfId="28421" xr:uid="{00000000-0005-0000-0000-0000086F0000}"/>
    <cellStyle name="Normal 2 3 2 5 3 3" xfId="8303" xr:uid="{00000000-0005-0000-0000-000072200000}"/>
    <cellStyle name="Normal 2 3 2 5 3 3 3" xfId="23404" xr:uid="{00000000-0005-0000-0000-00006F5B0000}"/>
    <cellStyle name="Normal 2 3 2 5 3 5" xfId="18391" xr:uid="{00000000-0005-0000-0000-0000DA470000}"/>
    <cellStyle name="Normal 2 3 2 5 4" xfId="4942" xr:uid="{00000000-0005-0000-0000-000051130000}"/>
    <cellStyle name="Normal 2 3 2 5 4 2" xfId="14994" xr:uid="{00000000-0005-0000-0000-0000953A0000}"/>
    <cellStyle name="Normal 2 3 2 5 4 2 3" xfId="30092" xr:uid="{00000000-0005-0000-0000-00008F750000}"/>
    <cellStyle name="Normal 2 3 2 5 4 3" xfId="9974" xr:uid="{00000000-0005-0000-0000-0000F9260000}"/>
    <cellStyle name="Normal 2 3 2 5 4 3 3" xfId="25075" xr:uid="{00000000-0005-0000-0000-0000F6610000}"/>
    <cellStyle name="Normal 2 3 2 5 4 5" xfId="20062" xr:uid="{00000000-0005-0000-0000-0000614E0000}"/>
    <cellStyle name="Normal 2 3 2 5 5" xfId="11652" xr:uid="{00000000-0005-0000-0000-0000872D0000}"/>
    <cellStyle name="Normal 2 3 2 5 5 3" xfId="26750" xr:uid="{00000000-0005-0000-0000-000081680000}"/>
    <cellStyle name="Normal 2 3 2 5 6" xfId="6631" xr:uid="{00000000-0005-0000-0000-0000EA190000}"/>
    <cellStyle name="Normal 2 3 2 5 6 3" xfId="21733" xr:uid="{00000000-0005-0000-0000-0000E8540000}"/>
    <cellStyle name="Normal 2 3 2 5 8" xfId="16720" xr:uid="{00000000-0005-0000-0000-000053410000}"/>
    <cellStyle name="Normal 2 3 2 6" xfId="1976" xr:uid="{00000000-0005-0000-0000-0000BB070000}"/>
    <cellStyle name="Normal 2 3 2 6 2" xfId="3668" xr:uid="{00000000-0005-0000-0000-0000570E0000}"/>
    <cellStyle name="Normal 2 3 2 6 2 2" xfId="13741" xr:uid="{00000000-0005-0000-0000-0000B0350000}"/>
    <cellStyle name="Normal 2 3 2 6 2 2 3" xfId="28839" xr:uid="{00000000-0005-0000-0000-0000AA700000}"/>
    <cellStyle name="Normal 2 3 2 6 2 3" xfId="8721" xr:uid="{00000000-0005-0000-0000-000014220000}"/>
    <cellStyle name="Normal 2 3 2 6 2 3 3" xfId="23822" xr:uid="{00000000-0005-0000-0000-0000115D0000}"/>
    <cellStyle name="Normal 2 3 2 6 2 5" xfId="18809" xr:uid="{00000000-0005-0000-0000-00007C490000}"/>
    <cellStyle name="Normal 2 3 2 6 3" xfId="5360" xr:uid="{00000000-0005-0000-0000-0000F3140000}"/>
    <cellStyle name="Normal 2 3 2 6 3 2" xfId="15412" xr:uid="{00000000-0005-0000-0000-0000373C0000}"/>
    <cellStyle name="Normal 2 3 2 6 3 2 3" xfId="30510" xr:uid="{00000000-0005-0000-0000-000031770000}"/>
    <cellStyle name="Normal 2 3 2 6 3 3" xfId="10392" xr:uid="{00000000-0005-0000-0000-00009B280000}"/>
    <cellStyle name="Normal 2 3 2 6 3 3 3" xfId="25493" xr:uid="{00000000-0005-0000-0000-000098630000}"/>
    <cellStyle name="Normal 2 3 2 6 3 5" xfId="20480" xr:uid="{00000000-0005-0000-0000-000003500000}"/>
    <cellStyle name="Normal 2 3 2 6 4" xfId="12070" xr:uid="{00000000-0005-0000-0000-0000292F0000}"/>
    <cellStyle name="Normal 2 3 2 6 4 3" xfId="27168" xr:uid="{00000000-0005-0000-0000-0000236A0000}"/>
    <cellStyle name="Normal 2 3 2 6 5" xfId="7049" xr:uid="{00000000-0005-0000-0000-00008C1B0000}"/>
    <cellStyle name="Normal 2 3 2 6 5 3" xfId="22151" xr:uid="{00000000-0005-0000-0000-00008A560000}"/>
    <cellStyle name="Normal 2 3 2 6 7" xfId="17138" xr:uid="{00000000-0005-0000-0000-0000F5420000}"/>
    <cellStyle name="Normal 2 3 2 7" xfId="2827" xr:uid="{00000000-0005-0000-0000-00000E0B0000}"/>
    <cellStyle name="Normal 2 3 2 7 2" xfId="12905" xr:uid="{00000000-0005-0000-0000-00006C320000}"/>
    <cellStyle name="Normal 2 3 2 7 2 3" xfId="28003" xr:uid="{00000000-0005-0000-0000-0000666D0000}"/>
    <cellStyle name="Normal 2 3 2 7 3" xfId="7885" xr:uid="{00000000-0005-0000-0000-0000D01E0000}"/>
    <cellStyle name="Normal 2 3 2 7 3 3" xfId="22986" xr:uid="{00000000-0005-0000-0000-0000CD590000}"/>
    <cellStyle name="Normal 2 3 2 7 5" xfId="17973" xr:uid="{00000000-0005-0000-0000-000038460000}"/>
    <cellStyle name="Normal 2 3 2 8" xfId="4521" xr:uid="{00000000-0005-0000-0000-0000AC110000}"/>
    <cellStyle name="Normal 2 3 2 8 2" xfId="14576" xr:uid="{00000000-0005-0000-0000-0000F3380000}"/>
    <cellStyle name="Normal 2 3 2 8 2 3" xfId="29674" xr:uid="{00000000-0005-0000-0000-0000ED730000}"/>
    <cellStyle name="Normal 2 3 2 8 3" xfId="9556" xr:uid="{00000000-0005-0000-0000-000057250000}"/>
    <cellStyle name="Normal 2 3 2 8 3 3" xfId="24657" xr:uid="{00000000-0005-0000-0000-000054600000}"/>
    <cellStyle name="Normal 2 3 2 8 5" xfId="19644" xr:uid="{00000000-0005-0000-0000-0000BF4C0000}"/>
    <cellStyle name="Normal 2 3 2 9" xfId="11232" xr:uid="{00000000-0005-0000-0000-0000E32B0000}"/>
    <cellStyle name="Normal 2 3 2 9 3" xfId="26332" xr:uid="{00000000-0005-0000-0000-0000DF660000}"/>
    <cellStyle name="Normal 2 3 3" xfId="844" xr:uid="{00000000-0005-0000-0000-00004E030000}"/>
    <cellStyle name="Normal 2 3 4" xfId="845" xr:uid="{00000000-0005-0000-0000-00004F030000}"/>
    <cellStyle name="Normal 2 3 4 10" xfId="6212" xr:uid="{00000000-0005-0000-0000-000047180000}"/>
    <cellStyle name="Normal 2 3 4 10 3" xfId="21316" xr:uid="{00000000-0005-0000-0000-000047530000}"/>
    <cellStyle name="Normal 2 3 4 12" xfId="16301" xr:uid="{00000000-0005-0000-0000-0000B03F0000}"/>
    <cellStyle name="Normal 2 3 4 2" xfId="1176" xr:uid="{00000000-0005-0000-0000-00009B040000}"/>
    <cellStyle name="Normal 2 3 4 2 11" xfId="16355" xr:uid="{00000000-0005-0000-0000-0000E63F0000}"/>
    <cellStyle name="Normal 2 3 4 2 2" xfId="1284" xr:uid="{00000000-0005-0000-0000-000007050000}"/>
    <cellStyle name="Normal 2 3 4 2 2 10" xfId="16459" xr:uid="{00000000-0005-0000-0000-00004E400000}"/>
    <cellStyle name="Normal 2 3 4 2 2 2" xfId="1501" xr:uid="{00000000-0005-0000-0000-0000E0050000}"/>
    <cellStyle name="Normal 2 3 4 2 2 2 2" xfId="1922" xr:uid="{00000000-0005-0000-0000-000085070000}"/>
    <cellStyle name="Normal 2 3 4 2 2 2 2 2" xfId="2761" xr:uid="{00000000-0005-0000-0000-0000CC0A0000}"/>
    <cellStyle name="Normal 2 3 4 2 2 2 2 2 2" xfId="4451" xr:uid="{00000000-0005-0000-0000-000066110000}"/>
    <cellStyle name="Normal 2 3 4 2 2 2 2 2 2 2" xfId="14524" xr:uid="{00000000-0005-0000-0000-0000BF380000}"/>
    <cellStyle name="Normal 2 3 4 2 2 2 2 2 2 2 3" xfId="29622" xr:uid="{00000000-0005-0000-0000-0000B9730000}"/>
    <cellStyle name="Normal 2 3 4 2 2 2 2 2 2 3" xfId="9504" xr:uid="{00000000-0005-0000-0000-000023250000}"/>
    <cellStyle name="Normal 2 3 4 2 2 2 2 2 2 3 3" xfId="24605" xr:uid="{00000000-0005-0000-0000-000020600000}"/>
    <cellStyle name="Normal 2 3 4 2 2 2 2 2 2 5" xfId="19592" xr:uid="{00000000-0005-0000-0000-00008B4C0000}"/>
    <cellStyle name="Normal 2 3 4 2 2 2 2 2 3" xfId="6143" xr:uid="{00000000-0005-0000-0000-000002180000}"/>
    <cellStyle name="Normal 2 3 4 2 2 2 2 2 3 2" xfId="16195" xr:uid="{00000000-0005-0000-0000-0000463F0000}"/>
    <cellStyle name="Normal 2 3 4 2 2 2 2 2 3 2 3" xfId="31293" xr:uid="{00000000-0005-0000-0000-0000407A0000}"/>
    <cellStyle name="Normal 2 3 4 2 2 2 2 2 3 3" xfId="11175" xr:uid="{00000000-0005-0000-0000-0000AA2B0000}"/>
    <cellStyle name="Normal 2 3 4 2 2 2 2 2 3 3 3" xfId="26276" xr:uid="{00000000-0005-0000-0000-0000A7660000}"/>
    <cellStyle name="Normal 2 3 4 2 2 2 2 2 3 5" xfId="21263" xr:uid="{00000000-0005-0000-0000-000012530000}"/>
    <cellStyle name="Normal 2 3 4 2 2 2 2 2 4" xfId="12853" xr:uid="{00000000-0005-0000-0000-000038320000}"/>
    <cellStyle name="Normal 2 3 4 2 2 2 2 2 4 3" xfId="27951" xr:uid="{00000000-0005-0000-0000-0000326D0000}"/>
    <cellStyle name="Normal 2 3 4 2 2 2 2 2 5" xfId="7832" xr:uid="{00000000-0005-0000-0000-00009B1E0000}"/>
    <cellStyle name="Normal 2 3 4 2 2 2 2 2 5 3" xfId="22934" xr:uid="{00000000-0005-0000-0000-000099590000}"/>
    <cellStyle name="Normal 2 3 4 2 2 2 2 2 7" xfId="17921" xr:uid="{00000000-0005-0000-0000-000004460000}"/>
    <cellStyle name="Normal 2 3 4 2 2 2 2 3" xfId="3614" xr:uid="{00000000-0005-0000-0000-0000210E0000}"/>
    <cellStyle name="Normal 2 3 4 2 2 2 2 3 2" xfId="13688" xr:uid="{00000000-0005-0000-0000-00007B350000}"/>
    <cellStyle name="Normal 2 3 4 2 2 2 2 3 2 3" xfId="28786" xr:uid="{00000000-0005-0000-0000-000075700000}"/>
    <cellStyle name="Normal 2 3 4 2 2 2 2 3 3" xfId="8668" xr:uid="{00000000-0005-0000-0000-0000DF210000}"/>
    <cellStyle name="Normal 2 3 4 2 2 2 2 3 3 3" xfId="23769" xr:uid="{00000000-0005-0000-0000-0000DC5C0000}"/>
    <cellStyle name="Normal 2 3 4 2 2 2 2 3 5" xfId="18756" xr:uid="{00000000-0005-0000-0000-000047490000}"/>
    <cellStyle name="Normal 2 3 4 2 2 2 2 4" xfId="5307" xr:uid="{00000000-0005-0000-0000-0000BE140000}"/>
    <cellStyle name="Normal 2 3 4 2 2 2 2 4 2" xfId="15359" xr:uid="{00000000-0005-0000-0000-0000023C0000}"/>
    <cellStyle name="Normal 2 3 4 2 2 2 2 4 2 3" xfId="30457" xr:uid="{00000000-0005-0000-0000-0000FC760000}"/>
    <cellStyle name="Normal 2 3 4 2 2 2 2 4 3" xfId="10339" xr:uid="{00000000-0005-0000-0000-000066280000}"/>
    <cellStyle name="Normal 2 3 4 2 2 2 2 4 3 3" xfId="25440" xr:uid="{00000000-0005-0000-0000-000063630000}"/>
    <cellStyle name="Normal 2 3 4 2 2 2 2 4 5" xfId="20427" xr:uid="{00000000-0005-0000-0000-0000CE4F0000}"/>
    <cellStyle name="Normal 2 3 4 2 2 2 2 5" xfId="12017" xr:uid="{00000000-0005-0000-0000-0000F42E0000}"/>
    <cellStyle name="Normal 2 3 4 2 2 2 2 5 3" xfId="27115" xr:uid="{00000000-0005-0000-0000-0000EE690000}"/>
    <cellStyle name="Normal 2 3 4 2 2 2 2 6" xfId="6996" xr:uid="{00000000-0005-0000-0000-0000571B0000}"/>
    <cellStyle name="Normal 2 3 4 2 2 2 2 6 3" xfId="22098" xr:uid="{00000000-0005-0000-0000-000055560000}"/>
    <cellStyle name="Normal 2 3 4 2 2 2 2 8" xfId="17085" xr:uid="{00000000-0005-0000-0000-0000C0420000}"/>
    <cellStyle name="Normal 2 3 4 2 2 2 3" xfId="2343" xr:uid="{00000000-0005-0000-0000-00002A090000}"/>
    <cellStyle name="Normal 2 3 4 2 2 2 3 2" xfId="4033" xr:uid="{00000000-0005-0000-0000-0000C40F0000}"/>
    <cellStyle name="Normal 2 3 4 2 2 2 3 2 2" xfId="14106" xr:uid="{00000000-0005-0000-0000-00001D370000}"/>
    <cellStyle name="Normal 2 3 4 2 2 2 3 2 2 3" xfId="29204" xr:uid="{00000000-0005-0000-0000-000017720000}"/>
    <cellStyle name="Normal 2 3 4 2 2 2 3 2 3" xfId="9086" xr:uid="{00000000-0005-0000-0000-000081230000}"/>
    <cellStyle name="Normal 2 3 4 2 2 2 3 2 3 3" xfId="24187" xr:uid="{00000000-0005-0000-0000-00007E5E0000}"/>
    <cellStyle name="Normal 2 3 4 2 2 2 3 2 5" xfId="19174" xr:uid="{00000000-0005-0000-0000-0000E94A0000}"/>
    <cellStyle name="Normal 2 3 4 2 2 2 3 3" xfId="5725" xr:uid="{00000000-0005-0000-0000-000060160000}"/>
    <cellStyle name="Normal 2 3 4 2 2 2 3 3 2" xfId="15777" xr:uid="{00000000-0005-0000-0000-0000A43D0000}"/>
    <cellStyle name="Normal 2 3 4 2 2 2 3 3 2 3" xfId="30875" xr:uid="{00000000-0005-0000-0000-00009E780000}"/>
    <cellStyle name="Normal 2 3 4 2 2 2 3 3 3" xfId="10757" xr:uid="{00000000-0005-0000-0000-0000082A0000}"/>
    <cellStyle name="Normal 2 3 4 2 2 2 3 3 3 3" xfId="25858" xr:uid="{00000000-0005-0000-0000-000005650000}"/>
    <cellStyle name="Normal 2 3 4 2 2 2 3 3 5" xfId="20845" xr:uid="{00000000-0005-0000-0000-000070510000}"/>
    <cellStyle name="Normal 2 3 4 2 2 2 3 4" xfId="12435" xr:uid="{00000000-0005-0000-0000-000096300000}"/>
    <cellStyle name="Normal 2 3 4 2 2 2 3 4 3" xfId="27533" xr:uid="{00000000-0005-0000-0000-0000906B0000}"/>
    <cellStyle name="Normal 2 3 4 2 2 2 3 5" xfId="7414" xr:uid="{00000000-0005-0000-0000-0000F91C0000}"/>
    <cellStyle name="Normal 2 3 4 2 2 2 3 5 3" xfId="22516" xr:uid="{00000000-0005-0000-0000-0000F7570000}"/>
    <cellStyle name="Normal 2 3 4 2 2 2 3 7" xfId="17503" xr:uid="{00000000-0005-0000-0000-000062440000}"/>
    <cellStyle name="Normal 2 3 4 2 2 2 4" xfId="3196" xr:uid="{00000000-0005-0000-0000-00007F0C0000}"/>
    <cellStyle name="Normal 2 3 4 2 2 2 4 2" xfId="13270" xr:uid="{00000000-0005-0000-0000-0000D9330000}"/>
    <cellStyle name="Normal 2 3 4 2 2 2 4 2 3" xfId="28368" xr:uid="{00000000-0005-0000-0000-0000D36E0000}"/>
    <cellStyle name="Normal 2 3 4 2 2 2 4 3" xfId="8250" xr:uid="{00000000-0005-0000-0000-00003D200000}"/>
    <cellStyle name="Normal 2 3 4 2 2 2 4 3 3" xfId="23351" xr:uid="{00000000-0005-0000-0000-00003A5B0000}"/>
    <cellStyle name="Normal 2 3 4 2 2 2 4 5" xfId="18338" xr:uid="{00000000-0005-0000-0000-0000A5470000}"/>
    <cellStyle name="Normal 2 3 4 2 2 2 5" xfId="4889" xr:uid="{00000000-0005-0000-0000-00001C130000}"/>
    <cellStyle name="Normal 2 3 4 2 2 2 5 2" xfId="14941" xr:uid="{00000000-0005-0000-0000-0000603A0000}"/>
    <cellStyle name="Normal 2 3 4 2 2 2 5 2 3" xfId="30039" xr:uid="{00000000-0005-0000-0000-00005A750000}"/>
    <cellStyle name="Normal 2 3 4 2 2 2 5 3" xfId="9921" xr:uid="{00000000-0005-0000-0000-0000C4260000}"/>
    <cellStyle name="Normal 2 3 4 2 2 2 5 3 3" xfId="25022" xr:uid="{00000000-0005-0000-0000-0000C1610000}"/>
    <cellStyle name="Normal 2 3 4 2 2 2 5 5" xfId="20009" xr:uid="{00000000-0005-0000-0000-00002C4E0000}"/>
    <cellStyle name="Normal 2 3 4 2 2 2 6" xfId="11599" xr:uid="{00000000-0005-0000-0000-0000522D0000}"/>
    <cellStyle name="Normal 2 3 4 2 2 2 6 3" xfId="26697" xr:uid="{00000000-0005-0000-0000-00004C680000}"/>
    <cellStyle name="Normal 2 3 4 2 2 2 7" xfId="6578" xr:uid="{00000000-0005-0000-0000-0000B5190000}"/>
    <cellStyle name="Normal 2 3 4 2 2 2 7 3" xfId="21680" xr:uid="{00000000-0005-0000-0000-0000B3540000}"/>
    <cellStyle name="Normal 2 3 4 2 2 2 9" xfId="16667" xr:uid="{00000000-0005-0000-0000-00001E410000}"/>
    <cellStyle name="Normal 2 3 4 2 2 3" xfId="1714" xr:uid="{00000000-0005-0000-0000-0000B5060000}"/>
    <cellStyle name="Normal 2 3 4 2 2 3 2" xfId="2553" xr:uid="{00000000-0005-0000-0000-0000FC090000}"/>
    <cellStyle name="Normal 2 3 4 2 2 3 2 2" xfId="4243" xr:uid="{00000000-0005-0000-0000-000096100000}"/>
    <cellStyle name="Normal 2 3 4 2 2 3 2 2 2" xfId="14316" xr:uid="{00000000-0005-0000-0000-0000EF370000}"/>
    <cellStyle name="Normal 2 3 4 2 2 3 2 2 2 3" xfId="29414" xr:uid="{00000000-0005-0000-0000-0000E9720000}"/>
    <cellStyle name="Normal 2 3 4 2 2 3 2 2 3" xfId="9296" xr:uid="{00000000-0005-0000-0000-000053240000}"/>
    <cellStyle name="Normal 2 3 4 2 2 3 2 2 3 3" xfId="24397" xr:uid="{00000000-0005-0000-0000-0000505F0000}"/>
    <cellStyle name="Normal 2 3 4 2 2 3 2 2 5" xfId="19384" xr:uid="{00000000-0005-0000-0000-0000BB4B0000}"/>
    <cellStyle name="Normal 2 3 4 2 2 3 2 3" xfId="5935" xr:uid="{00000000-0005-0000-0000-000032170000}"/>
    <cellStyle name="Normal 2 3 4 2 2 3 2 3 2" xfId="15987" xr:uid="{00000000-0005-0000-0000-0000763E0000}"/>
    <cellStyle name="Normal 2 3 4 2 2 3 2 3 2 3" xfId="31085" xr:uid="{00000000-0005-0000-0000-000070790000}"/>
    <cellStyle name="Normal 2 3 4 2 2 3 2 3 3" xfId="10967" xr:uid="{00000000-0005-0000-0000-0000DA2A0000}"/>
    <cellStyle name="Normal 2 3 4 2 2 3 2 3 3 3" xfId="26068" xr:uid="{00000000-0005-0000-0000-0000D7650000}"/>
    <cellStyle name="Normal 2 3 4 2 2 3 2 3 5" xfId="21055" xr:uid="{00000000-0005-0000-0000-000042520000}"/>
    <cellStyle name="Normal 2 3 4 2 2 3 2 4" xfId="12645" xr:uid="{00000000-0005-0000-0000-000068310000}"/>
    <cellStyle name="Normal 2 3 4 2 2 3 2 4 3" xfId="27743" xr:uid="{00000000-0005-0000-0000-0000626C0000}"/>
    <cellStyle name="Normal 2 3 4 2 2 3 2 5" xfId="7624" xr:uid="{00000000-0005-0000-0000-0000CB1D0000}"/>
    <cellStyle name="Normal 2 3 4 2 2 3 2 5 3" xfId="22726" xr:uid="{00000000-0005-0000-0000-0000C9580000}"/>
    <cellStyle name="Normal 2 3 4 2 2 3 2 7" xfId="17713" xr:uid="{00000000-0005-0000-0000-000034450000}"/>
    <cellStyle name="Normal 2 3 4 2 2 3 3" xfId="3406" xr:uid="{00000000-0005-0000-0000-0000510D0000}"/>
    <cellStyle name="Normal 2 3 4 2 2 3 3 2" xfId="13480" xr:uid="{00000000-0005-0000-0000-0000AB340000}"/>
    <cellStyle name="Normal 2 3 4 2 2 3 3 2 3" xfId="28578" xr:uid="{00000000-0005-0000-0000-0000A56F0000}"/>
    <cellStyle name="Normal 2 3 4 2 2 3 3 3" xfId="8460" xr:uid="{00000000-0005-0000-0000-00000F210000}"/>
    <cellStyle name="Normal 2 3 4 2 2 3 3 3 3" xfId="23561" xr:uid="{00000000-0005-0000-0000-00000C5C0000}"/>
    <cellStyle name="Normal 2 3 4 2 2 3 3 5" xfId="18548" xr:uid="{00000000-0005-0000-0000-000077480000}"/>
    <cellStyle name="Normal 2 3 4 2 2 3 4" xfId="5099" xr:uid="{00000000-0005-0000-0000-0000EE130000}"/>
    <cellStyle name="Normal 2 3 4 2 2 3 4 2" xfId="15151" xr:uid="{00000000-0005-0000-0000-0000323B0000}"/>
    <cellStyle name="Normal 2 3 4 2 2 3 4 2 3" xfId="30249" xr:uid="{00000000-0005-0000-0000-00002C760000}"/>
    <cellStyle name="Normal 2 3 4 2 2 3 4 3" xfId="10131" xr:uid="{00000000-0005-0000-0000-000096270000}"/>
    <cellStyle name="Normal 2 3 4 2 2 3 4 3 3" xfId="25232" xr:uid="{00000000-0005-0000-0000-000093620000}"/>
    <cellStyle name="Normal 2 3 4 2 2 3 4 5" xfId="20219" xr:uid="{00000000-0005-0000-0000-0000FE4E0000}"/>
    <cellStyle name="Normal 2 3 4 2 2 3 5" xfId="11809" xr:uid="{00000000-0005-0000-0000-0000242E0000}"/>
    <cellStyle name="Normal 2 3 4 2 2 3 5 3" xfId="26907" xr:uid="{00000000-0005-0000-0000-00001E690000}"/>
    <cellStyle name="Normal 2 3 4 2 2 3 6" xfId="6788" xr:uid="{00000000-0005-0000-0000-0000871A0000}"/>
    <cellStyle name="Normal 2 3 4 2 2 3 6 3" xfId="21890" xr:uid="{00000000-0005-0000-0000-000085550000}"/>
    <cellStyle name="Normal 2 3 4 2 2 3 8" xfId="16877" xr:uid="{00000000-0005-0000-0000-0000F0410000}"/>
    <cellStyle name="Normal 2 3 4 2 2 4" xfId="2135" xr:uid="{00000000-0005-0000-0000-00005A080000}"/>
    <cellStyle name="Normal 2 3 4 2 2 4 2" xfId="3825" xr:uid="{00000000-0005-0000-0000-0000F40E0000}"/>
    <cellStyle name="Normal 2 3 4 2 2 4 2 2" xfId="13898" xr:uid="{00000000-0005-0000-0000-00004D360000}"/>
    <cellStyle name="Normal 2 3 4 2 2 4 2 2 3" xfId="28996" xr:uid="{00000000-0005-0000-0000-000047710000}"/>
    <cellStyle name="Normal 2 3 4 2 2 4 2 3" xfId="8878" xr:uid="{00000000-0005-0000-0000-0000B1220000}"/>
    <cellStyle name="Normal 2 3 4 2 2 4 2 3 3" xfId="23979" xr:uid="{00000000-0005-0000-0000-0000AE5D0000}"/>
    <cellStyle name="Normal 2 3 4 2 2 4 2 5" xfId="18966" xr:uid="{00000000-0005-0000-0000-0000194A0000}"/>
    <cellStyle name="Normal 2 3 4 2 2 4 3" xfId="5517" xr:uid="{00000000-0005-0000-0000-000090150000}"/>
    <cellStyle name="Normal 2 3 4 2 2 4 3 2" xfId="15569" xr:uid="{00000000-0005-0000-0000-0000D43C0000}"/>
    <cellStyle name="Normal 2 3 4 2 2 4 3 2 3" xfId="30667" xr:uid="{00000000-0005-0000-0000-0000CE770000}"/>
    <cellStyle name="Normal 2 3 4 2 2 4 3 3" xfId="10549" xr:uid="{00000000-0005-0000-0000-000038290000}"/>
    <cellStyle name="Normal 2 3 4 2 2 4 3 3 3" xfId="25650" xr:uid="{00000000-0005-0000-0000-000035640000}"/>
    <cellStyle name="Normal 2 3 4 2 2 4 3 5" xfId="20637" xr:uid="{00000000-0005-0000-0000-0000A0500000}"/>
    <cellStyle name="Normal 2 3 4 2 2 4 4" xfId="12227" xr:uid="{00000000-0005-0000-0000-0000C62F0000}"/>
    <cellStyle name="Normal 2 3 4 2 2 4 4 3" xfId="27325" xr:uid="{00000000-0005-0000-0000-0000C06A0000}"/>
    <cellStyle name="Normal 2 3 4 2 2 4 5" xfId="7206" xr:uid="{00000000-0005-0000-0000-0000291C0000}"/>
    <cellStyle name="Normal 2 3 4 2 2 4 5 3" xfId="22308" xr:uid="{00000000-0005-0000-0000-000027570000}"/>
    <cellStyle name="Normal 2 3 4 2 2 4 7" xfId="17295" xr:uid="{00000000-0005-0000-0000-000092430000}"/>
    <cellStyle name="Normal 2 3 4 2 2 5" xfId="2988" xr:uid="{00000000-0005-0000-0000-0000AF0B0000}"/>
    <cellStyle name="Normal 2 3 4 2 2 5 2" xfId="13062" xr:uid="{00000000-0005-0000-0000-000009330000}"/>
    <cellStyle name="Normal 2 3 4 2 2 5 2 3" xfId="28160" xr:uid="{00000000-0005-0000-0000-0000036E0000}"/>
    <cellStyle name="Normal 2 3 4 2 2 5 3" xfId="8042" xr:uid="{00000000-0005-0000-0000-00006D1F0000}"/>
    <cellStyle name="Normal 2 3 4 2 2 5 3 3" xfId="23143" xr:uid="{00000000-0005-0000-0000-00006A5A0000}"/>
    <cellStyle name="Normal 2 3 4 2 2 5 5" xfId="18130" xr:uid="{00000000-0005-0000-0000-0000D5460000}"/>
    <cellStyle name="Normal 2 3 4 2 2 6" xfId="4681" xr:uid="{00000000-0005-0000-0000-00004C120000}"/>
    <cellStyle name="Normal 2 3 4 2 2 6 2" xfId="14733" xr:uid="{00000000-0005-0000-0000-000090390000}"/>
    <cellStyle name="Normal 2 3 4 2 2 6 2 3" xfId="29831" xr:uid="{00000000-0005-0000-0000-00008A740000}"/>
    <cellStyle name="Normal 2 3 4 2 2 6 3" xfId="9713" xr:uid="{00000000-0005-0000-0000-0000F4250000}"/>
    <cellStyle name="Normal 2 3 4 2 2 6 3 3" xfId="24814" xr:uid="{00000000-0005-0000-0000-0000F1600000}"/>
    <cellStyle name="Normal 2 3 4 2 2 6 5" xfId="19801" xr:uid="{00000000-0005-0000-0000-00005C4D0000}"/>
    <cellStyle name="Normal 2 3 4 2 2 7" xfId="11391" xr:uid="{00000000-0005-0000-0000-0000822C0000}"/>
    <cellStyle name="Normal 2 3 4 2 2 7 3" xfId="26489" xr:uid="{00000000-0005-0000-0000-00007C670000}"/>
    <cellStyle name="Normal 2 3 4 2 2 8" xfId="6370" xr:uid="{00000000-0005-0000-0000-0000E5180000}"/>
    <cellStyle name="Normal 2 3 4 2 2 8 3" xfId="21472" xr:uid="{00000000-0005-0000-0000-0000E3530000}"/>
    <cellStyle name="Normal 2 3 4 2 3" xfId="1397" xr:uid="{00000000-0005-0000-0000-000078050000}"/>
    <cellStyle name="Normal 2 3 4 2 3 2" xfId="1818" xr:uid="{00000000-0005-0000-0000-00001D070000}"/>
    <cellStyle name="Normal 2 3 4 2 3 2 2" xfId="2657" xr:uid="{00000000-0005-0000-0000-0000640A0000}"/>
    <cellStyle name="Normal 2 3 4 2 3 2 2 2" xfId="4347" xr:uid="{00000000-0005-0000-0000-0000FE100000}"/>
    <cellStyle name="Normal 2 3 4 2 3 2 2 2 2" xfId="14420" xr:uid="{00000000-0005-0000-0000-000057380000}"/>
    <cellStyle name="Normal 2 3 4 2 3 2 2 2 2 3" xfId="29518" xr:uid="{00000000-0005-0000-0000-000051730000}"/>
    <cellStyle name="Normal 2 3 4 2 3 2 2 2 3" xfId="9400" xr:uid="{00000000-0005-0000-0000-0000BB240000}"/>
    <cellStyle name="Normal 2 3 4 2 3 2 2 2 3 3" xfId="24501" xr:uid="{00000000-0005-0000-0000-0000B85F0000}"/>
    <cellStyle name="Normal 2 3 4 2 3 2 2 2 5" xfId="19488" xr:uid="{00000000-0005-0000-0000-0000234C0000}"/>
    <cellStyle name="Normal 2 3 4 2 3 2 2 3" xfId="6039" xr:uid="{00000000-0005-0000-0000-00009A170000}"/>
    <cellStyle name="Normal 2 3 4 2 3 2 2 3 2" xfId="16091" xr:uid="{00000000-0005-0000-0000-0000DE3E0000}"/>
    <cellStyle name="Normal 2 3 4 2 3 2 2 3 2 3" xfId="31189" xr:uid="{00000000-0005-0000-0000-0000D8790000}"/>
    <cellStyle name="Normal 2 3 4 2 3 2 2 3 3" xfId="11071" xr:uid="{00000000-0005-0000-0000-0000422B0000}"/>
    <cellStyle name="Normal 2 3 4 2 3 2 2 3 3 3" xfId="26172" xr:uid="{00000000-0005-0000-0000-00003F660000}"/>
    <cellStyle name="Normal 2 3 4 2 3 2 2 3 5" xfId="21159" xr:uid="{00000000-0005-0000-0000-0000AA520000}"/>
    <cellStyle name="Normal 2 3 4 2 3 2 2 4" xfId="12749" xr:uid="{00000000-0005-0000-0000-0000D0310000}"/>
    <cellStyle name="Normal 2 3 4 2 3 2 2 4 3" xfId="27847" xr:uid="{00000000-0005-0000-0000-0000CA6C0000}"/>
    <cellStyle name="Normal 2 3 4 2 3 2 2 5" xfId="7728" xr:uid="{00000000-0005-0000-0000-0000331E0000}"/>
    <cellStyle name="Normal 2 3 4 2 3 2 2 5 3" xfId="22830" xr:uid="{00000000-0005-0000-0000-000031590000}"/>
    <cellStyle name="Normal 2 3 4 2 3 2 2 7" xfId="17817" xr:uid="{00000000-0005-0000-0000-00009C450000}"/>
    <cellStyle name="Normal 2 3 4 2 3 2 3" xfId="3510" xr:uid="{00000000-0005-0000-0000-0000B90D0000}"/>
    <cellStyle name="Normal 2 3 4 2 3 2 3 2" xfId="13584" xr:uid="{00000000-0005-0000-0000-000013350000}"/>
    <cellStyle name="Normal 2 3 4 2 3 2 3 2 3" xfId="28682" xr:uid="{00000000-0005-0000-0000-00000D700000}"/>
    <cellStyle name="Normal 2 3 4 2 3 2 3 3" xfId="8564" xr:uid="{00000000-0005-0000-0000-000077210000}"/>
    <cellStyle name="Normal 2 3 4 2 3 2 3 3 3" xfId="23665" xr:uid="{00000000-0005-0000-0000-0000745C0000}"/>
    <cellStyle name="Normal 2 3 4 2 3 2 3 5" xfId="18652" xr:uid="{00000000-0005-0000-0000-0000DF480000}"/>
    <cellStyle name="Normal 2 3 4 2 3 2 4" xfId="5203" xr:uid="{00000000-0005-0000-0000-000056140000}"/>
    <cellStyle name="Normal 2 3 4 2 3 2 4 2" xfId="15255" xr:uid="{00000000-0005-0000-0000-00009A3B0000}"/>
    <cellStyle name="Normal 2 3 4 2 3 2 4 2 3" xfId="30353" xr:uid="{00000000-0005-0000-0000-000094760000}"/>
    <cellStyle name="Normal 2 3 4 2 3 2 4 3" xfId="10235" xr:uid="{00000000-0005-0000-0000-0000FE270000}"/>
    <cellStyle name="Normal 2 3 4 2 3 2 4 3 3" xfId="25336" xr:uid="{00000000-0005-0000-0000-0000FB620000}"/>
    <cellStyle name="Normal 2 3 4 2 3 2 4 5" xfId="20323" xr:uid="{00000000-0005-0000-0000-0000664F0000}"/>
    <cellStyle name="Normal 2 3 4 2 3 2 5" xfId="11913" xr:uid="{00000000-0005-0000-0000-00008C2E0000}"/>
    <cellStyle name="Normal 2 3 4 2 3 2 5 3" xfId="27011" xr:uid="{00000000-0005-0000-0000-000086690000}"/>
    <cellStyle name="Normal 2 3 4 2 3 2 6" xfId="6892" xr:uid="{00000000-0005-0000-0000-0000EF1A0000}"/>
    <cellStyle name="Normal 2 3 4 2 3 2 6 3" xfId="21994" xr:uid="{00000000-0005-0000-0000-0000ED550000}"/>
    <cellStyle name="Normal 2 3 4 2 3 2 8" xfId="16981" xr:uid="{00000000-0005-0000-0000-000058420000}"/>
    <cellStyle name="Normal 2 3 4 2 3 3" xfId="2239" xr:uid="{00000000-0005-0000-0000-0000C2080000}"/>
    <cellStyle name="Normal 2 3 4 2 3 3 2" xfId="3929" xr:uid="{00000000-0005-0000-0000-00005C0F0000}"/>
    <cellStyle name="Normal 2 3 4 2 3 3 2 2" xfId="14002" xr:uid="{00000000-0005-0000-0000-0000B5360000}"/>
    <cellStyle name="Normal 2 3 4 2 3 3 2 2 3" xfId="29100" xr:uid="{00000000-0005-0000-0000-0000AF710000}"/>
    <cellStyle name="Normal 2 3 4 2 3 3 2 3" xfId="8982" xr:uid="{00000000-0005-0000-0000-000019230000}"/>
    <cellStyle name="Normal 2 3 4 2 3 3 2 3 3" xfId="24083" xr:uid="{00000000-0005-0000-0000-0000165E0000}"/>
    <cellStyle name="Normal 2 3 4 2 3 3 2 5" xfId="19070" xr:uid="{00000000-0005-0000-0000-0000814A0000}"/>
    <cellStyle name="Normal 2 3 4 2 3 3 3" xfId="5621" xr:uid="{00000000-0005-0000-0000-0000F8150000}"/>
    <cellStyle name="Normal 2 3 4 2 3 3 3 2" xfId="15673" xr:uid="{00000000-0005-0000-0000-00003C3D0000}"/>
    <cellStyle name="Normal 2 3 4 2 3 3 3 2 3" xfId="30771" xr:uid="{00000000-0005-0000-0000-000036780000}"/>
    <cellStyle name="Normal 2 3 4 2 3 3 3 3" xfId="10653" xr:uid="{00000000-0005-0000-0000-0000A0290000}"/>
    <cellStyle name="Normal 2 3 4 2 3 3 3 3 3" xfId="25754" xr:uid="{00000000-0005-0000-0000-00009D640000}"/>
    <cellStyle name="Normal 2 3 4 2 3 3 3 5" xfId="20741" xr:uid="{00000000-0005-0000-0000-000008510000}"/>
    <cellStyle name="Normal 2 3 4 2 3 3 4" xfId="12331" xr:uid="{00000000-0005-0000-0000-00002E300000}"/>
    <cellStyle name="Normal 2 3 4 2 3 3 4 3" xfId="27429" xr:uid="{00000000-0005-0000-0000-0000286B0000}"/>
    <cellStyle name="Normal 2 3 4 2 3 3 5" xfId="7310" xr:uid="{00000000-0005-0000-0000-0000911C0000}"/>
    <cellStyle name="Normal 2 3 4 2 3 3 5 3" xfId="22412" xr:uid="{00000000-0005-0000-0000-00008F570000}"/>
    <cellStyle name="Normal 2 3 4 2 3 3 7" xfId="17399" xr:uid="{00000000-0005-0000-0000-0000FA430000}"/>
    <cellStyle name="Normal 2 3 4 2 3 4" xfId="3092" xr:uid="{00000000-0005-0000-0000-0000170C0000}"/>
    <cellStyle name="Normal 2 3 4 2 3 4 2" xfId="13166" xr:uid="{00000000-0005-0000-0000-000071330000}"/>
    <cellStyle name="Normal 2 3 4 2 3 4 2 3" xfId="28264" xr:uid="{00000000-0005-0000-0000-00006B6E0000}"/>
    <cellStyle name="Normal 2 3 4 2 3 4 3" xfId="8146" xr:uid="{00000000-0005-0000-0000-0000D51F0000}"/>
    <cellStyle name="Normal 2 3 4 2 3 4 3 3" xfId="23247" xr:uid="{00000000-0005-0000-0000-0000D25A0000}"/>
    <cellStyle name="Normal 2 3 4 2 3 4 5" xfId="18234" xr:uid="{00000000-0005-0000-0000-00003D470000}"/>
    <cellStyle name="Normal 2 3 4 2 3 5" xfId="4785" xr:uid="{00000000-0005-0000-0000-0000B4120000}"/>
    <cellStyle name="Normal 2 3 4 2 3 5 2" xfId="14837" xr:uid="{00000000-0005-0000-0000-0000F8390000}"/>
    <cellStyle name="Normal 2 3 4 2 3 5 2 3" xfId="29935" xr:uid="{00000000-0005-0000-0000-0000F2740000}"/>
    <cellStyle name="Normal 2 3 4 2 3 5 3" xfId="9817" xr:uid="{00000000-0005-0000-0000-00005C260000}"/>
    <cellStyle name="Normal 2 3 4 2 3 5 3 3" xfId="24918" xr:uid="{00000000-0005-0000-0000-000059610000}"/>
    <cellStyle name="Normal 2 3 4 2 3 5 5" xfId="19905" xr:uid="{00000000-0005-0000-0000-0000C44D0000}"/>
    <cellStyle name="Normal 2 3 4 2 3 6" xfId="11495" xr:uid="{00000000-0005-0000-0000-0000EA2C0000}"/>
    <cellStyle name="Normal 2 3 4 2 3 6 3" xfId="26593" xr:uid="{00000000-0005-0000-0000-0000E4670000}"/>
    <cellStyle name="Normal 2 3 4 2 3 7" xfId="6474" xr:uid="{00000000-0005-0000-0000-00004D190000}"/>
    <cellStyle name="Normal 2 3 4 2 3 7 3" xfId="21576" xr:uid="{00000000-0005-0000-0000-00004B540000}"/>
    <cellStyle name="Normal 2 3 4 2 3 9" xfId="16563" xr:uid="{00000000-0005-0000-0000-0000B6400000}"/>
    <cellStyle name="Normal 2 3 4 2 4" xfId="1610" xr:uid="{00000000-0005-0000-0000-00004D060000}"/>
    <cellStyle name="Normal 2 3 4 2 4 2" xfId="2449" xr:uid="{00000000-0005-0000-0000-000094090000}"/>
    <cellStyle name="Normal 2 3 4 2 4 2 2" xfId="4139" xr:uid="{00000000-0005-0000-0000-00002E100000}"/>
    <cellStyle name="Normal 2 3 4 2 4 2 2 2" xfId="14212" xr:uid="{00000000-0005-0000-0000-000087370000}"/>
    <cellStyle name="Normal 2 3 4 2 4 2 2 2 3" xfId="29310" xr:uid="{00000000-0005-0000-0000-000081720000}"/>
    <cellStyle name="Normal 2 3 4 2 4 2 2 3" xfId="9192" xr:uid="{00000000-0005-0000-0000-0000EB230000}"/>
    <cellStyle name="Normal 2 3 4 2 4 2 2 3 3" xfId="24293" xr:uid="{00000000-0005-0000-0000-0000E85E0000}"/>
    <cellStyle name="Normal 2 3 4 2 4 2 2 5" xfId="19280" xr:uid="{00000000-0005-0000-0000-0000534B0000}"/>
    <cellStyle name="Normal 2 3 4 2 4 2 3" xfId="5831" xr:uid="{00000000-0005-0000-0000-0000CA160000}"/>
    <cellStyle name="Normal 2 3 4 2 4 2 3 2" xfId="15883" xr:uid="{00000000-0005-0000-0000-00000E3E0000}"/>
    <cellStyle name="Normal 2 3 4 2 4 2 3 2 3" xfId="30981" xr:uid="{00000000-0005-0000-0000-000008790000}"/>
    <cellStyle name="Normal 2 3 4 2 4 2 3 3" xfId="10863" xr:uid="{00000000-0005-0000-0000-0000722A0000}"/>
    <cellStyle name="Normal 2 3 4 2 4 2 3 3 3" xfId="25964" xr:uid="{00000000-0005-0000-0000-00006F650000}"/>
    <cellStyle name="Normal 2 3 4 2 4 2 3 5" xfId="20951" xr:uid="{00000000-0005-0000-0000-0000DA510000}"/>
    <cellStyle name="Normal 2 3 4 2 4 2 4" xfId="12541" xr:uid="{00000000-0005-0000-0000-000000310000}"/>
    <cellStyle name="Normal 2 3 4 2 4 2 4 3" xfId="27639" xr:uid="{00000000-0005-0000-0000-0000FA6B0000}"/>
    <cellStyle name="Normal 2 3 4 2 4 2 5" xfId="7520" xr:uid="{00000000-0005-0000-0000-0000631D0000}"/>
    <cellStyle name="Normal 2 3 4 2 4 2 5 3" xfId="22622" xr:uid="{00000000-0005-0000-0000-000061580000}"/>
    <cellStyle name="Normal 2 3 4 2 4 2 7" xfId="17609" xr:uid="{00000000-0005-0000-0000-0000CC440000}"/>
    <cellStyle name="Normal 2 3 4 2 4 3" xfId="3302" xr:uid="{00000000-0005-0000-0000-0000E90C0000}"/>
    <cellStyle name="Normal 2 3 4 2 4 3 2" xfId="13376" xr:uid="{00000000-0005-0000-0000-000043340000}"/>
    <cellStyle name="Normal 2 3 4 2 4 3 2 3" xfId="28474" xr:uid="{00000000-0005-0000-0000-00003D6F0000}"/>
    <cellStyle name="Normal 2 3 4 2 4 3 3" xfId="8356" xr:uid="{00000000-0005-0000-0000-0000A7200000}"/>
    <cellStyle name="Normal 2 3 4 2 4 3 3 3" xfId="23457" xr:uid="{00000000-0005-0000-0000-0000A45B0000}"/>
    <cellStyle name="Normal 2 3 4 2 4 3 5" xfId="18444" xr:uid="{00000000-0005-0000-0000-00000F480000}"/>
    <cellStyle name="Normal 2 3 4 2 4 4" xfId="4995" xr:uid="{00000000-0005-0000-0000-000086130000}"/>
    <cellStyle name="Normal 2 3 4 2 4 4 2" xfId="15047" xr:uid="{00000000-0005-0000-0000-0000CA3A0000}"/>
    <cellStyle name="Normal 2 3 4 2 4 4 2 3" xfId="30145" xr:uid="{00000000-0005-0000-0000-0000C4750000}"/>
    <cellStyle name="Normal 2 3 4 2 4 4 3" xfId="10027" xr:uid="{00000000-0005-0000-0000-00002E270000}"/>
    <cellStyle name="Normal 2 3 4 2 4 4 3 3" xfId="25128" xr:uid="{00000000-0005-0000-0000-00002B620000}"/>
    <cellStyle name="Normal 2 3 4 2 4 4 5" xfId="20115" xr:uid="{00000000-0005-0000-0000-0000964E0000}"/>
    <cellStyle name="Normal 2 3 4 2 4 5" xfId="11705" xr:uid="{00000000-0005-0000-0000-0000BC2D0000}"/>
    <cellStyle name="Normal 2 3 4 2 4 5 3" xfId="26803" xr:uid="{00000000-0005-0000-0000-0000B6680000}"/>
    <cellStyle name="Normal 2 3 4 2 4 6" xfId="6684" xr:uid="{00000000-0005-0000-0000-00001F1A0000}"/>
    <cellStyle name="Normal 2 3 4 2 4 6 3" xfId="21786" xr:uid="{00000000-0005-0000-0000-00001D550000}"/>
    <cellStyle name="Normal 2 3 4 2 4 8" xfId="16773" xr:uid="{00000000-0005-0000-0000-000088410000}"/>
    <cellStyle name="Normal 2 3 4 2 5" xfId="2031" xr:uid="{00000000-0005-0000-0000-0000F2070000}"/>
    <cellStyle name="Normal 2 3 4 2 5 2" xfId="3721" xr:uid="{00000000-0005-0000-0000-00008C0E0000}"/>
    <cellStyle name="Normal 2 3 4 2 5 2 2" xfId="13794" xr:uid="{00000000-0005-0000-0000-0000E5350000}"/>
    <cellStyle name="Normal 2 3 4 2 5 2 2 3" xfId="28892" xr:uid="{00000000-0005-0000-0000-0000DF700000}"/>
    <cellStyle name="Normal 2 3 4 2 5 2 3" xfId="8774" xr:uid="{00000000-0005-0000-0000-000049220000}"/>
    <cellStyle name="Normal 2 3 4 2 5 2 3 3" xfId="23875" xr:uid="{00000000-0005-0000-0000-0000465D0000}"/>
    <cellStyle name="Normal 2 3 4 2 5 2 5" xfId="18862" xr:uid="{00000000-0005-0000-0000-0000B1490000}"/>
    <cellStyle name="Normal 2 3 4 2 5 3" xfId="5413" xr:uid="{00000000-0005-0000-0000-000028150000}"/>
    <cellStyle name="Normal 2 3 4 2 5 3 2" xfId="15465" xr:uid="{00000000-0005-0000-0000-00006C3C0000}"/>
    <cellStyle name="Normal 2 3 4 2 5 3 2 3" xfId="30563" xr:uid="{00000000-0005-0000-0000-000066770000}"/>
    <cellStyle name="Normal 2 3 4 2 5 3 3" xfId="10445" xr:uid="{00000000-0005-0000-0000-0000D0280000}"/>
    <cellStyle name="Normal 2 3 4 2 5 3 3 3" xfId="25546" xr:uid="{00000000-0005-0000-0000-0000CD630000}"/>
    <cellStyle name="Normal 2 3 4 2 5 3 5" xfId="20533" xr:uid="{00000000-0005-0000-0000-000038500000}"/>
    <cellStyle name="Normal 2 3 4 2 5 4" xfId="12123" xr:uid="{00000000-0005-0000-0000-00005E2F0000}"/>
    <cellStyle name="Normal 2 3 4 2 5 4 3" xfId="27221" xr:uid="{00000000-0005-0000-0000-0000586A0000}"/>
    <cellStyle name="Normal 2 3 4 2 5 5" xfId="7102" xr:uid="{00000000-0005-0000-0000-0000C11B0000}"/>
    <cellStyle name="Normal 2 3 4 2 5 5 3" xfId="22204" xr:uid="{00000000-0005-0000-0000-0000BF560000}"/>
    <cellStyle name="Normal 2 3 4 2 5 7" xfId="17191" xr:uid="{00000000-0005-0000-0000-00002A430000}"/>
    <cellStyle name="Normal 2 3 4 2 6" xfId="2884" xr:uid="{00000000-0005-0000-0000-0000470B0000}"/>
    <cellStyle name="Normal 2 3 4 2 6 2" xfId="12958" xr:uid="{00000000-0005-0000-0000-0000A1320000}"/>
    <cellStyle name="Normal 2 3 4 2 6 2 3" xfId="28056" xr:uid="{00000000-0005-0000-0000-00009B6D0000}"/>
    <cellStyle name="Normal 2 3 4 2 6 3" xfId="7938" xr:uid="{00000000-0005-0000-0000-0000051F0000}"/>
    <cellStyle name="Normal 2 3 4 2 6 3 3" xfId="23039" xr:uid="{00000000-0005-0000-0000-0000025A0000}"/>
    <cellStyle name="Normal 2 3 4 2 6 5" xfId="18026" xr:uid="{00000000-0005-0000-0000-00006D460000}"/>
    <cellStyle name="Normal 2 3 4 2 7" xfId="4577" xr:uid="{00000000-0005-0000-0000-0000E4110000}"/>
    <cellStyle name="Normal 2 3 4 2 7 2" xfId="14629" xr:uid="{00000000-0005-0000-0000-000028390000}"/>
    <cellStyle name="Normal 2 3 4 2 7 2 3" xfId="29727" xr:uid="{00000000-0005-0000-0000-000022740000}"/>
    <cellStyle name="Normal 2 3 4 2 7 3" xfId="9609" xr:uid="{00000000-0005-0000-0000-00008C250000}"/>
    <cellStyle name="Normal 2 3 4 2 7 3 3" xfId="24710" xr:uid="{00000000-0005-0000-0000-000089600000}"/>
    <cellStyle name="Normal 2 3 4 2 7 5" xfId="19697" xr:uid="{00000000-0005-0000-0000-0000F44C0000}"/>
    <cellStyle name="Normal 2 3 4 2 8" xfId="11287" xr:uid="{00000000-0005-0000-0000-00001A2C0000}"/>
    <cellStyle name="Normal 2 3 4 2 8 3" xfId="26385" xr:uid="{00000000-0005-0000-0000-000014670000}"/>
    <cellStyle name="Normal 2 3 4 2 9" xfId="6266" xr:uid="{00000000-0005-0000-0000-00007D180000}"/>
    <cellStyle name="Normal 2 3 4 2 9 3" xfId="21368" xr:uid="{00000000-0005-0000-0000-00007B530000}"/>
    <cellStyle name="Normal 2 3 4 3" xfId="1230" xr:uid="{00000000-0005-0000-0000-0000D1040000}"/>
    <cellStyle name="Normal 2 3 4 3 10" xfId="16407" xr:uid="{00000000-0005-0000-0000-00001A400000}"/>
    <cellStyle name="Normal 2 3 4 3 2" xfId="1449" xr:uid="{00000000-0005-0000-0000-0000AC050000}"/>
    <cellStyle name="Normal 2 3 4 3 2 2" xfId="1870" xr:uid="{00000000-0005-0000-0000-000051070000}"/>
    <cellStyle name="Normal 2 3 4 3 2 2 2" xfId="2709" xr:uid="{00000000-0005-0000-0000-0000980A0000}"/>
    <cellStyle name="Normal 2 3 4 3 2 2 2 2" xfId="4399" xr:uid="{00000000-0005-0000-0000-000032110000}"/>
    <cellStyle name="Normal 2 3 4 3 2 2 2 2 2" xfId="14472" xr:uid="{00000000-0005-0000-0000-00008B380000}"/>
    <cellStyle name="Normal 2 3 4 3 2 2 2 2 2 3" xfId="29570" xr:uid="{00000000-0005-0000-0000-000085730000}"/>
    <cellStyle name="Normal 2 3 4 3 2 2 2 2 3" xfId="9452" xr:uid="{00000000-0005-0000-0000-0000EF240000}"/>
    <cellStyle name="Normal 2 3 4 3 2 2 2 2 3 3" xfId="24553" xr:uid="{00000000-0005-0000-0000-0000EC5F0000}"/>
    <cellStyle name="Normal 2 3 4 3 2 2 2 2 5" xfId="19540" xr:uid="{00000000-0005-0000-0000-0000574C0000}"/>
    <cellStyle name="Normal 2 3 4 3 2 2 2 3" xfId="6091" xr:uid="{00000000-0005-0000-0000-0000CE170000}"/>
    <cellStyle name="Normal 2 3 4 3 2 2 2 3 2" xfId="16143" xr:uid="{00000000-0005-0000-0000-0000123F0000}"/>
    <cellStyle name="Normal 2 3 4 3 2 2 2 3 2 3" xfId="31241" xr:uid="{00000000-0005-0000-0000-00000C7A0000}"/>
    <cellStyle name="Normal 2 3 4 3 2 2 2 3 3" xfId="11123" xr:uid="{00000000-0005-0000-0000-0000762B0000}"/>
    <cellStyle name="Normal 2 3 4 3 2 2 2 3 3 3" xfId="26224" xr:uid="{00000000-0005-0000-0000-000073660000}"/>
    <cellStyle name="Normal 2 3 4 3 2 2 2 3 5" xfId="21211" xr:uid="{00000000-0005-0000-0000-0000DE520000}"/>
    <cellStyle name="Normal 2 3 4 3 2 2 2 4" xfId="12801" xr:uid="{00000000-0005-0000-0000-000004320000}"/>
    <cellStyle name="Normal 2 3 4 3 2 2 2 4 3" xfId="27899" xr:uid="{00000000-0005-0000-0000-0000FE6C0000}"/>
    <cellStyle name="Normal 2 3 4 3 2 2 2 5" xfId="7780" xr:uid="{00000000-0005-0000-0000-0000671E0000}"/>
    <cellStyle name="Normal 2 3 4 3 2 2 2 5 3" xfId="22882" xr:uid="{00000000-0005-0000-0000-000065590000}"/>
    <cellStyle name="Normal 2 3 4 3 2 2 2 7" xfId="17869" xr:uid="{00000000-0005-0000-0000-0000D0450000}"/>
    <cellStyle name="Normal 2 3 4 3 2 2 3" xfId="3562" xr:uid="{00000000-0005-0000-0000-0000ED0D0000}"/>
    <cellStyle name="Normal 2 3 4 3 2 2 3 2" xfId="13636" xr:uid="{00000000-0005-0000-0000-000047350000}"/>
    <cellStyle name="Normal 2 3 4 3 2 2 3 2 3" xfId="28734" xr:uid="{00000000-0005-0000-0000-000041700000}"/>
    <cellStyle name="Normal 2 3 4 3 2 2 3 3" xfId="8616" xr:uid="{00000000-0005-0000-0000-0000AB210000}"/>
    <cellStyle name="Normal 2 3 4 3 2 2 3 3 3" xfId="23717" xr:uid="{00000000-0005-0000-0000-0000A85C0000}"/>
    <cellStyle name="Normal 2 3 4 3 2 2 3 5" xfId="18704" xr:uid="{00000000-0005-0000-0000-000013490000}"/>
    <cellStyle name="Normal 2 3 4 3 2 2 4" xfId="5255" xr:uid="{00000000-0005-0000-0000-00008A140000}"/>
    <cellStyle name="Normal 2 3 4 3 2 2 4 2" xfId="15307" xr:uid="{00000000-0005-0000-0000-0000CE3B0000}"/>
    <cellStyle name="Normal 2 3 4 3 2 2 4 2 3" xfId="30405" xr:uid="{00000000-0005-0000-0000-0000C8760000}"/>
    <cellStyle name="Normal 2 3 4 3 2 2 4 3" xfId="10287" xr:uid="{00000000-0005-0000-0000-000032280000}"/>
    <cellStyle name="Normal 2 3 4 3 2 2 4 3 3" xfId="25388" xr:uid="{00000000-0005-0000-0000-00002F630000}"/>
    <cellStyle name="Normal 2 3 4 3 2 2 4 5" xfId="20375" xr:uid="{00000000-0005-0000-0000-00009A4F0000}"/>
    <cellStyle name="Normal 2 3 4 3 2 2 5" xfId="11965" xr:uid="{00000000-0005-0000-0000-0000C02E0000}"/>
    <cellStyle name="Normal 2 3 4 3 2 2 5 3" xfId="27063" xr:uid="{00000000-0005-0000-0000-0000BA690000}"/>
    <cellStyle name="Normal 2 3 4 3 2 2 6" xfId="6944" xr:uid="{00000000-0005-0000-0000-0000231B0000}"/>
    <cellStyle name="Normal 2 3 4 3 2 2 6 3" xfId="22046" xr:uid="{00000000-0005-0000-0000-000021560000}"/>
    <cellStyle name="Normal 2 3 4 3 2 2 8" xfId="17033" xr:uid="{00000000-0005-0000-0000-00008C420000}"/>
    <cellStyle name="Normal 2 3 4 3 2 3" xfId="2291" xr:uid="{00000000-0005-0000-0000-0000F6080000}"/>
    <cellStyle name="Normal 2 3 4 3 2 3 2" xfId="3981" xr:uid="{00000000-0005-0000-0000-0000900F0000}"/>
    <cellStyle name="Normal 2 3 4 3 2 3 2 2" xfId="14054" xr:uid="{00000000-0005-0000-0000-0000E9360000}"/>
    <cellStyle name="Normal 2 3 4 3 2 3 2 2 3" xfId="29152" xr:uid="{00000000-0005-0000-0000-0000E3710000}"/>
    <cellStyle name="Normal 2 3 4 3 2 3 2 3" xfId="9034" xr:uid="{00000000-0005-0000-0000-00004D230000}"/>
    <cellStyle name="Normal 2 3 4 3 2 3 2 3 3" xfId="24135" xr:uid="{00000000-0005-0000-0000-00004A5E0000}"/>
    <cellStyle name="Normal 2 3 4 3 2 3 2 5" xfId="19122" xr:uid="{00000000-0005-0000-0000-0000B54A0000}"/>
    <cellStyle name="Normal 2 3 4 3 2 3 3" xfId="5673" xr:uid="{00000000-0005-0000-0000-00002C160000}"/>
    <cellStyle name="Normal 2 3 4 3 2 3 3 2" xfId="15725" xr:uid="{00000000-0005-0000-0000-0000703D0000}"/>
    <cellStyle name="Normal 2 3 4 3 2 3 3 2 3" xfId="30823" xr:uid="{00000000-0005-0000-0000-00006A780000}"/>
    <cellStyle name="Normal 2 3 4 3 2 3 3 3" xfId="10705" xr:uid="{00000000-0005-0000-0000-0000D4290000}"/>
    <cellStyle name="Normal 2 3 4 3 2 3 3 3 3" xfId="25806" xr:uid="{00000000-0005-0000-0000-0000D1640000}"/>
    <cellStyle name="Normal 2 3 4 3 2 3 3 5" xfId="20793" xr:uid="{00000000-0005-0000-0000-00003C510000}"/>
    <cellStyle name="Normal 2 3 4 3 2 3 4" xfId="12383" xr:uid="{00000000-0005-0000-0000-000062300000}"/>
    <cellStyle name="Normal 2 3 4 3 2 3 4 3" xfId="27481" xr:uid="{00000000-0005-0000-0000-00005C6B0000}"/>
    <cellStyle name="Normal 2 3 4 3 2 3 5" xfId="7362" xr:uid="{00000000-0005-0000-0000-0000C51C0000}"/>
    <cellStyle name="Normal 2 3 4 3 2 3 5 3" xfId="22464" xr:uid="{00000000-0005-0000-0000-0000C3570000}"/>
    <cellStyle name="Normal 2 3 4 3 2 3 7" xfId="17451" xr:uid="{00000000-0005-0000-0000-00002E440000}"/>
    <cellStyle name="Normal 2 3 4 3 2 4" xfId="3144" xr:uid="{00000000-0005-0000-0000-00004B0C0000}"/>
    <cellStyle name="Normal 2 3 4 3 2 4 2" xfId="13218" xr:uid="{00000000-0005-0000-0000-0000A5330000}"/>
    <cellStyle name="Normal 2 3 4 3 2 4 2 3" xfId="28316" xr:uid="{00000000-0005-0000-0000-00009F6E0000}"/>
    <cellStyle name="Normal 2 3 4 3 2 4 3" xfId="8198" xr:uid="{00000000-0005-0000-0000-000009200000}"/>
    <cellStyle name="Normal 2 3 4 3 2 4 3 3" xfId="23299" xr:uid="{00000000-0005-0000-0000-0000065B0000}"/>
    <cellStyle name="Normal 2 3 4 3 2 4 5" xfId="18286" xr:uid="{00000000-0005-0000-0000-000071470000}"/>
    <cellStyle name="Normal 2 3 4 3 2 5" xfId="4837" xr:uid="{00000000-0005-0000-0000-0000E8120000}"/>
    <cellStyle name="Normal 2 3 4 3 2 5 2" xfId="14889" xr:uid="{00000000-0005-0000-0000-00002C3A0000}"/>
    <cellStyle name="Normal 2 3 4 3 2 5 2 3" xfId="29987" xr:uid="{00000000-0005-0000-0000-000026750000}"/>
    <cellStyle name="Normal 2 3 4 3 2 5 3" xfId="9869" xr:uid="{00000000-0005-0000-0000-000090260000}"/>
    <cellStyle name="Normal 2 3 4 3 2 5 3 3" xfId="24970" xr:uid="{00000000-0005-0000-0000-00008D610000}"/>
    <cellStyle name="Normal 2 3 4 3 2 5 5" xfId="19957" xr:uid="{00000000-0005-0000-0000-0000F84D0000}"/>
    <cellStyle name="Normal 2 3 4 3 2 6" xfId="11547" xr:uid="{00000000-0005-0000-0000-00001E2D0000}"/>
    <cellStyle name="Normal 2 3 4 3 2 6 3" xfId="26645" xr:uid="{00000000-0005-0000-0000-000018680000}"/>
    <cellStyle name="Normal 2 3 4 3 2 7" xfId="6526" xr:uid="{00000000-0005-0000-0000-000081190000}"/>
    <cellStyle name="Normal 2 3 4 3 2 7 3" xfId="21628" xr:uid="{00000000-0005-0000-0000-00007F540000}"/>
    <cellStyle name="Normal 2 3 4 3 2 9" xfId="16615" xr:uid="{00000000-0005-0000-0000-0000EA400000}"/>
    <cellStyle name="Normal 2 3 4 3 3" xfId="1662" xr:uid="{00000000-0005-0000-0000-000081060000}"/>
    <cellStyle name="Normal 2 3 4 3 3 2" xfId="2501" xr:uid="{00000000-0005-0000-0000-0000C8090000}"/>
    <cellStyle name="Normal 2 3 4 3 3 2 2" xfId="4191" xr:uid="{00000000-0005-0000-0000-000062100000}"/>
    <cellStyle name="Normal 2 3 4 3 3 2 2 2" xfId="14264" xr:uid="{00000000-0005-0000-0000-0000BB370000}"/>
    <cellStyle name="Normal 2 3 4 3 3 2 2 2 3" xfId="29362" xr:uid="{00000000-0005-0000-0000-0000B5720000}"/>
    <cellStyle name="Normal 2 3 4 3 3 2 2 3" xfId="9244" xr:uid="{00000000-0005-0000-0000-00001F240000}"/>
    <cellStyle name="Normal 2 3 4 3 3 2 2 3 3" xfId="24345" xr:uid="{00000000-0005-0000-0000-00001C5F0000}"/>
    <cellStyle name="Normal 2 3 4 3 3 2 2 5" xfId="19332" xr:uid="{00000000-0005-0000-0000-0000874B0000}"/>
    <cellStyle name="Normal 2 3 4 3 3 2 3" xfId="5883" xr:uid="{00000000-0005-0000-0000-0000FE160000}"/>
    <cellStyle name="Normal 2 3 4 3 3 2 3 2" xfId="15935" xr:uid="{00000000-0005-0000-0000-0000423E0000}"/>
    <cellStyle name="Normal 2 3 4 3 3 2 3 2 3" xfId="31033" xr:uid="{00000000-0005-0000-0000-00003C790000}"/>
    <cellStyle name="Normal 2 3 4 3 3 2 3 3" xfId="10915" xr:uid="{00000000-0005-0000-0000-0000A62A0000}"/>
    <cellStyle name="Normal 2 3 4 3 3 2 3 3 3" xfId="26016" xr:uid="{00000000-0005-0000-0000-0000A3650000}"/>
    <cellStyle name="Normal 2 3 4 3 3 2 3 5" xfId="21003" xr:uid="{00000000-0005-0000-0000-00000E520000}"/>
    <cellStyle name="Normal 2 3 4 3 3 2 4" xfId="12593" xr:uid="{00000000-0005-0000-0000-000034310000}"/>
    <cellStyle name="Normal 2 3 4 3 3 2 4 3" xfId="27691" xr:uid="{00000000-0005-0000-0000-00002E6C0000}"/>
    <cellStyle name="Normal 2 3 4 3 3 2 5" xfId="7572" xr:uid="{00000000-0005-0000-0000-0000971D0000}"/>
    <cellStyle name="Normal 2 3 4 3 3 2 5 3" xfId="22674" xr:uid="{00000000-0005-0000-0000-000095580000}"/>
    <cellStyle name="Normal 2 3 4 3 3 2 7" xfId="17661" xr:uid="{00000000-0005-0000-0000-000000450000}"/>
    <cellStyle name="Normal 2 3 4 3 3 3" xfId="3354" xr:uid="{00000000-0005-0000-0000-00001D0D0000}"/>
    <cellStyle name="Normal 2 3 4 3 3 3 2" xfId="13428" xr:uid="{00000000-0005-0000-0000-000077340000}"/>
    <cellStyle name="Normal 2 3 4 3 3 3 2 3" xfId="28526" xr:uid="{00000000-0005-0000-0000-0000716F0000}"/>
    <cellStyle name="Normal 2 3 4 3 3 3 3" xfId="8408" xr:uid="{00000000-0005-0000-0000-0000DB200000}"/>
    <cellStyle name="Normal 2 3 4 3 3 3 3 3" xfId="23509" xr:uid="{00000000-0005-0000-0000-0000D85B0000}"/>
    <cellStyle name="Normal 2 3 4 3 3 3 5" xfId="18496" xr:uid="{00000000-0005-0000-0000-000043480000}"/>
    <cellStyle name="Normal 2 3 4 3 3 4" xfId="5047" xr:uid="{00000000-0005-0000-0000-0000BA130000}"/>
    <cellStyle name="Normal 2 3 4 3 3 4 2" xfId="15099" xr:uid="{00000000-0005-0000-0000-0000FE3A0000}"/>
    <cellStyle name="Normal 2 3 4 3 3 4 2 3" xfId="30197" xr:uid="{00000000-0005-0000-0000-0000F8750000}"/>
    <cellStyle name="Normal 2 3 4 3 3 4 3" xfId="10079" xr:uid="{00000000-0005-0000-0000-000062270000}"/>
    <cellStyle name="Normal 2 3 4 3 3 4 3 3" xfId="25180" xr:uid="{00000000-0005-0000-0000-00005F620000}"/>
    <cellStyle name="Normal 2 3 4 3 3 4 5" xfId="20167" xr:uid="{00000000-0005-0000-0000-0000CA4E0000}"/>
    <cellStyle name="Normal 2 3 4 3 3 5" xfId="11757" xr:uid="{00000000-0005-0000-0000-0000F02D0000}"/>
    <cellStyle name="Normal 2 3 4 3 3 5 3" xfId="26855" xr:uid="{00000000-0005-0000-0000-0000EA680000}"/>
    <cellStyle name="Normal 2 3 4 3 3 6" xfId="6736" xr:uid="{00000000-0005-0000-0000-0000531A0000}"/>
    <cellStyle name="Normal 2 3 4 3 3 6 3" xfId="21838" xr:uid="{00000000-0005-0000-0000-000051550000}"/>
    <cellStyle name="Normal 2 3 4 3 3 8" xfId="16825" xr:uid="{00000000-0005-0000-0000-0000BC410000}"/>
    <cellStyle name="Normal 2 3 4 3 4" xfId="2083" xr:uid="{00000000-0005-0000-0000-000026080000}"/>
    <cellStyle name="Normal 2 3 4 3 4 2" xfId="3773" xr:uid="{00000000-0005-0000-0000-0000C00E0000}"/>
    <cellStyle name="Normal 2 3 4 3 4 2 2" xfId="13846" xr:uid="{00000000-0005-0000-0000-000019360000}"/>
    <cellStyle name="Normal 2 3 4 3 4 2 2 3" xfId="28944" xr:uid="{00000000-0005-0000-0000-000013710000}"/>
    <cellStyle name="Normal 2 3 4 3 4 2 3" xfId="8826" xr:uid="{00000000-0005-0000-0000-00007D220000}"/>
    <cellStyle name="Normal 2 3 4 3 4 2 3 3" xfId="23927" xr:uid="{00000000-0005-0000-0000-00007A5D0000}"/>
    <cellStyle name="Normal 2 3 4 3 4 2 5" xfId="18914" xr:uid="{00000000-0005-0000-0000-0000E5490000}"/>
    <cellStyle name="Normal 2 3 4 3 4 3" xfId="5465" xr:uid="{00000000-0005-0000-0000-00005C150000}"/>
    <cellStyle name="Normal 2 3 4 3 4 3 2" xfId="15517" xr:uid="{00000000-0005-0000-0000-0000A03C0000}"/>
    <cellStyle name="Normal 2 3 4 3 4 3 2 3" xfId="30615" xr:uid="{00000000-0005-0000-0000-00009A770000}"/>
    <cellStyle name="Normal 2 3 4 3 4 3 3" xfId="10497" xr:uid="{00000000-0005-0000-0000-000004290000}"/>
    <cellStyle name="Normal 2 3 4 3 4 3 3 3" xfId="25598" xr:uid="{00000000-0005-0000-0000-000001640000}"/>
    <cellStyle name="Normal 2 3 4 3 4 3 5" xfId="20585" xr:uid="{00000000-0005-0000-0000-00006C500000}"/>
    <cellStyle name="Normal 2 3 4 3 4 4" xfId="12175" xr:uid="{00000000-0005-0000-0000-0000922F0000}"/>
    <cellStyle name="Normal 2 3 4 3 4 4 3" xfId="27273" xr:uid="{00000000-0005-0000-0000-00008C6A0000}"/>
    <cellStyle name="Normal 2 3 4 3 4 5" xfId="7154" xr:uid="{00000000-0005-0000-0000-0000F51B0000}"/>
    <cellStyle name="Normal 2 3 4 3 4 5 3" xfId="22256" xr:uid="{00000000-0005-0000-0000-0000F3560000}"/>
    <cellStyle name="Normal 2 3 4 3 4 7" xfId="17243" xr:uid="{00000000-0005-0000-0000-00005E430000}"/>
    <cellStyle name="Normal 2 3 4 3 5" xfId="2936" xr:uid="{00000000-0005-0000-0000-00007B0B0000}"/>
    <cellStyle name="Normal 2 3 4 3 5 2" xfId="13010" xr:uid="{00000000-0005-0000-0000-0000D5320000}"/>
    <cellStyle name="Normal 2 3 4 3 5 2 3" xfId="28108" xr:uid="{00000000-0005-0000-0000-0000CF6D0000}"/>
    <cellStyle name="Normal 2 3 4 3 5 3" xfId="7990" xr:uid="{00000000-0005-0000-0000-0000391F0000}"/>
    <cellStyle name="Normal 2 3 4 3 5 3 3" xfId="23091" xr:uid="{00000000-0005-0000-0000-0000365A0000}"/>
    <cellStyle name="Normal 2 3 4 3 5 5" xfId="18078" xr:uid="{00000000-0005-0000-0000-0000A1460000}"/>
    <cellStyle name="Normal 2 3 4 3 6" xfId="4629" xr:uid="{00000000-0005-0000-0000-000018120000}"/>
    <cellStyle name="Normal 2 3 4 3 6 2" xfId="14681" xr:uid="{00000000-0005-0000-0000-00005C390000}"/>
    <cellStyle name="Normal 2 3 4 3 6 2 3" xfId="29779" xr:uid="{00000000-0005-0000-0000-000056740000}"/>
    <cellStyle name="Normal 2 3 4 3 6 3" xfId="9661" xr:uid="{00000000-0005-0000-0000-0000C0250000}"/>
    <cellStyle name="Normal 2 3 4 3 6 3 3" xfId="24762" xr:uid="{00000000-0005-0000-0000-0000BD600000}"/>
    <cellStyle name="Normal 2 3 4 3 6 5" xfId="19749" xr:uid="{00000000-0005-0000-0000-0000284D0000}"/>
    <cellStyle name="Normal 2 3 4 3 7" xfId="11339" xr:uid="{00000000-0005-0000-0000-00004E2C0000}"/>
    <cellStyle name="Normal 2 3 4 3 7 3" xfId="26437" xr:uid="{00000000-0005-0000-0000-000048670000}"/>
    <cellStyle name="Normal 2 3 4 3 8" xfId="6318" xr:uid="{00000000-0005-0000-0000-0000B1180000}"/>
    <cellStyle name="Normal 2 3 4 3 8 3" xfId="21420" xr:uid="{00000000-0005-0000-0000-0000AF530000}"/>
    <cellStyle name="Normal 2 3 4 4" xfId="1343" xr:uid="{00000000-0005-0000-0000-000042050000}"/>
    <cellStyle name="Normal 2 3 4 4 2" xfId="1766" xr:uid="{00000000-0005-0000-0000-0000E9060000}"/>
    <cellStyle name="Normal 2 3 4 4 2 2" xfId="2605" xr:uid="{00000000-0005-0000-0000-0000300A0000}"/>
    <cellStyle name="Normal 2 3 4 4 2 2 2" xfId="4295" xr:uid="{00000000-0005-0000-0000-0000CA100000}"/>
    <cellStyle name="Normal 2 3 4 4 2 2 2 2" xfId="14368" xr:uid="{00000000-0005-0000-0000-000023380000}"/>
    <cellStyle name="Normal 2 3 4 4 2 2 2 2 3" xfId="29466" xr:uid="{00000000-0005-0000-0000-00001D730000}"/>
    <cellStyle name="Normal 2 3 4 4 2 2 2 3" xfId="9348" xr:uid="{00000000-0005-0000-0000-000087240000}"/>
    <cellStyle name="Normal 2 3 4 4 2 2 2 3 3" xfId="24449" xr:uid="{00000000-0005-0000-0000-0000845F0000}"/>
    <cellStyle name="Normal 2 3 4 4 2 2 2 5" xfId="19436" xr:uid="{00000000-0005-0000-0000-0000EF4B0000}"/>
    <cellStyle name="Normal 2 3 4 4 2 2 3" xfId="5987" xr:uid="{00000000-0005-0000-0000-000066170000}"/>
    <cellStyle name="Normal 2 3 4 4 2 2 3 2" xfId="16039" xr:uid="{00000000-0005-0000-0000-0000AA3E0000}"/>
    <cellStyle name="Normal 2 3 4 4 2 2 3 2 3" xfId="31137" xr:uid="{00000000-0005-0000-0000-0000A4790000}"/>
    <cellStyle name="Normal 2 3 4 4 2 2 3 3" xfId="11019" xr:uid="{00000000-0005-0000-0000-00000E2B0000}"/>
    <cellStyle name="Normal 2 3 4 4 2 2 3 3 3" xfId="26120" xr:uid="{00000000-0005-0000-0000-00000B660000}"/>
    <cellStyle name="Normal 2 3 4 4 2 2 3 5" xfId="21107" xr:uid="{00000000-0005-0000-0000-000076520000}"/>
    <cellStyle name="Normal 2 3 4 4 2 2 4" xfId="12697" xr:uid="{00000000-0005-0000-0000-00009C310000}"/>
    <cellStyle name="Normal 2 3 4 4 2 2 4 3" xfId="27795" xr:uid="{00000000-0005-0000-0000-0000966C0000}"/>
    <cellStyle name="Normal 2 3 4 4 2 2 5" xfId="7676" xr:uid="{00000000-0005-0000-0000-0000FF1D0000}"/>
    <cellStyle name="Normal 2 3 4 4 2 2 5 3" xfId="22778" xr:uid="{00000000-0005-0000-0000-0000FD580000}"/>
    <cellStyle name="Normal 2 3 4 4 2 2 7" xfId="17765" xr:uid="{00000000-0005-0000-0000-000068450000}"/>
    <cellStyle name="Normal 2 3 4 4 2 3" xfId="3458" xr:uid="{00000000-0005-0000-0000-0000850D0000}"/>
    <cellStyle name="Normal 2 3 4 4 2 3 2" xfId="13532" xr:uid="{00000000-0005-0000-0000-0000DF340000}"/>
    <cellStyle name="Normal 2 3 4 4 2 3 2 3" xfId="28630" xr:uid="{00000000-0005-0000-0000-0000D96F0000}"/>
    <cellStyle name="Normal 2 3 4 4 2 3 3" xfId="8512" xr:uid="{00000000-0005-0000-0000-000043210000}"/>
    <cellStyle name="Normal 2 3 4 4 2 3 3 3" xfId="23613" xr:uid="{00000000-0005-0000-0000-0000405C0000}"/>
    <cellStyle name="Normal 2 3 4 4 2 3 5" xfId="18600" xr:uid="{00000000-0005-0000-0000-0000AB480000}"/>
    <cellStyle name="Normal 2 3 4 4 2 4" xfId="5151" xr:uid="{00000000-0005-0000-0000-000022140000}"/>
    <cellStyle name="Normal 2 3 4 4 2 4 2" xfId="15203" xr:uid="{00000000-0005-0000-0000-0000663B0000}"/>
    <cellStyle name="Normal 2 3 4 4 2 4 2 3" xfId="30301" xr:uid="{00000000-0005-0000-0000-000060760000}"/>
    <cellStyle name="Normal 2 3 4 4 2 4 3" xfId="10183" xr:uid="{00000000-0005-0000-0000-0000CA270000}"/>
    <cellStyle name="Normal 2 3 4 4 2 4 3 3" xfId="25284" xr:uid="{00000000-0005-0000-0000-0000C7620000}"/>
    <cellStyle name="Normal 2 3 4 4 2 4 5" xfId="20271" xr:uid="{00000000-0005-0000-0000-0000324F0000}"/>
    <cellStyle name="Normal 2 3 4 4 2 5" xfId="11861" xr:uid="{00000000-0005-0000-0000-0000582E0000}"/>
    <cellStyle name="Normal 2 3 4 4 2 5 3" xfId="26959" xr:uid="{00000000-0005-0000-0000-000052690000}"/>
    <cellStyle name="Normal 2 3 4 4 2 6" xfId="6840" xr:uid="{00000000-0005-0000-0000-0000BB1A0000}"/>
    <cellStyle name="Normal 2 3 4 4 2 6 3" xfId="21942" xr:uid="{00000000-0005-0000-0000-0000B9550000}"/>
    <cellStyle name="Normal 2 3 4 4 2 8" xfId="16929" xr:uid="{00000000-0005-0000-0000-000024420000}"/>
    <cellStyle name="Normal 2 3 4 4 3" xfId="2187" xr:uid="{00000000-0005-0000-0000-00008E080000}"/>
    <cellStyle name="Normal 2 3 4 4 3 2" xfId="3877" xr:uid="{00000000-0005-0000-0000-0000280F0000}"/>
    <cellStyle name="Normal 2 3 4 4 3 2 2" xfId="13950" xr:uid="{00000000-0005-0000-0000-000081360000}"/>
    <cellStyle name="Normal 2 3 4 4 3 2 2 3" xfId="29048" xr:uid="{00000000-0005-0000-0000-00007B710000}"/>
    <cellStyle name="Normal 2 3 4 4 3 2 3" xfId="8930" xr:uid="{00000000-0005-0000-0000-0000E5220000}"/>
    <cellStyle name="Normal 2 3 4 4 3 2 3 3" xfId="24031" xr:uid="{00000000-0005-0000-0000-0000E25D0000}"/>
    <cellStyle name="Normal 2 3 4 4 3 2 5" xfId="19018" xr:uid="{00000000-0005-0000-0000-00004D4A0000}"/>
    <cellStyle name="Normal 2 3 4 4 3 3" xfId="5569" xr:uid="{00000000-0005-0000-0000-0000C4150000}"/>
    <cellStyle name="Normal 2 3 4 4 3 3 2" xfId="15621" xr:uid="{00000000-0005-0000-0000-0000083D0000}"/>
    <cellStyle name="Normal 2 3 4 4 3 3 2 3" xfId="30719" xr:uid="{00000000-0005-0000-0000-000002780000}"/>
    <cellStyle name="Normal 2 3 4 4 3 3 3" xfId="10601" xr:uid="{00000000-0005-0000-0000-00006C290000}"/>
    <cellStyle name="Normal 2 3 4 4 3 3 3 3" xfId="25702" xr:uid="{00000000-0005-0000-0000-000069640000}"/>
    <cellStyle name="Normal 2 3 4 4 3 3 5" xfId="20689" xr:uid="{00000000-0005-0000-0000-0000D4500000}"/>
    <cellStyle name="Normal 2 3 4 4 3 4" xfId="12279" xr:uid="{00000000-0005-0000-0000-0000FA2F0000}"/>
    <cellStyle name="Normal 2 3 4 4 3 4 3" xfId="27377" xr:uid="{00000000-0005-0000-0000-0000F46A0000}"/>
    <cellStyle name="Normal 2 3 4 4 3 5" xfId="7258" xr:uid="{00000000-0005-0000-0000-00005D1C0000}"/>
    <cellStyle name="Normal 2 3 4 4 3 5 3" xfId="22360" xr:uid="{00000000-0005-0000-0000-00005B570000}"/>
    <cellStyle name="Normal 2 3 4 4 3 7" xfId="17347" xr:uid="{00000000-0005-0000-0000-0000C6430000}"/>
    <cellStyle name="Normal 2 3 4 4 4" xfId="3040" xr:uid="{00000000-0005-0000-0000-0000E30B0000}"/>
    <cellStyle name="Normal 2 3 4 4 4 2" xfId="13114" xr:uid="{00000000-0005-0000-0000-00003D330000}"/>
    <cellStyle name="Normal 2 3 4 4 4 2 3" xfId="28212" xr:uid="{00000000-0005-0000-0000-0000376E0000}"/>
    <cellStyle name="Normal 2 3 4 4 4 3" xfId="8094" xr:uid="{00000000-0005-0000-0000-0000A11F0000}"/>
    <cellStyle name="Normal 2 3 4 4 4 3 3" xfId="23195" xr:uid="{00000000-0005-0000-0000-00009E5A0000}"/>
    <cellStyle name="Normal 2 3 4 4 4 5" xfId="18182" xr:uid="{00000000-0005-0000-0000-000009470000}"/>
    <cellStyle name="Normal 2 3 4 4 5" xfId="4733" xr:uid="{00000000-0005-0000-0000-000080120000}"/>
    <cellStyle name="Normal 2 3 4 4 5 2" xfId="14785" xr:uid="{00000000-0005-0000-0000-0000C4390000}"/>
    <cellStyle name="Normal 2 3 4 4 5 2 3" xfId="29883" xr:uid="{00000000-0005-0000-0000-0000BE740000}"/>
    <cellStyle name="Normal 2 3 4 4 5 3" xfId="9765" xr:uid="{00000000-0005-0000-0000-000028260000}"/>
    <cellStyle name="Normal 2 3 4 4 5 3 3" xfId="24866" xr:uid="{00000000-0005-0000-0000-000025610000}"/>
    <cellStyle name="Normal 2 3 4 4 5 5" xfId="19853" xr:uid="{00000000-0005-0000-0000-0000904D0000}"/>
    <cellStyle name="Normal 2 3 4 4 6" xfId="11443" xr:uid="{00000000-0005-0000-0000-0000B62C0000}"/>
    <cellStyle name="Normal 2 3 4 4 6 3" xfId="26541" xr:uid="{00000000-0005-0000-0000-0000B0670000}"/>
    <cellStyle name="Normal 2 3 4 4 7" xfId="6422" xr:uid="{00000000-0005-0000-0000-000019190000}"/>
    <cellStyle name="Normal 2 3 4 4 7 3" xfId="21524" xr:uid="{00000000-0005-0000-0000-000017540000}"/>
    <cellStyle name="Normal 2 3 4 4 9" xfId="16511" xr:uid="{00000000-0005-0000-0000-000082400000}"/>
    <cellStyle name="Normal 2 3 4 5" xfId="1556" xr:uid="{00000000-0005-0000-0000-000017060000}"/>
    <cellStyle name="Normal 2 3 4 5 2" xfId="2397" xr:uid="{00000000-0005-0000-0000-000060090000}"/>
    <cellStyle name="Normal 2 3 4 5 2 2" xfId="4087" xr:uid="{00000000-0005-0000-0000-0000FA0F0000}"/>
    <cellStyle name="Normal 2 3 4 5 2 2 2" xfId="14160" xr:uid="{00000000-0005-0000-0000-000053370000}"/>
    <cellStyle name="Normal 2 3 4 5 2 2 2 3" xfId="29258" xr:uid="{00000000-0005-0000-0000-00004D720000}"/>
    <cellStyle name="Normal 2 3 4 5 2 2 3" xfId="9140" xr:uid="{00000000-0005-0000-0000-0000B7230000}"/>
    <cellStyle name="Normal 2 3 4 5 2 2 3 3" xfId="24241" xr:uid="{00000000-0005-0000-0000-0000B45E0000}"/>
    <cellStyle name="Normal 2 3 4 5 2 2 5" xfId="19228" xr:uid="{00000000-0005-0000-0000-00001F4B0000}"/>
    <cellStyle name="Normal 2 3 4 5 2 3" xfId="5779" xr:uid="{00000000-0005-0000-0000-000096160000}"/>
    <cellStyle name="Normal 2 3 4 5 2 3 2" xfId="15831" xr:uid="{00000000-0005-0000-0000-0000DA3D0000}"/>
    <cellStyle name="Normal 2 3 4 5 2 3 2 3" xfId="30929" xr:uid="{00000000-0005-0000-0000-0000D4780000}"/>
    <cellStyle name="Normal 2 3 4 5 2 3 3" xfId="10811" xr:uid="{00000000-0005-0000-0000-00003E2A0000}"/>
    <cellStyle name="Normal 2 3 4 5 2 3 3 3" xfId="25912" xr:uid="{00000000-0005-0000-0000-00003B650000}"/>
    <cellStyle name="Normal 2 3 4 5 2 3 5" xfId="20899" xr:uid="{00000000-0005-0000-0000-0000A6510000}"/>
    <cellStyle name="Normal 2 3 4 5 2 4" xfId="12489" xr:uid="{00000000-0005-0000-0000-0000CC300000}"/>
    <cellStyle name="Normal 2 3 4 5 2 4 3" xfId="27587" xr:uid="{00000000-0005-0000-0000-0000C66B0000}"/>
    <cellStyle name="Normal 2 3 4 5 2 5" xfId="7468" xr:uid="{00000000-0005-0000-0000-00002F1D0000}"/>
    <cellStyle name="Normal 2 3 4 5 2 5 3" xfId="22570" xr:uid="{00000000-0005-0000-0000-00002D580000}"/>
    <cellStyle name="Normal 2 3 4 5 2 7" xfId="17557" xr:uid="{00000000-0005-0000-0000-000098440000}"/>
    <cellStyle name="Normal 2 3 4 5 3" xfId="3250" xr:uid="{00000000-0005-0000-0000-0000B50C0000}"/>
    <cellStyle name="Normal 2 3 4 5 3 2" xfId="13324" xr:uid="{00000000-0005-0000-0000-00000F340000}"/>
    <cellStyle name="Normal 2 3 4 5 3 2 3" xfId="28422" xr:uid="{00000000-0005-0000-0000-0000096F0000}"/>
    <cellStyle name="Normal 2 3 4 5 3 3" xfId="8304" xr:uid="{00000000-0005-0000-0000-000073200000}"/>
    <cellStyle name="Normal 2 3 4 5 3 3 3" xfId="23405" xr:uid="{00000000-0005-0000-0000-0000705B0000}"/>
    <cellStyle name="Normal 2 3 4 5 3 5" xfId="18392" xr:uid="{00000000-0005-0000-0000-0000DB470000}"/>
    <cellStyle name="Normal 2 3 4 5 4" xfId="4943" xr:uid="{00000000-0005-0000-0000-000052130000}"/>
    <cellStyle name="Normal 2 3 4 5 4 2" xfId="14995" xr:uid="{00000000-0005-0000-0000-0000963A0000}"/>
    <cellStyle name="Normal 2 3 4 5 4 2 3" xfId="30093" xr:uid="{00000000-0005-0000-0000-000090750000}"/>
    <cellStyle name="Normal 2 3 4 5 4 3" xfId="9975" xr:uid="{00000000-0005-0000-0000-0000FA260000}"/>
    <cellStyle name="Normal 2 3 4 5 4 3 3" xfId="25076" xr:uid="{00000000-0005-0000-0000-0000F7610000}"/>
    <cellStyle name="Normal 2 3 4 5 4 5" xfId="20063" xr:uid="{00000000-0005-0000-0000-0000624E0000}"/>
    <cellStyle name="Normal 2 3 4 5 5" xfId="11653" xr:uid="{00000000-0005-0000-0000-0000882D0000}"/>
    <cellStyle name="Normal 2 3 4 5 5 3" xfId="26751" xr:uid="{00000000-0005-0000-0000-000082680000}"/>
    <cellStyle name="Normal 2 3 4 5 6" xfId="6632" xr:uid="{00000000-0005-0000-0000-0000EB190000}"/>
    <cellStyle name="Normal 2 3 4 5 6 3" xfId="21734" xr:uid="{00000000-0005-0000-0000-0000E9540000}"/>
    <cellStyle name="Normal 2 3 4 5 8" xfId="16721" xr:uid="{00000000-0005-0000-0000-000054410000}"/>
    <cellStyle name="Normal 2 3 4 6" xfId="1977" xr:uid="{00000000-0005-0000-0000-0000BC070000}"/>
    <cellStyle name="Normal 2 3 4 6 2" xfId="3669" xr:uid="{00000000-0005-0000-0000-0000580E0000}"/>
    <cellStyle name="Normal 2 3 4 6 2 2" xfId="13742" xr:uid="{00000000-0005-0000-0000-0000B1350000}"/>
    <cellStyle name="Normal 2 3 4 6 2 2 3" xfId="28840" xr:uid="{00000000-0005-0000-0000-0000AB700000}"/>
    <cellStyle name="Normal 2 3 4 6 2 3" xfId="8722" xr:uid="{00000000-0005-0000-0000-000015220000}"/>
    <cellStyle name="Normal 2 3 4 6 2 3 3" xfId="23823" xr:uid="{00000000-0005-0000-0000-0000125D0000}"/>
    <cellStyle name="Normal 2 3 4 6 2 5" xfId="18810" xr:uid="{00000000-0005-0000-0000-00007D490000}"/>
    <cellStyle name="Normal 2 3 4 6 3" xfId="5361" xr:uid="{00000000-0005-0000-0000-0000F4140000}"/>
    <cellStyle name="Normal 2 3 4 6 3 2" xfId="15413" xr:uid="{00000000-0005-0000-0000-0000383C0000}"/>
    <cellStyle name="Normal 2 3 4 6 3 2 3" xfId="30511" xr:uid="{00000000-0005-0000-0000-000032770000}"/>
    <cellStyle name="Normal 2 3 4 6 3 3" xfId="10393" xr:uid="{00000000-0005-0000-0000-00009C280000}"/>
    <cellStyle name="Normal 2 3 4 6 3 3 3" xfId="25494" xr:uid="{00000000-0005-0000-0000-000099630000}"/>
    <cellStyle name="Normal 2 3 4 6 3 5" xfId="20481" xr:uid="{00000000-0005-0000-0000-000004500000}"/>
    <cellStyle name="Normal 2 3 4 6 4" xfId="12071" xr:uid="{00000000-0005-0000-0000-00002A2F0000}"/>
    <cellStyle name="Normal 2 3 4 6 4 3" xfId="27169" xr:uid="{00000000-0005-0000-0000-0000246A0000}"/>
    <cellStyle name="Normal 2 3 4 6 5" xfId="7050" xr:uid="{00000000-0005-0000-0000-00008D1B0000}"/>
    <cellStyle name="Normal 2 3 4 6 5 3" xfId="22152" xr:uid="{00000000-0005-0000-0000-00008B560000}"/>
    <cellStyle name="Normal 2 3 4 6 7" xfId="17139" xr:uid="{00000000-0005-0000-0000-0000F6420000}"/>
    <cellStyle name="Normal 2 3 4 7" xfId="2828" xr:uid="{00000000-0005-0000-0000-00000F0B0000}"/>
    <cellStyle name="Normal 2 3 4 7 2" xfId="12906" xr:uid="{00000000-0005-0000-0000-00006D320000}"/>
    <cellStyle name="Normal 2 3 4 7 2 3" xfId="28004" xr:uid="{00000000-0005-0000-0000-0000676D0000}"/>
    <cellStyle name="Normal 2 3 4 7 3" xfId="7886" xr:uid="{00000000-0005-0000-0000-0000D11E0000}"/>
    <cellStyle name="Normal 2 3 4 7 3 3" xfId="22987" xr:uid="{00000000-0005-0000-0000-0000CE590000}"/>
    <cellStyle name="Normal 2 3 4 7 5" xfId="17974" xr:uid="{00000000-0005-0000-0000-000039460000}"/>
    <cellStyle name="Normal 2 3 4 8" xfId="4522" xr:uid="{00000000-0005-0000-0000-0000AD110000}"/>
    <cellStyle name="Normal 2 3 4 8 2" xfId="14577" xr:uid="{00000000-0005-0000-0000-0000F4380000}"/>
    <cellStyle name="Normal 2 3 4 8 2 3" xfId="29675" xr:uid="{00000000-0005-0000-0000-0000EE730000}"/>
    <cellStyle name="Normal 2 3 4 8 3" xfId="9557" xr:uid="{00000000-0005-0000-0000-000058250000}"/>
    <cellStyle name="Normal 2 3 4 8 3 3" xfId="24658" xr:uid="{00000000-0005-0000-0000-000055600000}"/>
    <cellStyle name="Normal 2 3 4 8 5" xfId="19645" xr:uid="{00000000-0005-0000-0000-0000C04C0000}"/>
    <cellStyle name="Normal 2 3 4 9" xfId="11233" xr:uid="{00000000-0005-0000-0000-0000E42B0000}"/>
    <cellStyle name="Normal 2 3 4 9 3" xfId="26333" xr:uid="{00000000-0005-0000-0000-0000E0660000}"/>
    <cellStyle name="Normal 2 3 5" xfId="846" xr:uid="{00000000-0005-0000-0000-000050030000}"/>
    <cellStyle name="Normal 2 3 5 10" xfId="6213" xr:uid="{00000000-0005-0000-0000-000048180000}"/>
    <cellStyle name="Normal 2 3 5 10 3" xfId="21317" xr:uid="{00000000-0005-0000-0000-000048530000}"/>
    <cellStyle name="Normal 2 3 5 12" xfId="16302" xr:uid="{00000000-0005-0000-0000-0000B13F0000}"/>
    <cellStyle name="Normal 2 3 5 2" xfId="1177" xr:uid="{00000000-0005-0000-0000-00009C040000}"/>
    <cellStyle name="Normal 2 3 5 2 11" xfId="16356" xr:uid="{00000000-0005-0000-0000-0000E73F0000}"/>
    <cellStyle name="Normal 2 3 5 2 2" xfId="1285" xr:uid="{00000000-0005-0000-0000-000008050000}"/>
    <cellStyle name="Normal 2 3 5 2 2 10" xfId="16460" xr:uid="{00000000-0005-0000-0000-00004F400000}"/>
    <cellStyle name="Normal 2 3 5 2 2 2" xfId="1502" xr:uid="{00000000-0005-0000-0000-0000E1050000}"/>
    <cellStyle name="Normal 2 3 5 2 2 2 2" xfId="1923" xr:uid="{00000000-0005-0000-0000-000086070000}"/>
    <cellStyle name="Normal 2 3 5 2 2 2 2 2" xfId="2762" xr:uid="{00000000-0005-0000-0000-0000CD0A0000}"/>
    <cellStyle name="Normal 2 3 5 2 2 2 2 2 2" xfId="4452" xr:uid="{00000000-0005-0000-0000-000067110000}"/>
    <cellStyle name="Normal 2 3 5 2 2 2 2 2 2 2" xfId="14525" xr:uid="{00000000-0005-0000-0000-0000C0380000}"/>
    <cellStyle name="Normal 2 3 5 2 2 2 2 2 2 2 3" xfId="29623" xr:uid="{00000000-0005-0000-0000-0000BA730000}"/>
    <cellStyle name="Normal 2 3 5 2 2 2 2 2 2 3" xfId="9505" xr:uid="{00000000-0005-0000-0000-000024250000}"/>
    <cellStyle name="Normal 2 3 5 2 2 2 2 2 2 3 3" xfId="24606" xr:uid="{00000000-0005-0000-0000-000021600000}"/>
    <cellStyle name="Normal 2 3 5 2 2 2 2 2 2 5" xfId="19593" xr:uid="{00000000-0005-0000-0000-00008C4C0000}"/>
    <cellStyle name="Normal 2 3 5 2 2 2 2 2 3" xfId="6144" xr:uid="{00000000-0005-0000-0000-000003180000}"/>
    <cellStyle name="Normal 2 3 5 2 2 2 2 2 3 2" xfId="16196" xr:uid="{00000000-0005-0000-0000-0000473F0000}"/>
    <cellStyle name="Normal 2 3 5 2 2 2 2 2 3 2 3" xfId="31294" xr:uid="{00000000-0005-0000-0000-0000417A0000}"/>
    <cellStyle name="Normal 2 3 5 2 2 2 2 2 3 3" xfId="11176" xr:uid="{00000000-0005-0000-0000-0000AB2B0000}"/>
    <cellStyle name="Normal 2 3 5 2 2 2 2 2 3 3 3" xfId="26277" xr:uid="{00000000-0005-0000-0000-0000A8660000}"/>
    <cellStyle name="Normal 2 3 5 2 2 2 2 2 3 5" xfId="21264" xr:uid="{00000000-0005-0000-0000-000013530000}"/>
    <cellStyle name="Normal 2 3 5 2 2 2 2 2 4" xfId="12854" xr:uid="{00000000-0005-0000-0000-000039320000}"/>
    <cellStyle name="Normal 2 3 5 2 2 2 2 2 4 3" xfId="27952" xr:uid="{00000000-0005-0000-0000-0000336D0000}"/>
    <cellStyle name="Normal 2 3 5 2 2 2 2 2 5" xfId="7833" xr:uid="{00000000-0005-0000-0000-00009C1E0000}"/>
    <cellStyle name="Normal 2 3 5 2 2 2 2 2 5 3" xfId="22935" xr:uid="{00000000-0005-0000-0000-00009A590000}"/>
    <cellStyle name="Normal 2 3 5 2 2 2 2 2 7" xfId="17922" xr:uid="{00000000-0005-0000-0000-000005460000}"/>
    <cellStyle name="Normal 2 3 5 2 2 2 2 3" xfId="3615" xr:uid="{00000000-0005-0000-0000-0000220E0000}"/>
    <cellStyle name="Normal 2 3 5 2 2 2 2 3 2" xfId="13689" xr:uid="{00000000-0005-0000-0000-00007C350000}"/>
    <cellStyle name="Normal 2 3 5 2 2 2 2 3 2 3" xfId="28787" xr:uid="{00000000-0005-0000-0000-000076700000}"/>
    <cellStyle name="Normal 2 3 5 2 2 2 2 3 3" xfId="8669" xr:uid="{00000000-0005-0000-0000-0000E0210000}"/>
    <cellStyle name="Normal 2 3 5 2 2 2 2 3 3 3" xfId="23770" xr:uid="{00000000-0005-0000-0000-0000DD5C0000}"/>
    <cellStyle name="Normal 2 3 5 2 2 2 2 3 5" xfId="18757" xr:uid="{00000000-0005-0000-0000-000048490000}"/>
    <cellStyle name="Normal 2 3 5 2 2 2 2 4" xfId="5308" xr:uid="{00000000-0005-0000-0000-0000BF140000}"/>
    <cellStyle name="Normal 2 3 5 2 2 2 2 4 2" xfId="15360" xr:uid="{00000000-0005-0000-0000-0000033C0000}"/>
    <cellStyle name="Normal 2 3 5 2 2 2 2 4 2 3" xfId="30458" xr:uid="{00000000-0005-0000-0000-0000FD760000}"/>
    <cellStyle name="Normal 2 3 5 2 2 2 2 4 3" xfId="10340" xr:uid="{00000000-0005-0000-0000-000067280000}"/>
    <cellStyle name="Normal 2 3 5 2 2 2 2 4 3 3" xfId="25441" xr:uid="{00000000-0005-0000-0000-000064630000}"/>
    <cellStyle name="Normal 2 3 5 2 2 2 2 4 5" xfId="20428" xr:uid="{00000000-0005-0000-0000-0000CF4F0000}"/>
    <cellStyle name="Normal 2 3 5 2 2 2 2 5" xfId="12018" xr:uid="{00000000-0005-0000-0000-0000F52E0000}"/>
    <cellStyle name="Normal 2 3 5 2 2 2 2 5 3" xfId="27116" xr:uid="{00000000-0005-0000-0000-0000EF690000}"/>
    <cellStyle name="Normal 2 3 5 2 2 2 2 6" xfId="6997" xr:uid="{00000000-0005-0000-0000-0000581B0000}"/>
    <cellStyle name="Normal 2 3 5 2 2 2 2 6 3" xfId="22099" xr:uid="{00000000-0005-0000-0000-000056560000}"/>
    <cellStyle name="Normal 2 3 5 2 2 2 2 8" xfId="17086" xr:uid="{00000000-0005-0000-0000-0000C1420000}"/>
    <cellStyle name="Normal 2 3 5 2 2 2 3" xfId="2344" xr:uid="{00000000-0005-0000-0000-00002B090000}"/>
    <cellStyle name="Normal 2 3 5 2 2 2 3 2" xfId="4034" xr:uid="{00000000-0005-0000-0000-0000C50F0000}"/>
    <cellStyle name="Normal 2 3 5 2 2 2 3 2 2" xfId="14107" xr:uid="{00000000-0005-0000-0000-00001E370000}"/>
    <cellStyle name="Normal 2 3 5 2 2 2 3 2 2 3" xfId="29205" xr:uid="{00000000-0005-0000-0000-000018720000}"/>
    <cellStyle name="Normal 2 3 5 2 2 2 3 2 3" xfId="9087" xr:uid="{00000000-0005-0000-0000-000082230000}"/>
    <cellStyle name="Normal 2 3 5 2 2 2 3 2 3 3" xfId="24188" xr:uid="{00000000-0005-0000-0000-00007F5E0000}"/>
    <cellStyle name="Normal 2 3 5 2 2 2 3 2 5" xfId="19175" xr:uid="{00000000-0005-0000-0000-0000EA4A0000}"/>
    <cellStyle name="Normal 2 3 5 2 2 2 3 3" xfId="5726" xr:uid="{00000000-0005-0000-0000-000061160000}"/>
    <cellStyle name="Normal 2 3 5 2 2 2 3 3 2" xfId="15778" xr:uid="{00000000-0005-0000-0000-0000A53D0000}"/>
    <cellStyle name="Normal 2 3 5 2 2 2 3 3 2 3" xfId="30876" xr:uid="{00000000-0005-0000-0000-00009F780000}"/>
    <cellStyle name="Normal 2 3 5 2 2 2 3 3 3" xfId="10758" xr:uid="{00000000-0005-0000-0000-0000092A0000}"/>
    <cellStyle name="Normal 2 3 5 2 2 2 3 3 3 3" xfId="25859" xr:uid="{00000000-0005-0000-0000-000006650000}"/>
    <cellStyle name="Normal 2 3 5 2 2 2 3 3 5" xfId="20846" xr:uid="{00000000-0005-0000-0000-000071510000}"/>
    <cellStyle name="Normal 2 3 5 2 2 2 3 4" xfId="12436" xr:uid="{00000000-0005-0000-0000-000097300000}"/>
    <cellStyle name="Normal 2 3 5 2 2 2 3 4 3" xfId="27534" xr:uid="{00000000-0005-0000-0000-0000916B0000}"/>
    <cellStyle name="Normal 2 3 5 2 2 2 3 5" xfId="7415" xr:uid="{00000000-0005-0000-0000-0000FA1C0000}"/>
    <cellStyle name="Normal 2 3 5 2 2 2 3 5 3" xfId="22517" xr:uid="{00000000-0005-0000-0000-0000F8570000}"/>
    <cellStyle name="Normal 2 3 5 2 2 2 3 7" xfId="17504" xr:uid="{00000000-0005-0000-0000-000063440000}"/>
    <cellStyle name="Normal 2 3 5 2 2 2 4" xfId="3197" xr:uid="{00000000-0005-0000-0000-0000800C0000}"/>
    <cellStyle name="Normal 2 3 5 2 2 2 4 2" xfId="13271" xr:uid="{00000000-0005-0000-0000-0000DA330000}"/>
    <cellStyle name="Normal 2 3 5 2 2 2 4 2 3" xfId="28369" xr:uid="{00000000-0005-0000-0000-0000D46E0000}"/>
    <cellStyle name="Normal 2 3 5 2 2 2 4 3" xfId="8251" xr:uid="{00000000-0005-0000-0000-00003E200000}"/>
    <cellStyle name="Normal 2 3 5 2 2 2 4 3 3" xfId="23352" xr:uid="{00000000-0005-0000-0000-00003B5B0000}"/>
    <cellStyle name="Normal 2 3 5 2 2 2 4 5" xfId="18339" xr:uid="{00000000-0005-0000-0000-0000A6470000}"/>
    <cellStyle name="Normal 2 3 5 2 2 2 5" xfId="4890" xr:uid="{00000000-0005-0000-0000-00001D130000}"/>
    <cellStyle name="Normal 2 3 5 2 2 2 5 2" xfId="14942" xr:uid="{00000000-0005-0000-0000-0000613A0000}"/>
    <cellStyle name="Normal 2 3 5 2 2 2 5 2 3" xfId="30040" xr:uid="{00000000-0005-0000-0000-00005B750000}"/>
    <cellStyle name="Normal 2 3 5 2 2 2 5 3" xfId="9922" xr:uid="{00000000-0005-0000-0000-0000C5260000}"/>
    <cellStyle name="Normal 2 3 5 2 2 2 5 3 3" xfId="25023" xr:uid="{00000000-0005-0000-0000-0000C2610000}"/>
    <cellStyle name="Normal 2 3 5 2 2 2 5 5" xfId="20010" xr:uid="{00000000-0005-0000-0000-00002D4E0000}"/>
    <cellStyle name="Normal 2 3 5 2 2 2 6" xfId="11600" xr:uid="{00000000-0005-0000-0000-0000532D0000}"/>
    <cellStyle name="Normal 2 3 5 2 2 2 6 3" xfId="26698" xr:uid="{00000000-0005-0000-0000-00004D680000}"/>
    <cellStyle name="Normal 2 3 5 2 2 2 7" xfId="6579" xr:uid="{00000000-0005-0000-0000-0000B6190000}"/>
    <cellStyle name="Normal 2 3 5 2 2 2 7 3" xfId="21681" xr:uid="{00000000-0005-0000-0000-0000B4540000}"/>
    <cellStyle name="Normal 2 3 5 2 2 2 9" xfId="16668" xr:uid="{00000000-0005-0000-0000-00001F410000}"/>
    <cellStyle name="Normal 2 3 5 2 2 3" xfId="1715" xr:uid="{00000000-0005-0000-0000-0000B6060000}"/>
    <cellStyle name="Normal 2 3 5 2 2 3 2" xfId="2554" xr:uid="{00000000-0005-0000-0000-0000FD090000}"/>
    <cellStyle name="Normal 2 3 5 2 2 3 2 2" xfId="4244" xr:uid="{00000000-0005-0000-0000-000097100000}"/>
    <cellStyle name="Normal 2 3 5 2 2 3 2 2 2" xfId="14317" xr:uid="{00000000-0005-0000-0000-0000F0370000}"/>
    <cellStyle name="Normal 2 3 5 2 2 3 2 2 2 3" xfId="29415" xr:uid="{00000000-0005-0000-0000-0000EA720000}"/>
    <cellStyle name="Normal 2 3 5 2 2 3 2 2 3" xfId="9297" xr:uid="{00000000-0005-0000-0000-000054240000}"/>
    <cellStyle name="Normal 2 3 5 2 2 3 2 2 3 3" xfId="24398" xr:uid="{00000000-0005-0000-0000-0000515F0000}"/>
    <cellStyle name="Normal 2 3 5 2 2 3 2 2 5" xfId="19385" xr:uid="{00000000-0005-0000-0000-0000BC4B0000}"/>
    <cellStyle name="Normal 2 3 5 2 2 3 2 3" xfId="5936" xr:uid="{00000000-0005-0000-0000-000033170000}"/>
    <cellStyle name="Normal 2 3 5 2 2 3 2 3 2" xfId="15988" xr:uid="{00000000-0005-0000-0000-0000773E0000}"/>
    <cellStyle name="Normal 2 3 5 2 2 3 2 3 2 3" xfId="31086" xr:uid="{00000000-0005-0000-0000-000071790000}"/>
    <cellStyle name="Normal 2 3 5 2 2 3 2 3 3" xfId="10968" xr:uid="{00000000-0005-0000-0000-0000DB2A0000}"/>
    <cellStyle name="Normal 2 3 5 2 2 3 2 3 3 3" xfId="26069" xr:uid="{00000000-0005-0000-0000-0000D8650000}"/>
    <cellStyle name="Normal 2 3 5 2 2 3 2 3 5" xfId="21056" xr:uid="{00000000-0005-0000-0000-000043520000}"/>
    <cellStyle name="Normal 2 3 5 2 2 3 2 4" xfId="12646" xr:uid="{00000000-0005-0000-0000-000069310000}"/>
    <cellStyle name="Normal 2 3 5 2 2 3 2 4 3" xfId="27744" xr:uid="{00000000-0005-0000-0000-0000636C0000}"/>
    <cellStyle name="Normal 2 3 5 2 2 3 2 5" xfId="7625" xr:uid="{00000000-0005-0000-0000-0000CC1D0000}"/>
    <cellStyle name="Normal 2 3 5 2 2 3 2 5 3" xfId="22727" xr:uid="{00000000-0005-0000-0000-0000CA580000}"/>
    <cellStyle name="Normal 2 3 5 2 2 3 2 7" xfId="17714" xr:uid="{00000000-0005-0000-0000-000035450000}"/>
    <cellStyle name="Normal 2 3 5 2 2 3 3" xfId="3407" xr:uid="{00000000-0005-0000-0000-0000520D0000}"/>
    <cellStyle name="Normal 2 3 5 2 2 3 3 2" xfId="13481" xr:uid="{00000000-0005-0000-0000-0000AC340000}"/>
    <cellStyle name="Normal 2 3 5 2 2 3 3 2 3" xfId="28579" xr:uid="{00000000-0005-0000-0000-0000A66F0000}"/>
    <cellStyle name="Normal 2 3 5 2 2 3 3 3" xfId="8461" xr:uid="{00000000-0005-0000-0000-000010210000}"/>
    <cellStyle name="Normal 2 3 5 2 2 3 3 3 3" xfId="23562" xr:uid="{00000000-0005-0000-0000-00000D5C0000}"/>
    <cellStyle name="Normal 2 3 5 2 2 3 3 5" xfId="18549" xr:uid="{00000000-0005-0000-0000-000078480000}"/>
    <cellStyle name="Normal 2 3 5 2 2 3 4" xfId="5100" xr:uid="{00000000-0005-0000-0000-0000EF130000}"/>
    <cellStyle name="Normal 2 3 5 2 2 3 4 2" xfId="15152" xr:uid="{00000000-0005-0000-0000-0000333B0000}"/>
    <cellStyle name="Normal 2 3 5 2 2 3 4 2 3" xfId="30250" xr:uid="{00000000-0005-0000-0000-00002D760000}"/>
    <cellStyle name="Normal 2 3 5 2 2 3 4 3" xfId="10132" xr:uid="{00000000-0005-0000-0000-000097270000}"/>
    <cellStyle name="Normal 2 3 5 2 2 3 4 3 3" xfId="25233" xr:uid="{00000000-0005-0000-0000-000094620000}"/>
    <cellStyle name="Normal 2 3 5 2 2 3 4 5" xfId="20220" xr:uid="{00000000-0005-0000-0000-0000FF4E0000}"/>
    <cellStyle name="Normal 2 3 5 2 2 3 5" xfId="11810" xr:uid="{00000000-0005-0000-0000-0000252E0000}"/>
    <cellStyle name="Normal 2 3 5 2 2 3 5 3" xfId="26908" xr:uid="{00000000-0005-0000-0000-00001F690000}"/>
    <cellStyle name="Normal 2 3 5 2 2 3 6" xfId="6789" xr:uid="{00000000-0005-0000-0000-0000881A0000}"/>
    <cellStyle name="Normal 2 3 5 2 2 3 6 3" xfId="21891" xr:uid="{00000000-0005-0000-0000-000086550000}"/>
    <cellStyle name="Normal 2 3 5 2 2 3 8" xfId="16878" xr:uid="{00000000-0005-0000-0000-0000F1410000}"/>
    <cellStyle name="Normal 2 3 5 2 2 4" xfId="2136" xr:uid="{00000000-0005-0000-0000-00005B080000}"/>
    <cellStyle name="Normal 2 3 5 2 2 4 2" xfId="3826" xr:uid="{00000000-0005-0000-0000-0000F50E0000}"/>
    <cellStyle name="Normal 2 3 5 2 2 4 2 2" xfId="13899" xr:uid="{00000000-0005-0000-0000-00004E360000}"/>
    <cellStyle name="Normal 2 3 5 2 2 4 2 2 3" xfId="28997" xr:uid="{00000000-0005-0000-0000-000048710000}"/>
    <cellStyle name="Normal 2 3 5 2 2 4 2 3" xfId="8879" xr:uid="{00000000-0005-0000-0000-0000B2220000}"/>
    <cellStyle name="Normal 2 3 5 2 2 4 2 3 3" xfId="23980" xr:uid="{00000000-0005-0000-0000-0000AF5D0000}"/>
    <cellStyle name="Normal 2 3 5 2 2 4 2 5" xfId="18967" xr:uid="{00000000-0005-0000-0000-00001A4A0000}"/>
    <cellStyle name="Normal 2 3 5 2 2 4 3" xfId="5518" xr:uid="{00000000-0005-0000-0000-000091150000}"/>
    <cellStyle name="Normal 2 3 5 2 2 4 3 2" xfId="15570" xr:uid="{00000000-0005-0000-0000-0000D53C0000}"/>
    <cellStyle name="Normal 2 3 5 2 2 4 3 2 3" xfId="30668" xr:uid="{00000000-0005-0000-0000-0000CF770000}"/>
    <cellStyle name="Normal 2 3 5 2 2 4 3 3" xfId="10550" xr:uid="{00000000-0005-0000-0000-000039290000}"/>
    <cellStyle name="Normal 2 3 5 2 2 4 3 3 3" xfId="25651" xr:uid="{00000000-0005-0000-0000-000036640000}"/>
    <cellStyle name="Normal 2 3 5 2 2 4 3 5" xfId="20638" xr:uid="{00000000-0005-0000-0000-0000A1500000}"/>
    <cellStyle name="Normal 2 3 5 2 2 4 4" xfId="12228" xr:uid="{00000000-0005-0000-0000-0000C72F0000}"/>
    <cellStyle name="Normal 2 3 5 2 2 4 4 3" xfId="27326" xr:uid="{00000000-0005-0000-0000-0000C16A0000}"/>
    <cellStyle name="Normal 2 3 5 2 2 4 5" xfId="7207" xr:uid="{00000000-0005-0000-0000-00002A1C0000}"/>
    <cellStyle name="Normal 2 3 5 2 2 4 5 3" xfId="22309" xr:uid="{00000000-0005-0000-0000-000028570000}"/>
    <cellStyle name="Normal 2 3 5 2 2 4 7" xfId="17296" xr:uid="{00000000-0005-0000-0000-000093430000}"/>
    <cellStyle name="Normal 2 3 5 2 2 5" xfId="2989" xr:uid="{00000000-0005-0000-0000-0000B00B0000}"/>
    <cellStyle name="Normal 2 3 5 2 2 5 2" xfId="13063" xr:uid="{00000000-0005-0000-0000-00000A330000}"/>
    <cellStyle name="Normal 2 3 5 2 2 5 2 3" xfId="28161" xr:uid="{00000000-0005-0000-0000-0000046E0000}"/>
    <cellStyle name="Normal 2 3 5 2 2 5 3" xfId="8043" xr:uid="{00000000-0005-0000-0000-00006E1F0000}"/>
    <cellStyle name="Normal 2 3 5 2 2 5 3 3" xfId="23144" xr:uid="{00000000-0005-0000-0000-00006B5A0000}"/>
    <cellStyle name="Normal 2 3 5 2 2 5 5" xfId="18131" xr:uid="{00000000-0005-0000-0000-0000D6460000}"/>
    <cellStyle name="Normal 2 3 5 2 2 6" xfId="4682" xr:uid="{00000000-0005-0000-0000-00004D120000}"/>
    <cellStyle name="Normal 2 3 5 2 2 6 2" xfId="14734" xr:uid="{00000000-0005-0000-0000-000091390000}"/>
    <cellStyle name="Normal 2 3 5 2 2 6 2 3" xfId="29832" xr:uid="{00000000-0005-0000-0000-00008B740000}"/>
    <cellStyle name="Normal 2 3 5 2 2 6 3" xfId="9714" xr:uid="{00000000-0005-0000-0000-0000F5250000}"/>
    <cellStyle name="Normal 2 3 5 2 2 6 3 3" xfId="24815" xr:uid="{00000000-0005-0000-0000-0000F2600000}"/>
    <cellStyle name="Normal 2 3 5 2 2 6 5" xfId="19802" xr:uid="{00000000-0005-0000-0000-00005D4D0000}"/>
    <cellStyle name="Normal 2 3 5 2 2 7" xfId="11392" xr:uid="{00000000-0005-0000-0000-0000832C0000}"/>
    <cellStyle name="Normal 2 3 5 2 2 7 3" xfId="26490" xr:uid="{00000000-0005-0000-0000-00007D670000}"/>
    <cellStyle name="Normal 2 3 5 2 2 8" xfId="6371" xr:uid="{00000000-0005-0000-0000-0000E6180000}"/>
    <cellStyle name="Normal 2 3 5 2 2 8 3" xfId="21473" xr:uid="{00000000-0005-0000-0000-0000E4530000}"/>
    <cellStyle name="Normal 2 3 5 2 3" xfId="1398" xr:uid="{00000000-0005-0000-0000-000079050000}"/>
    <cellStyle name="Normal 2 3 5 2 3 2" xfId="1819" xr:uid="{00000000-0005-0000-0000-00001E070000}"/>
    <cellStyle name="Normal 2 3 5 2 3 2 2" xfId="2658" xr:uid="{00000000-0005-0000-0000-0000650A0000}"/>
    <cellStyle name="Normal 2 3 5 2 3 2 2 2" xfId="4348" xr:uid="{00000000-0005-0000-0000-0000FF100000}"/>
    <cellStyle name="Normal 2 3 5 2 3 2 2 2 2" xfId="14421" xr:uid="{00000000-0005-0000-0000-000058380000}"/>
    <cellStyle name="Normal 2 3 5 2 3 2 2 2 2 3" xfId="29519" xr:uid="{00000000-0005-0000-0000-000052730000}"/>
    <cellStyle name="Normal 2 3 5 2 3 2 2 2 3" xfId="9401" xr:uid="{00000000-0005-0000-0000-0000BC240000}"/>
    <cellStyle name="Normal 2 3 5 2 3 2 2 2 3 3" xfId="24502" xr:uid="{00000000-0005-0000-0000-0000B95F0000}"/>
    <cellStyle name="Normal 2 3 5 2 3 2 2 2 5" xfId="19489" xr:uid="{00000000-0005-0000-0000-0000244C0000}"/>
    <cellStyle name="Normal 2 3 5 2 3 2 2 3" xfId="6040" xr:uid="{00000000-0005-0000-0000-00009B170000}"/>
    <cellStyle name="Normal 2 3 5 2 3 2 2 3 2" xfId="16092" xr:uid="{00000000-0005-0000-0000-0000DF3E0000}"/>
    <cellStyle name="Normal 2 3 5 2 3 2 2 3 2 3" xfId="31190" xr:uid="{00000000-0005-0000-0000-0000D9790000}"/>
    <cellStyle name="Normal 2 3 5 2 3 2 2 3 3" xfId="11072" xr:uid="{00000000-0005-0000-0000-0000432B0000}"/>
    <cellStyle name="Normal 2 3 5 2 3 2 2 3 3 3" xfId="26173" xr:uid="{00000000-0005-0000-0000-000040660000}"/>
    <cellStyle name="Normal 2 3 5 2 3 2 2 3 5" xfId="21160" xr:uid="{00000000-0005-0000-0000-0000AB520000}"/>
    <cellStyle name="Normal 2 3 5 2 3 2 2 4" xfId="12750" xr:uid="{00000000-0005-0000-0000-0000D1310000}"/>
    <cellStyle name="Normal 2 3 5 2 3 2 2 4 3" xfId="27848" xr:uid="{00000000-0005-0000-0000-0000CB6C0000}"/>
    <cellStyle name="Normal 2 3 5 2 3 2 2 5" xfId="7729" xr:uid="{00000000-0005-0000-0000-0000341E0000}"/>
    <cellStyle name="Normal 2 3 5 2 3 2 2 5 3" xfId="22831" xr:uid="{00000000-0005-0000-0000-000032590000}"/>
    <cellStyle name="Normal 2 3 5 2 3 2 2 7" xfId="17818" xr:uid="{00000000-0005-0000-0000-00009D450000}"/>
    <cellStyle name="Normal 2 3 5 2 3 2 3" xfId="3511" xr:uid="{00000000-0005-0000-0000-0000BA0D0000}"/>
    <cellStyle name="Normal 2 3 5 2 3 2 3 2" xfId="13585" xr:uid="{00000000-0005-0000-0000-000014350000}"/>
    <cellStyle name="Normal 2 3 5 2 3 2 3 2 3" xfId="28683" xr:uid="{00000000-0005-0000-0000-00000E700000}"/>
    <cellStyle name="Normal 2 3 5 2 3 2 3 3" xfId="8565" xr:uid="{00000000-0005-0000-0000-000078210000}"/>
    <cellStyle name="Normal 2 3 5 2 3 2 3 3 3" xfId="23666" xr:uid="{00000000-0005-0000-0000-0000755C0000}"/>
    <cellStyle name="Normal 2 3 5 2 3 2 3 5" xfId="18653" xr:uid="{00000000-0005-0000-0000-0000E0480000}"/>
    <cellStyle name="Normal 2 3 5 2 3 2 4" xfId="5204" xr:uid="{00000000-0005-0000-0000-000057140000}"/>
    <cellStyle name="Normal 2 3 5 2 3 2 4 2" xfId="15256" xr:uid="{00000000-0005-0000-0000-00009B3B0000}"/>
    <cellStyle name="Normal 2 3 5 2 3 2 4 2 3" xfId="30354" xr:uid="{00000000-0005-0000-0000-000095760000}"/>
    <cellStyle name="Normal 2 3 5 2 3 2 4 3" xfId="10236" xr:uid="{00000000-0005-0000-0000-0000FF270000}"/>
    <cellStyle name="Normal 2 3 5 2 3 2 4 3 3" xfId="25337" xr:uid="{00000000-0005-0000-0000-0000FC620000}"/>
    <cellStyle name="Normal 2 3 5 2 3 2 4 5" xfId="20324" xr:uid="{00000000-0005-0000-0000-0000674F0000}"/>
    <cellStyle name="Normal 2 3 5 2 3 2 5" xfId="11914" xr:uid="{00000000-0005-0000-0000-00008D2E0000}"/>
    <cellStyle name="Normal 2 3 5 2 3 2 5 3" xfId="27012" xr:uid="{00000000-0005-0000-0000-000087690000}"/>
    <cellStyle name="Normal 2 3 5 2 3 2 6" xfId="6893" xr:uid="{00000000-0005-0000-0000-0000F01A0000}"/>
    <cellStyle name="Normal 2 3 5 2 3 2 6 3" xfId="21995" xr:uid="{00000000-0005-0000-0000-0000EE550000}"/>
    <cellStyle name="Normal 2 3 5 2 3 2 8" xfId="16982" xr:uid="{00000000-0005-0000-0000-000059420000}"/>
    <cellStyle name="Normal 2 3 5 2 3 3" xfId="2240" xr:uid="{00000000-0005-0000-0000-0000C3080000}"/>
    <cellStyle name="Normal 2 3 5 2 3 3 2" xfId="3930" xr:uid="{00000000-0005-0000-0000-00005D0F0000}"/>
    <cellStyle name="Normal 2 3 5 2 3 3 2 2" xfId="14003" xr:uid="{00000000-0005-0000-0000-0000B6360000}"/>
    <cellStyle name="Normal 2 3 5 2 3 3 2 2 3" xfId="29101" xr:uid="{00000000-0005-0000-0000-0000B0710000}"/>
    <cellStyle name="Normal 2 3 5 2 3 3 2 3" xfId="8983" xr:uid="{00000000-0005-0000-0000-00001A230000}"/>
    <cellStyle name="Normal 2 3 5 2 3 3 2 3 3" xfId="24084" xr:uid="{00000000-0005-0000-0000-0000175E0000}"/>
    <cellStyle name="Normal 2 3 5 2 3 3 2 5" xfId="19071" xr:uid="{00000000-0005-0000-0000-0000824A0000}"/>
    <cellStyle name="Normal 2 3 5 2 3 3 3" xfId="5622" xr:uid="{00000000-0005-0000-0000-0000F9150000}"/>
    <cellStyle name="Normal 2 3 5 2 3 3 3 2" xfId="15674" xr:uid="{00000000-0005-0000-0000-00003D3D0000}"/>
    <cellStyle name="Normal 2 3 5 2 3 3 3 2 3" xfId="30772" xr:uid="{00000000-0005-0000-0000-000037780000}"/>
    <cellStyle name="Normal 2 3 5 2 3 3 3 3" xfId="10654" xr:uid="{00000000-0005-0000-0000-0000A1290000}"/>
    <cellStyle name="Normal 2 3 5 2 3 3 3 3 3" xfId="25755" xr:uid="{00000000-0005-0000-0000-00009E640000}"/>
    <cellStyle name="Normal 2 3 5 2 3 3 3 5" xfId="20742" xr:uid="{00000000-0005-0000-0000-000009510000}"/>
    <cellStyle name="Normal 2 3 5 2 3 3 4" xfId="12332" xr:uid="{00000000-0005-0000-0000-00002F300000}"/>
    <cellStyle name="Normal 2 3 5 2 3 3 4 3" xfId="27430" xr:uid="{00000000-0005-0000-0000-0000296B0000}"/>
    <cellStyle name="Normal 2 3 5 2 3 3 5" xfId="7311" xr:uid="{00000000-0005-0000-0000-0000921C0000}"/>
    <cellStyle name="Normal 2 3 5 2 3 3 5 3" xfId="22413" xr:uid="{00000000-0005-0000-0000-000090570000}"/>
    <cellStyle name="Normal 2 3 5 2 3 3 7" xfId="17400" xr:uid="{00000000-0005-0000-0000-0000FB430000}"/>
    <cellStyle name="Normal 2 3 5 2 3 4" xfId="3093" xr:uid="{00000000-0005-0000-0000-0000180C0000}"/>
    <cellStyle name="Normal 2 3 5 2 3 4 2" xfId="13167" xr:uid="{00000000-0005-0000-0000-000072330000}"/>
    <cellStyle name="Normal 2 3 5 2 3 4 2 3" xfId="28265" xr:uid="{00000000-0005-0000-0000-00006C6E0000}"/>
    <cellStyle name="Normal 2 3 5 2 3 4 3" xfId="8147" xr:uid="{00000000-0005-0000-0000-0000D61F0000}"/>
    <cellStyle name="Normal 2 3 5 2 3 4 3 3" xfId="23248" xr:uid="{00000000-0005-0000-0000-0000D35A0000}"/>
    <cellStyle name="Normal 2 3 5 2 3 4 5" xfId="18235" xr:uid="{00000000-0005-0000-0000-00003E470000}"/>
    <cellStyle name="Normal 2 3 5 2 3 5" xfId="4786" xr:uid="{00000000-0005-0000-0000-0000B5120000}"/>
    <cellStyle name="Normal 2 3 5 2 3 5 2" xfId="14838" xr:uid="{00000000-0005-0000-0000-0000F9390000}"/>
    <cellStyle name="Normal 2 3 5 2 3 5 2 3" xfId="29936" xr:uid="{00000000-0005-0000-0000-0000F3740000}"/>
    <cellStyle name="Normal 2 3 5 2 3 5 3" xfId="9818" xr:uid="{00000000-0005-0000-0000-00005D260000}"/>
    <cellStyle name="Normal 2 3 5 2 3 5 3 3" xfId="24919" xr:uid="{00000000-0005-0000-0000-00005A610000}"/>
    <cellStyle name="Normal 2 3 5 2 3 5 5" xfId="19906" xr:uid="{00000000-0005-0000-0000-0000C54D0000}"/>
    <cellStyle name="Normal 2 3 5 2 3 6" xfId="11496" xr:uid="{00000000-0005-0000-0000-0000EB2C0000}"/>
    <cellStyle name="Normal 2 3 5 2 3 6 3" xfId="26594" xr:uid="{00000000-0005-0000-0000-0000E5670000}"/>
    <cellStyle name="Normal 2 3 5 2 3 7" xfId="6475" xr:uid="{00000000-0005-0000-0000-00004E190000}"/>
    <cellStyle name="Normal 2 3 5 2 3 7 3" xfId="21577" xr:uid="{00000000-0005-0000-0000-00004C540000}"/>
    <cellStyle name="Normal 2 3 5 2 3 9" xfId="16564" xr:uid="{00000000-0005-0000-0000-0000B7400000}"/>
    <cellStyle name="Normal 2 3 5 2 4" xfId="1611" xr:uid="{00000000-0005-0000-0000-00004E060000}"/>
    <cellStyle name="Normal 2 3 5 2 4 2" xfId="2450" xr:uid="{00000000-0005-0000-0000-000095090000}"/>
    <cellStyle name="Normal 2 3 5 2 4 2 2" xfId="4140" xr:uid="{00000000-0005-0000-0000-00002F100000}"/>
    <cellStyle name="Normal 2 3 5 2 4 2 2 2" xfId="14213" xr:uid="{00000000-0005-0000-0000-000088370000}"/>
    <cellStyle name="Normal 2 3 5 2 4 2 2 2 3" xfId="29311" xr:uid="{00000000-0005-0000-0000-000082720000}"/>
    <cellStyle name="Normal 2 3 5 2 4 2 2 3" xfId="9193" xr:uid="{00000000-0005-0000-0000-0000EC230000}"/>
    <cellStyle name="Normal 2 3 5 2 4 2 2 3 3" xfId="24294" xr:uid="{00000000-0005-0000-0000-0000E95E0000}"/>
    <cellStyle name="Normal 2 3 5 2 4 2 2 5" xfId="19281" xr:uid="{00000000-0005-0000-0000-0000544B0000}"/>
    <cellStyle name="Normal 2 3 5 2 4 2 3" xfId="5832" xr:uid="{00000000-0005-0000-0000-0000CB160000}"/>
    <cellStyle name="Normal 2 3 5 2 4 2 3 2" xfId="15884" xr:uid="{00000000-0005-0000-0000-00000F3E0000}"/>
    <cellStyle name="Normal 2 3 5 2 4 2 3 2 3" xfId="30982" xr:uid="{00000000-0005-0000-0000-000009790000}"/>
    <cellStyle name="Normal 2 3 5 2 4 2 3 3" xfId="10864" xr:uid="{00000000-0005-0000-0000-0000732A0000}"/>
    <cellStyle name="Normal 2 3 5 2 4 2 3 3 3" xfId="25965" xr:uid="{00000000-0005-0000-0000-000070650000}"/>
    <cellStyle name="Normal 2 3 5 2 4 2 3 5" xfId="20952" xr:uid="{00000000-0005-0000-0000-0000DB510000}"/>
    <cellStyle name="Normal 2 3 5 2 4 2 4" xfId="12542" xr:uid="{00000000-0005-0000-0000-000001310000}"/>
    <cellStyle name="Normal 2 3 5 2 4 2 4 3" xfId="27640" xr:uid="{00000000-0005-0000-0000-0000FB6B0000}"/>
    <cellStyle name="Normal 2 3 5 2 4 2 5" xfId="7521" xr:uid="{00000000-0005-0000-0000-0000641D0000}"/>
    <cellStyle name="Normal 2 3 5 2 4 2 5 3" xfId="22623" xr:uid="{00000000-0005-0000-0000-000062580000}"/>
    <cellStyle name="Normal 2 3 5 2 4 2 7" xfId="17610" xr:uid="{00000000-0005-0000-0000-0000CD440000}"/>
    <cellStyle name="Normal 2 3 5 2 4 3" xfId="3303" xr:uid="{00000000-0005-0000-0000-0000EA0C0000}"/>
    <cellStyle name="Normal 2 3 5 2 4 3 2" xfId="13377" xr:uid="{00000000-0005-0000-0000-000044340000}"/>
    <cellStyle name="Normal 2 3 5 2 4 3 2 3" xfId="28475" xr:uid="{00000000-0005-0000-0000-00003E6F0000}"/>
    <cellStyle name="Normal 2 3 5 2 4 3 3" xfId="8357" xr:uid="{00000000-0005-0000-0000-0000A8200000}"/>
    <cellStyle name="Normal 2 3 5 2 4 3 3 3" xfId="23458" xr:uid="{00000000-0005-0000-0000-0000A55B0000}"/>
    <cellStyle name="Normal 2 3 5 2 4 3 5" xfId="18445" xr:uid="{00000000-0005-0000-0000-000010480000}"/>
    <cellStyle name="Normal 2 3 5 2 4 4" xfId="4996" xr:uid="{00000000-0005-0000-0000-000087130000}"/>
    <cellStyle name="Normal 2 3 5 2 4 4 2" xfId="15048" xr:uid="{00000000-0005-0000-0000-0000CB3A0000}"/>
    <cellStyle name="Normal 2 3 5 2 4 4 2 3" xfId="30146" xr:uid="{00000000-0005-0000-0000-0000C5750000}"/>
    <cellStyle name="Normal 2 3 5 2 4 4 3" xfId="10028" xr:uid="{00000000-0005-0000-0000-00002F270000}"/>
    <cellStyle name="Normal 2 3 5 2 4 4 3 3" xfId="25129" xr:uid="{00000000-0005-0000-0000-00002C620000}"/>
    <cellStyle name="Normal 2 3 5 2 4 4 5" xfId="20116" xr:uid="{00000000-0005-0000-0000-0000974E0000}"/>
    <cellStyle name="Normal 2 3 5 2 4 5" xfId="11706" xr:uid="{00000000-0005-0000-0000-0000BD2D0000}"/>
    <cellStyle name="Normal 2 3 5 2 4 5 3" xfId="26804" xr:uid="{00000000-0005-0000-0000-0000B7680000}"/>
    <cellStyle name="Normal 2 3 5 2 4 6" xfId="6685" xr:uid="{00000000-0005-0000-0000-0000201A0000}"/>
    <cellStyle name="Normal 2 3 5 2 4 6 3" xfId="21787" xr:uid="{00000000-0005-0000-0000-00001E550000}"/>
    <cellStyle name="Normal 2 3 5 2 4 8" xfId="16774" xr:uid="{00000000-0005-0000-0000-000089410000}"/>
    <cellStyle name="Normal 2 3 5 2 5" xfId="2032" xr:uid="{00000000-0005-0000-0000-0000F3070000}"/>
    <cellStyle name="Normal 2 3 5 2 5 2" xfId="3722" xr:uid="{00000000-0005-0000-0000-00008D0E0000}"/>
    <cellStyle name="Normal 2 3 5 2 5 2 2" xfId="13795" xr:uid="{00000000-0005-0000-0000-0000E6350000}"/>
    <cellStyle name="Normal 2 3 5 2 5 2 2 3" xfId="28893" xr:uid="{00000000-0005-0000-0000-0000E0700000}"/>
    <cellStyle name="Normal 2 3 5 2 5 2 3" xfId="8775" xr:uid="{00000000-0005-0000-0000-00004A220000}"/>
    <cellStyle name="Normal 2 3 5 2 5 2 3 3" xfId="23876" xr:uid="{00000000-0005-0000-0000-0000475D0000}"/>
    <cellStyle name="Normal 2 3 5 2 5 2 5" xfId="18863" xr:uid="{00000000-0005-0000-0000-0000B2490000}"/>
    <cellStyle name="Normal 2 3 5 2 5 3" xfId="5414" xr:uid="{00000000-0005-0000-0000-000029150000}"/>
    <cellStyle name="Normal 2 3 5 2 5 3 2" xfId="15466" xr:uid="{00000000-0005-0000-0000-00006D3C0000}"/>
    <cellStyle name="Normal 2 3 5 2 5 3 2 3" xfId="30564" xr:uid="{00000000-0005-0000-0000-000067770000}"/>
    <cellStyle name="Normal 2 3 5 2 5 3 3" xfId="10446" xr:uid="{00000000-0005-0000-0000-0000D1280000}"/>
    <cellStyle name="Normal 2 3 5 2 5 3 3 3" xfId="25547" xr:uid="{00000000-0005-0000-0000-0000CE630000}"/>
    <cellStyle name="Normal 2 3 5 2 5 3 5" xfId="20534" xr:uid="{00000000-0005-0000-0000-000039500000}"/>
    <cellStyle name="Normal 2 3 5 2 5 4" xfId="12124" xr:uid="{00000000-0005-0000-0000-00005F2F0000}"/>
    <cellStyle name="Normal 2 3 5 2 5 4 3" xfId="27222" xr:uid="{00000000-0005-0000-0000-0000596A0000}"/>
    <cellStyle name="Normal 2 3 5 2 5 5" xfId="7103" xr:uid="{00000000-0005-0000-0000-0000C21B0000}"/>
    <cellStyle name="Normal 2 3 5 2 5 5 3" xfId="22205" xr:uid="{00000000-0005-0000-0000-0000C0560000}"/>
    <cellStyle name="Normal 2 3 5 2 5 7" xfId="17192" xr:uid="{00000000-0005-0000-0000-00002B430000}"/>
    <cellStyle name="Normal 2 3 5 2 6" xfId="2885" xr:uid="{00000000-0005-0000-0000-0000480B0000}"/>
    <cellStyle name="Normal 2 3 5 2 6 2" xfId="12959" xr:uid="{00000000-0005-0000-0000-0000A2320000}"/>
    <cellStyle name="Normal 2 3 5 2 6 2 3" xfId="28057" xr:uid="{00000000-0005-0000-0000-00009C6D0000}"/>
    <cellStyle name="Normal 2 3 5 2 6 3" xfId="7939" xr:uid="{00000000-0005-0000-0000-0000061F0000}"/>
    <cellStyle name="Normal 2 3 5 2 6 3 3" xfId="23040" xr:uid="{00000000-0005-0000-0000-0000035A0000}"/>
    <cellStyle name="Normal 2 3 5 2 6 5" xfId="18027" xr:uid="{00000000-0005-0000-0000-00006E460000}"/>
    <cellStyle name="Normal 2 3 5 2 7" xfId="4578" xr:uid="{00000000-0005-0000-0000-0000E5110000}"/>
    <cellStyle name="Normal 2 3 5 2 7 2" xfId="14630" xr:uid="{00000000-0005-0000-0000-000029390000}"/>
    <cellStyle name="Normal 2 3 5 2 7 2 3" xfId="29728" xr:uid="{00000000-0005-0000-0000-000023740000}"/>
    <cellStyle name="Normal 2 3 5 2 7 3" xfId="9610" xr:uid="{00000000-0005-0000-0000-00008D250000}"/>
    <cellStyle name="Normal 2 3 5 2 7 3 3" xfId="24711" xr:uid="{00000000-0005-0000-0000-00008A600000}"/>
    <cellStyle name="Normal 2 3 5 2 7 5" xfId="19698" xr:uid="{00000000-0005-0000-0000-0000F54C0000}"/>
    <cellStyle name="Normal 2 3 5 2 8" xfId="11288" xr:uid="{00000000-0005-0000-0000-00001B2C0000}"/>
    <cellStyle name="Normal 2 3 5 2 8 3" xfId="26386" xr:uid="{00000000-0005-0000-0000-000015670000}"/>
    <cellStyle name="Normal 2 3 5 2 9" xfId="6267" xr:uid="{00000000-0005-0000-0000-00007E180000}"/>
    <cellStyle name="Normal 2 3 5 2 9 3" xfId="21369" xr:uid="{00000000-0005-0000-0000-00007C530000}"/>
    <cellStyle name="Normal 2 3 5 3" xfId="1231" xr:uid="{00000000-0005-0000-0000-0000D2040000}"/>
    <cellStyle name="Normal 2 3 5 3 10" xfId="16408" xr:uid="{00000000-0005-0000-0000-00001B400000}"/>
    <cellStyle name="Normal 2 3 5 3 2" xfId="1450" xr:uid="{00000000-0005-0000-0000-0000AD050000}"/>
    <cellStyle name="Normal 2 3 5 3 2 2" xfId="1871" xr:uid="{00000000-0005-0000-0000-000052070000}"/>
    <cellStyle name="Normal 2 3 5 3 2 2 2" xfId="2710" xr:uid="{00000000-0005-0000-0000-0000990A0000}"/>
    <cellStyle name="Normal 2 3 5 3 2 2 2 2" xfId="4400" xr:uid="{00000000-0005-0000-0000-000033110000}"/>
    <cellStyle name="Normal 2 3 5 3 2 2 2 2 2" xfId="14473" xr:uid="{00000000-0005-0000-0000-00008C380000}"/>
    <cellStyle name="Normal 2 3 5 3 2 2 2 2 2 3" xfId="29571" xr:uid="{00000000-0005-0000-0000-000086730000}"/>
    <cellStyle name="Normal 2 3 5 3 2 2 2 2 3" xfId="9453" xr:uid="{00000000-0005-0000-0000-0000F0240000}"/>
    <cellStyle name="Normal 2 3 5 3 2 2 2 2 3 3" xfId="24554" xr:uid="{00000000-0005-0000-0000-0000ED5F0000}"/>
    <cellStyle name="Normal 2 3 5 3 2 2 2 2 5" xfId="19541" xr:uid="{00000000-0005-0000-0000-0000584C0000}"/>
    <cellStyle name="Normal 2 3 5 3 2 2 2 3" xfId="6092" xr:uid="{00000000-0005-0000-0000-0000CF170000}"/>
    <cellStyle name="Normal 2 3 5 3 2 2 2 3 2" xfId="16144" xr:uid="{00000000-0005-0000-0000-0000133F0000}"/>
    <cellStyle name="Normal 2 3 5 3 2 2 2 3 2 3" xfId="31242" xr:uid="{00000000-0005-0000-0000-00000D7A0000}"/>
    <cellStyle name="Normal 2 3 5 3 2 2 2 3 3" xfId="11124" xr:uid="{00000000-0005-0000-0000-0000772B0000}"/>
    <cellStyle name="Normal 2 3 5 3 2 2 2 3 3 3" xfId="26225" xr:uid="{00000000-0005-0000-0000-000074660000}"/>
    <cellStyle name="Normal 2 3 5 3 2 2 2 3 5" xfId="21212" xr:uid="{00000000-0005-0000-0000-0000DF520000}"/>
    <cellStyle name="Normal 2 3 5 3 2 2 2 4" xfId="12802" xr:uid="{00000000-0005-0000-0000-000005320000}"/>
    <cellStyle name="Normal 2 3 5 3 2 2 2 4 3" xfId="27900" xr:uid="{00000000-0005-0000-0000-0000FF6C0000}"/>
    <cellStyle name="Normal 2 3 5 3 2 2 2 5" xfId="7781" xr:uid="{00000000-0005-0000-0000-0000681E0000}"/>
    <cellStyle name="Normal 2 3 5 3 2 2 2 5 3" xfId="22883" xr:uid="{00000000-0005-0000-0000-000066590000}"/>
    <cellStyle name="Normal 2 3 5 3 2 2 2 7" xfId="17870" xr:uid="{00000000-0005-0000-0000-0000D1450000}"/>
    <cellStyle name="Normal 2 3 5 3 2 2 3" xfId="3563" xr:uid="{00000000-0005-0000-0000-0000EE0D0000}"/>
    <cellStyle name="Normal 2 3 5 3 2 2 3 2" xfId="13637" xr:uid="{00000000-0005-0000-0000-000048350000}"/>
    <cellStyle name="Normal 2 3 5 3 2 2 3 2 3" xfId="28735" xr:uid="{00000000-0005-0000-0000-000042700000}"/>
    <cellStyle name="Normal 2 3 5 3 2 2 3 3" xfId="8617" xr:uid="{00000000-0005-0000-0000-0000AC210000}"/>
    <cellStyle name="Normal 2 3 5 3 2 2 3 3 3" xfId="23718" xr:uid="{00000000-0005-0000-0000-0000A95C0000}"/>
    <cellStyle name="Normal 2 3 5 3 2 2 3 5" xfId="18705" xr:uid="{00000000-0005-0000-0000-000014490000}"/>
    <cellStyle name="Normal 2 3 5 3 2 2 4" xfId="5256" xr:uid="{00000000-0005-0000-0000-00008B140000}"/>
    <cellStyle name="Normal 2 3 5 3 2 2 4 2" xfId="15308" xr:uid="{00000000-0005-0000-0000-0000CF3B0000}"/>
    <cellStyle name="Normal 2 3 5 3 2 2 4 2 3" xfId="30406" xr:uid="{00000000-0005-0000-0000-0000C9760000}"/>
    <cellStyle name="Normal 2 3 5 3 2 2 4 3" xfId="10288" xr:uid="{00000000-0005-0000-0000-000033280000}"/>
    <cellStyle name="Normal 2 3 5 3 2 2 4 3 3" xfId="25389" xr:uid="{00000000-0005-0000-0000-000030630000}"/>
    <cellStyle name="Normal 2 3 5 3 2 2 4 5" xfId="20376" xr:uid="{00000000-0005-0000-0000-00009B4F0000}"/>
    <cellStyle name="Normal 2 3 5 3 2 2 5" xfId="11966" xr:uid="{00000000-0005-0000-0000-0000C12E0000}"/>
    <cellStyle name="Normal 2 3 5 3 2 2 5 3" xfId="27064" xr:uid="{00000000-0005-0000-0000-0000BB690000}"/>
    <cellStyle name="Normal 2 3 5 3 2 2 6" xfId="6945" xr:uid="{00000000-0005-0000-0000-0000241B0000}"/>
    <cellStyle name="Normal 2 3 5 3 2 2 6 3" xfId="22047" xr:uid="{00000000-0005-0000-0000-000022560000}"/>
    <cellStyle name="Normal 2 3 5 3 2 2 8" xfId="17034" xr:uid="{00000000-0005-0000-0000-00008D420000}"/>
    <cellStyle name="Normal 2 3 5 3 2 3" xfId="2292" xr:uid="{00000000-0005-0000-0000-0000F7080000}"/>
    <cellStyle name="Normal 2 3 5 3 2 3 2" xfId="3982" xr:uid="{00000000-0005-0000-0000-0000910F0000}"/>
    <cellStyle name="Normal 2 3 5 3 2 3 2 2" xfId="14055" xr:uid="{00000000-0005-0000-0000-0000EA360000}"/>
    <cellStyle name="Normal 2 3 5 3 2 3 2 2 3" xfId="29153" xr:uid="{00000000-0005-0000-0000-0000E4710000}"/>
    <cellStyle name="Normal 2 3 5 3 2 3 2 3" xfId="9035" xr:uid="{00000000-0005-0000-0000-00004E230000}"/>
    <cellStyle name="Normal 2 3 5 3 2 3 2 3 3" xfId="24136" xr:uid="{00000000-0005-0000-0000-00004B5E0000}"/>
    <cellStyle name="Normal 2 3 5 3 2 3 2 5" xfId="19123" xr:uid="{00000000-0005-0000-0000-0000B64A0000}"/>
    <cellStyle name="Normal 2 3 5 3 2 3 3" xfId="5674" xr:uid="{00000000-0005-0000-0000-00002D160000}"/>
    <cellStyle name="Normal 2 3 5 3 2 3 3 2" xfId="15726" xr:uid="{00000000-0005-0000-0000-0000713D0000}"/>
    <cellStyle name="Normal 2 3 5 3 2 3 3 2 3" xfId="30824" xr:uid="{00000000-0005-0000-0000-00006B780000}"/>
    <cellStyle name="Normal 2 3 5 3 2 3 3 3" xfId="10706" xr:uid="{00000000-0005-0000-0000-0000D5290000}"/>
    <cellStyle name="Normal 2 3 5 3 2 3 3 3 3" xfId="25807" xr:uid="{00000000-0005-0000-0000-0000D2640000}"/>
    <cellStyle name="Normal 2 3 5 3 2 3 3 5" xfId="20794" xr:uid="{00000000-0005-0000-0000-00003D510000}"/>
    <cellStyle name="Normal 2 3 5 3 2 3 4" xfId="12384" xr:uid="{00000000-0005-0000-0000-000063300000}"/>
    <cellStyle name="Normal 2 3 5 3 2 3 4 3" xfId="27482" xr:uid="{00000000-0005-0000-0000-00005D6B0000}"/>
    <cellStyle name="Normal 2 3 5 3 2 3 5" xfId="7363" xr:uid="{00000000-0005-0000-0000-0000C61C0000}"/>
    <cellStyle name="Normal 2 3 5 3 2 3 5 3" xfId="22465" xr:uid="{00000000-0005-0000-0000-0000C4570000}"/>
    <cellStyle name="Normal 2 3 5 3 2 3 7" xfId="17452" xr:uid="{00000000-0005-0000-0000-00002F440000}"/>
    <cellStyle name="Normal 2 3 5 3 2 4" xfId="3145" xr:uid="{00000000-0005-0000-0000-00004C0C0000}"/>
    <cellStyle name="Normal 2 3 5 3 2 4 2" xfId="13219" xr:uid="{00000000-0005-0000-0000-0000A6330000}"/>
    <cellStyle name="Normal 2 3 5 3 2 4 2 3" xfId="28317" xr:uid="{00000000-0005-0000-0000-0000A06E0000}"/>
    <cellStyle name="Normal 2 3 5 3 2 4 3" xfId="8199" xr:uid="{00000000-0005-0000-0000-00000A200000}"/>
    <cellStyle name="Normal 2 3 5 3 2 4 3 3" xfId="23300" xr:uid="{00000000-0005-0000-0000-0000075B0000}"/>
    <cellStyle name="Normal 2 3 5 3 2 4 5" xfId="18287" xr:uid="{00000000-0005-0000-0000-000072470000}"/>
    <cellStyle name="Normal 2 3 5 3 2 5" xfId="4838" xr:uid="{00000000-0005-0000-0000-0000E9120000}"/>
    <cellStyle name="Normal 2 3 5 3 2 5 2" xfId="14890" xr:uid="{00000000-0005-0000-0000-00002D3A0000}"/>
    <cellStyle name="Normal 2 3 5 3 2 5 2 3" xfId="29988" xr:uid="{00000000-0005-0000-0000-000027750000}"/>
    <cellStyle name="Normal 2 3 5 3 2 5 3" xfId="9870" xr:uid="{00000000-0005-0000-0000-000091260000}"/>
    <cellStyle name="Normal 2 3 5 3 2 5 3 3" xfId="24971" xr:uid="{00000000-0005-0000-0000-00008E610000}"/>
    <cellStyle name="Normal 2 3 5 3 2 5 5" xfId="19958" xr:uid="{00000000-0005-0000-0000-0000F94D0000}"/>
    <cellStyle name="Normal 2 3 5 3 2 6" xfId="11548" xr:uid="{00000000-0005-0000-0000-00001F2D0000}"/>
    <cellStyle name="Normal 2 3 5 3 2 6 3" xfId="26646" xr:uid="{00000000-0005-0000-0000-000019680000}"/>
    <cellStyle name="Normal 2 3 5 3 2 7" xfId="6527" xr:uid="{00000000-0005-0000-0000-000082190000}"/>
    <cellStyle name="Normal 2 3 5 3 2 7 3" xfId="21629" xr:uid="{00000000-0005-0000-0000-000080540000}"/>
    <cellStyle name="Normal 2 3 5 3 2 9" xfId="16616" xr:uid="{00000000-0005-0000-0000-0000EB400000}"/>
    <cellStyle name="Normal 2 3 5 3 3" xfId="1663" xr:uid="{00000000-0005-0000-0000-000082060000}"/>
    <cellStyle name="Normal 2 3 5 3 3 2" xfId="2502" xr:uid="{00000000-0005-0000-0000-0000C9090000}"/>
    <cellStyle name="Normal 2 3 5 3 3 2 2" xfId="4192" xr:uid="{00000000-0005-0000-0000-000063100000}"/>
    <cellStyle name="Normal 2 3 5 3 3 2 2 2" xfId="14265" xr:uid="{00000000-0005-0000-0000-0000BC370000}"/>
    <cellStyle name="Normal 2 3 5 3 3 2 2 2 3" xfId="29363" xr:uid="{00000000-0005-0000-0000-0000B6720000}"/>
    <cellStyle name="Normal 2 3 5 3 3 2 2 3" xfId="9245" xr:uid="{00000000-0005-0000-0000-000020240000}"/>
    <cellStyle name="Normal 2 3 5 3 3 2 2 3 3" xfId="24346" xr:uid="{00000000-0005-0000-0000-00001D5F0000}"/>
    <cellStyle name="Normal 2 3 5 3 3 2 2 5" xfId="19333" xr:uid="{00000000-0005-0000-0000-0000884B0000}"/>
    <cellStyle name="Normal 2 3 5 3 3 2 3" xfId="5884" xr:uid="{00000000-0005-0000-0000-0000FF160000}"/>
    <cellStyle name="Normal 2 3 5 3 3 2 3 2" xfId="15936" xr:uid="{00000000-0005-0000-0000-0000433E0000}"/>
    <cellStyle name="Normal 2 3 5 3 3 2 3 2 3" xfId="31034" xr:uid="{00000000-0005-0000-0000-00003D790000}"/>
    <cellStyle name="Normal 2 3 5 3 3 2 3 3" xfId="10916" xr:uid="{00000000-0005-0000-0000-0000A72A0000}"/>
    <cellStyle name="Normal 2 3 5 3 3 2 3 3 3" xfId="26017" xr:uid="{00000000-0005-0000-0000-0000A4650000}"/>
    <cellStyle name="Normal 2 3 5 3 3 2 3 5" xfId="21004" xr:uid="{00000000-0005-0000-0000-00000F520000}"/>
    <cellStyle name="Normal 2 3 5 3 3 2 4" xfId="12594" xr:uid="{00000000-0005-0000-0000-000035310000}"/>
    <cellStyle name="Normal 2 3 5 3 3 2 4 3" xfId="27692" xr:uid="{00000000-0005-0000-0000-00002F6C0000}"/>
    <cellStyle name="Normal 2 3 5 3 3 2 5" xfId="7573" xr:uid="{00000000-0005-0000-0000-0000981D0000}"/>
    <cellStyle name="Normal 2 3 5 3 3 2 5 3" xfId="22675" xr:uid="{00000000-0005-0000-0000-000096580000}"/>
    <cellStyle name="Normal 2 3 5 3 3 2 7" xfId="17662" xr:uid="{00000000-0005-0000-0000-000001450000}"/>
    <cellStyle name="Normal 2 3 5 3 3 3" xfId="3355" xr:uid="{00000000-0005-0000-0000-00001E0D0000}"/>
    <cellStyle name="Normal 2 3 5 3 3 3 2" xfId="13429" xr:uid="{00000000-0005-0000-0000-000078340000}"/>
    <cellStyle name="Normal 2 3 5 3 3 3 2 3" xfId="28527" xr:uid="{00000000-0005-0000-0000-0000726F0000}"/>
    <cellStyle name="Normal 2 3 5 3 3 3 3" xfId="8409" xr:uid="{00000000-0005-0000-0000-0000DC200000}"/>
    <cellStyle name="Normal 2 3 5 3 3 3 3 3" xfId="23510" xr:uid="{00000000-0005-0000-0000-0000D95B0000}"/>
    <cellStyle name="Normal 2 3 5 3 3 3 5" xfId="18497" xr:uid="{00000000-0005-0000-0000-000044480000}"/>
    <cellStyle name="Normal 2 3 5 3 3 4" xfId="5048" xr:uid="{00000000-0005-0000-0000-0000BB130000}"/>
    <cellStyle name="Normal 2 3 5 3 3 4 2" xfId="15100" xr:uid="{00000000-0005-0000-0000-0000FF3A0000}"/>
    <cellStyle name="Normal 2 3 5 3 3 4 2 3" xfId="30198" xr:uid="{00000000-0005-0000-0000-0000F9750000}"/>
    <cellStyle name="Normal 2 3 5 3 3 4 3" xfId="10080" xr:uid="{00000000-0005-0000-0000-000063270000}"/>
    <cellStyle name="Normal 2 3 5 3 3 4 3 3" xfId="25181" xr:uid="{00000000-0005-0000-0000-000060620000}"/>
    <cellStyle name="Normal 2 3 5 3 3 4 5" xfId="20168" xr:uid="{00000000-0005-0000-0000-0000CB4E0000}"/>
    <cellStyle name="Normal 2 3 5 3 3 5" xfId="11758" xr:uid="{00000000-0005-0000-0000-0000F12D0000}"/>
    <cellStyle name="Normal 2 3 5 3 3 5 3" xfId="26856" xr:uid="{00000000-0005-0000-0000-0000EB680000}"/>
    <cellStyle name="Normal 2 3 5 3 3 6" xfId="6737" xr:uid="{00000000-0005-0000-0000-0000541A0000}"/>
    <cellStyle name="Normal 2 3 5 3 3 6 3" xfId="21839" xr:uid="{00000000-0005-0000-0000-000052550000}"/>
    <cellStyle name="Normal 2 3 5 3 3 8" xfId="16826" xr:uid="{00000000-0005-0000-0000-0000BD410000}"/>
    <cellStyle name="Normal 2 3 5 3 4" xfId="2084" xr:uid="{00000000-0005-0000-0000-000027080000}"/>
    <cellStyle name="Normal 2 3 5 3 4 2" xfId="3774" xr:uid="{00000000-0005-0000-0000-0000C10E0000}"/>
    <cellStyle name="Normal 2 3 5 3 4 2 2" xfId="13847" xr:uid="{00000000-0005-0000-0000-00001A360000}"/>
    <cellStyle name="Normal 2 3 5 3 4 2 2 3" xfId="28945" xr:uid="{00000000-0005-0000-0000-000014710000}"/>
    <cellStyle name="Normal 2 3 5 3 4 2 3" xfId="8827" xr:uid="{00000000-0005-0000-0000-00007E220000}"/>
    <cellStyle name="Normal 2 3 5 3 4 2 3 3" xfId="23928" xr:uid="{00000000-0005-0000-0000-00007B5D0000}"/>
    <cellStyle name="Normal 2 3 5 3 4 2 5" xfId="18915" xr:uid="{00000000-0005-0000-0000-0000E6490000}"/>
    <cellStyle name="Normal 2 3 5 3 4 3" xfId="5466" xr:uid="{00000000-0005-0000-0000-00005D150000}"/>
    <cellStyle name="Normal 2 3 5 3 4 3 2" xfId="15518" xr:uid="{00000000-0005-0000-0000-0000A13C0000}"/>
    <cellStyle name="Normal 2 3 5 3 4 3 2 3" xfId="30616" xr:uid="{00000000-0005-0000-0000-00009B770000}"/>
    <cellStyle name="Normal 2 3 5 3 4 3 3" xfId="10498" xr:uid="{00000000-0005-0000-0000-000005290000}"/>
    <cellStyle name="Normal 2 3 5 3 4 3 3 3" xfId="25599" xr:uid="{00000000-0005-0000-0000-000002640000}"/>
    <cellStyle name="Normal 2 3 5 3 4 3 5" xfId="20586" xr:uid="{00000000-0005-0000-0000-00006D500000}"/>
    <cellStyle name="Normal 2 3 5 3 4 4" xfId="12176" xr:uid="{00000000-0005-0000-0000-0000932F0000}"/>
    <cellStyle name="Normal 2 3 5 3 4 4 3" xfId="27274" xr:uid="{00000000-0005-0000-0000-00008D6A0000}"/>
    <cellStyle name="Normal 2 3 5 3 4 5" xfId="7155" xr:uid="{00000000-0005-0000-0000-0000F61B0000}"/>
    <cellStyle name="Normal 2 3 5 3 4 5 3" xfId="22257" xr:uid="{00000000-0005-0000-0000-0000F4560000}"/>
    <cellStyle name="Normal 2 3 5 3 4 7" xfId="17244" xr:uid="{00000000-0005-0000-0000-00005F430000}"/>
    <cellStyle name="Normal 2 3 5 3 5" xfId="2937" xr:uid="{00000000-0005-0000-0000-00007C0B0000}"/>
    <cellStyle name="Normal 2 3 5 3 5 2" xfId="13011" xr:uid="{00000000-0005-0000-0000-0000D6320000}"/>
    <cellStyle name="Normal 2 3 5 3 5 2 3" xfId="28109" xr:uid="{00000000-0005-0000-0000-0000D06D0000}"/>
    <cellStyle name="Normal 2 3 5 3 5 3" xfId="7991" xr:uid="{00000000-0005-0000-0000-00003A1F0000}"/>
    <cellStyle name="Normal 2 3 5 3 5 3 3" xfId="23092" xr:uid="{00000000-0005-0000-0000-0000375A0000}"/>
    <cellStyle name="Normal 2 3 5 3 5 5" xfId="18079" xr:uid="{00000000-0005-0000-0000-0000A2460000}"/>
    <cellStyle name="Normal 2 3 5 3 6" xfId="4630" xr:uid="{00000000-0005-0000-0000-000019120000}"/>
    <cellStyle name="Normal 2 3 5 3 6 2" xfId="14682" xr:uid="{00000000-0005-0000-0000-00005D390000}"/>
    <cellStyle name="Normal 2 3 5 3 6 2 3" xfId="29780" xr:uid="{00000000-0005-0000-0000-000057740000}"/>
    <cellStyle name="Normal 2 3 5 3 6 3" xfId="9662" xr:uid="{00000000-0005-0000-0000-0000C1250000}"/>
    <cellStyle name="Normal 2 3 5 3 6 3 3" xfId="24763" xr:uid="{00000000-0005-0000-0000-0000BE600000}"/>
    <cellStyle name="Normal 2 3 5 3 6 5" xfId="19750" xr:uid="{00000000-0005-0000-0000-0000294D0000}"/>
    <cellStyle name="Normal 2 3 5 3 7" xfId="11340" xr:uid="{00000000-0005-0000-0000-00004F2C0000}"/>
    <cellStyle name="Normal 2 3 5 3 7 3" xfId="26438" xr:uid="{00000000-0005-0000-0000-000049670000}"/>
    <cellStyle name="Normal 2 3 5 3 8" xfId="6319" xr:uid="{00000000-0005-0000-0000-0000B2180000}"/>
    <cellStyle name="Normal 2 3 5 3 8 3" xfId="21421" xr:uid="{00000000-0005-0000-0000-0000B0530000}"/>
    <cellStyle name="Normal 2 3 5 4" xfId="1344" xr:uid="{00000000-0005-0000-0000-000043050000}"/>
    <cellStyle name="Normal 2 3 5 4 2" xfId="1767" xr:uid="{00000000-0005-0000-0000-0000EA060000}"/>
    <cellStyle name="Normal 2 3 5 4 2 2" xfId="2606" xr:uid="{00000000-0005-0000-0000-0000310A0000}"/>
    <cellStyle name="Normal 2 3 5 4 2 2 2" xfId="4296" xr:uid="{00000000-0005-0000-0000-0000CB100000}"/>
    <cellStyle name="Normal 2 3 5 4 2 2 2 2" xfId="14369" xr:uid="{00000000-0005-0000-0000-000024380000}"/>
    <cellStyle name="Normal 2 3 5 4 2 2 2 2 3" xfId="29467" xr:uid="{00000000-0005-0000-0000-00001E730000}"/>
    <cellStyle name="Normal 2 3 5 4 2 2 2 3" xfId="9349" xr:uid="{00000000-0005-0000-0000-000088240000}"/>
    <cellStyle name="Normal 2 3 5 4 2 2 2 3 3" xfId="24450" xr:uid="{00000000-0005-0000-0000-0000855F0000}"/>
    <cellStyle name="Normal 2 3 5 4 2 2 2 5" xfId="19437" xr:uid="{00000000-0005-0000-0000-0000F04B0000}"/>
    <cellStyle name="Normal 2 3 5 4 2 2 3" xfId="5988" xr:uid="{00000000-0005-0000-0000-000067170000}"/>
    <cellStyle name="Normal 2 3 5 4 2 2 3 2" xfId="16040" xr:uid="{00000000-0005-0000-0000-0000AB3E0000}"/>
    <cellStyle name="Normal 2 3 5 4 2 2 3 2 3" xfId="31138" xr:uid="{00000000-0005-0000-0000-0000A5790000}"/>
    <cellStyle name="Normal 2 3 5 4 2 2 3 3" xfId="11020" xr:uid="{00000000-0005-0000-0000-00000F2B0000}"/>
    <cellStyle name="Normal 2 3 5 4 2 2 3 3 3" xfId="26121" xr:uid="{00000000-0005-0000-0000-00000C660000}"/>
    <cellStyle name="Normal 2 3 5 4 2 2 3 5" xfId="21108" xr:uid="{00000000-0005-0000-0000-000077520000}"/>
    <cellStyle name="Normal 2 3 5 4 2 2 4" xfId="12698" xr:uid="{00000000-0005-0000-0000-00009D310000}"/>
    <cellStyle name="Normal 2 3 5 4 2 2 4 3" xfId="27796" xr:uid="{00000000-0005-0000-0000-0000976C0000}"/>
    <cellStyle name="Normal 2 3 5 4 2 2 5" xfId="7677" xr:uid="{00000000-0005-0000-0000-0000001E0000}"/>
    <cellStyle name="Normal 2 3 5 4 2 2 5 3" xfId="22779" xr:uid="{00000000-0005-0000-0000-0000FE580000}"/>
    <cellStyle name="Normal 2 3 5 4 2 2 7" xfId="17766" xr:uid="{00000000-0005-0000-0000-000069450000}"/>
    <cellStyle name="Normal 2 3 5 4 2 3" xfId="3459" xr:uid="{00000000-0005-0000-0000-0000860D0000}"/>
    <cellStyle name="Normal 2 3 5 4 2 3 2" xfId="13533" xr:uid="{00000000-0005-0000-0000-0000E0340000}"/>
    <cellStyle name="Normal 2 3 5 4 2 3 2 3" xfId="28631" xr:uid="{00000000-0005-0000-0000-0000DA6F0000}"/>
    <cellStyle name="Normal 2 3 5 4 2 3 3" xfId="8513" xr:uid="{00000000-0005-0000-0000-000044210000}"/>
    <cellStyle name="Normal 2 3 5 4 2 3 3 3" xfId="23614" xr:uid="{00000000-0005-0000-0000-0000415C0000}"/>
    <cellStyle name="Normal 2 3 5 4 2 3 5" xfId="18601" xr:uid="{00000000-0005-0000-0000-0000AC480000}"/>
    <cellStyle name="Normal 2 3 5 4 2 4" xfId="5152" xr:uid="{00000000-0005-0000-0000-000023140000}"/>
    <cellStyle name="Normal 2 3 5 4 2 4 2" xfId="15204" xr:uid="{00000000-0005-0000-0000-0000673B0000}"/>
    <cellStyle name="Normal 2 3 5 4 2 4 2 3" xfId="30302" xr:uid="{00000000-0005-0000-0000-000061760000}"/>
    <cellStyle name="Normal 2 3 5 4 2 4 3" xfId="10184" xr:uid="{00000000-0005-0000-0000-0000CB270000}"/>
    <cellStyle name="Normal 2 3 5 4 2 4 3 3" xfId="25285" xr:uid="{00000000-0005-0000-0000-0000C8620000}"/>
    <cellStyle name="Normal 2 3 5 4 2 4 5" xfId="20272" xr:uid="{00000000-0005-0000-0000-0000334F0000}"/>
    <cellStyle name="Normal 2 3 5 4 2 5" xfId="11862" xr:uid="{00000000-0005-0000-0000-0000592E0000}"/>
    <cellStyle name="Normal 2 3 5 4 2 5 3" xfId="26960" xr:uid="{00000000-0005-0000-0000-000053690000}"/>
    <cellStyle name="Normal 2 3 5 4 2 6" xfId="6841" xr:uid="{00000000-0005-0000-0000-0000BC1A0000}"/>
    <cellStyle name="Normal 2 3 5 4 2 6 3" xfId="21943" xr:uid="{00000000-0005-0000-0000-0000BA550000}"/>
    <cellStyle name="Normal 2 3 5 4 2 8" xfId="16930" xr:uid="{00000000-0005-0000-0000-000025420000}"/>
    <cellStyle name="Normal 2 3 5 4 3" xfId="2188" xr:uid="{00000000-0005-0000-0000-00008F080000}"/>
    <cellStyle name="Normal 2 3 5 4 3 2" xfId="3878" xr:uid="{00000000-0005-0000-0000-0000290F0000}"/>
    <cellStyle name="Normal 2 3 5 4 3 2 2" xfId="13951" xr:uid="{00000000-0005-0000-0000-000082360000}"/>
    <cellStyle name="Normal 2 3 5 4 3 2 2 3" xfId="29049" xr:uid="{00000000-0005-0000-0000-00007C710000}"/>
    <cellStyle name="Normal 2 3 5 4 3 2 3" xfId="8931" xr:uid="{00000000-0005-0000-0000-0000E6220000}"/>
    <cellStyle name="Normal 2 3 5 4 3 2 3 3" xfId="24032" xr:uid="{00000000-0005-0000-0000-0000E35D0000}"/>
    <cellStyle name="Normal 2 3 5 4 3 2 5" xfId="19019" xr:uid="{00000000-0005-0000-0000-00004E4A0000}"/>
    <cellStyle name="Normal 2 3 5 4 3 3" xfId="5570" xr:uid="{00000000-0005-0000-0000-0000C5150000}"/>
    <cellStyle name="Normal 2 3 5 4 3 3 2" xfId="15622" xr:uid="{00000000-0005-0000-0000-0000093D0000}"/>
    <cellStyle name="Normal 2 3 5 4 3 3 2 3" xfId="30720" xr:uid="{00000000-0005-0000-0000-000003780000}"/>
    <cellStyle name="Normal 2 3 5 4 3 3 3" xfId="10602" xr:uid="{00000000-0005-0000-0000-00006D290000}"/>
    <cellStyle name="Normal 2 3 5 4 3 3 3 3" xfId="25703" xr:uid="{00000000-0005-0000-0000-00006A640000}"/>
    <cellStyle name="Normal 2 3 5 4 3 3 5" xfId="20690" xr:uid="{00000000-0005-0000-0000-0000D5500000}"/>
    <cellStyle name="Normal 2 3 5 4 3 4" xfId="12280" xr:uid="{00000000-0005-0000-0000-0000FB2F0000}"/>
    <cellStyle name="Normal 2 3 5 4 3 4 3" xfId="27378" xr:uid="{00000000-0005-0000-0000-0000F56A0000}"/>
    <cellStyle name="Normal 2 3 5 4 3 5" xfId="7259" xr:uid="{00000000-0005-0000-0000-00005E1C0000}"/>
    <cellStyle name="Normal 2 3 5 4 3 5 3" xfId="22361" xr:uid="{00000000-0005-0000-0000-00005C570000}"/>
    <cellStyle name="Normal 2 3 5 4 3 7" xfId="17348" xr:uid="{00000000-0005-0000-0000-0000C7430000}"/>
    <cellStyle name="Normal 2 3 5 4 4" xfId="3041" xr:uid="{00000000-0005-0000-0000-0000E40B0000}"/>
    <cellStyle name="Normal 2 3 5 4 4 2" xfId="13115" xr:uid="{00000000-0005-0000-0000-00003E330000}"/>
    <cellStyle name="Normal 2 3 5 4 4 2 3" xfId="28213" xr:uid="{00000000-0005-0000-0000-0000386E0000}"/>
    <cellStyle name="Normal 2 3 5 4 4 3" xfId="8095" xr:uid="{00000000-0005-0000-0000-0000A21F0000}"/>
    <cellStyle name="Normal 2 3 5 4 4 3 3" xfId="23196" xr:uid="{00000000-0005-0000-0000-00009F5A0000}"/>
    <cellStyle name="Normal 2 3 5 4 4 5" xfId="18183" xr:uid="{00000000-0005-0000-0000-00000A470000}"/>
    <cellStyle name="Normal 2 3 5 4 5" xfId="4734" xr:uid="{00000000-0005-0000-0000-000081120000}"/>
    <cellStyle name="Normal 2 3 5 4 5 2" xfId="14786" xr:uid="{00000000-0005-0000-0000-0000C5390000}"/>
    <cellStyle name="Normal 2 3 5 4 5 2 3" xfId="29884" xr:uid="{00000000-0005-0000-0000-0000BF740000}"/>
    <cellStyle name="Normal 2 3 5 4 5 3" xfId="9766" xr:uid="{00000000-0005-0000-0000-000029260000}"/>
    <cellStyle name="Normal 2 3 5 4 5 3 3" xfId="24867" xr:uid="{00000000-0005-0000-0000-000026610000}"/>
    <cellStyle name="Normal 2 3 5 4 5 5" xfId="19854" xr:uid="{00000000-0005-0000-0000-0000914D0000}"/>
    <cellStyle name="Normal 2 3 5 4 6" xfId="11444" xr:uid="{00000000-0005-0000-0000-0000B72C0000}"/>
    <cellStyle name="Normal 2 3 5 4 6 3" xfId="26542" xr:uid="{00000000-0005-0000-0000-0000B1670000}"/>
    <cellStyle name="Normal 2 3 5 4 7" xfId="6423" xr:uid="{00000000-0005-0000-0000-00001A190000}"/>
    <cellStyle name="Normal 2 3 5 4 7 3" xfId="21525" xr:uid="{00000000-0005-0000-0000-000018540000}"/>
    <cellStyle name="Normal 2 3 5 4 9" xfId="16512" xr:uid="{00000000-0005-0000-0000-000083400000}"/>
    <cellStyle name="Normal 2 3 5 5" xfId="1557" xr:uid="{00000000-0005-0000-0000-000018060000}"/>
    <cellStyle name="Normal 2 3 5 5 2" xfId="2398" xr:uid="{00000000-0005-0000-0000-000061090000}"/>
    <cellStyle name="Normal 2 3 5 5 2 2" xfId="4088" xr:uid="{00000000-0005-0000-0000-0000FB0F0000}"/>
    <cellStyle name="Normal 2 3 5 5 2 2 2" xfId="14161" xr:uid="{00000000-0005-0000-0000-000054370000}"/>
    <cellStyle name="Normal 2 3 5 5 2 2 2 3" xfId="29259" xr:uid="{00000000-0005-0000-0000-00004E720000}"/>
    <cellStyle name="Normal 2 3 5 5 2 2 3" xfId="9141" xr:uid="{00000000-0005-0000-0000-0000B8230000}"/>
    <cellStyle name="Normal 2 3 5 5 2 2 3 3" xfId="24242" xr:uid="{00000000-0005-0000-0000-0000B55E0000}"/>
    <cellStyle name="Normal 2 3 5 5 2 2 5" xfId="19229" xr:uid="{00000000-0005-0000-0000-0000204B0000}"/>
    <cellStyle name="Normal 2 3 5 5 2 3" xfId="5780" xr:uid="{00000000-0005-0000-0000-000097160000}"/>
    <cellStyle name="Normal 2 3 5 5 2 3 2" xfId="15832" xr:uid="{00000000-0005-0000-0000-0000DB3D0000}"/>
    <cellStyle name="Normal 2 3 5 5 2 3 2 3" xfId="30930" xr:uid="{00000000-0005-0000-0000-0000D5780000}"/>
    <cellStyle name="Normal 2 3 5 5 2 3 3" xfId="10812" xr:uid="{00000000-0005-0000-0000-00003F2A0000}"/>
    <cellStyle name="Normal 2 3 5 5 2 3 3 3" xfId="25913" xr:uid="{00000000-0005-0000-0000-00003C650000}"/>
    <cellStyle name="Normal 2 3 5 5 2 3 5" xfId="20900" xr:uid="{00000000-0005-0000-0000-0000A7510000}"/>
    <cellStyle name="Normal 2 3 5 5 2 4" xfId="12490" xr:uid="{00000000-0005-0000-0000-0000CD300000}"/>
    <cellStyle name="Normal 2 3 5 5 2 4 3" xfId="27588" xr:uid="{00000000-0005-0000-0000-0000C76B0000}"/>
    <cellStyle name="Normal 2 3 5 5 2 5" xfId="7469" xr:uid="{00000000-0005-0000-0000-0000301D0000}"/>
    <cellStyle name="Normal 2 3 5 5 2 5 3" xfId="22571" xr:uid="{00000000-0005-0000-0000-00002E580000}"/>
    <cellStyle name="Normal 2 3 5 5 2 7" xfId="17558" xr:uid="{00000000-0005-0000-0000-000099440000}"/>
    <cellStyle name="Normal 2 3 5 5 3" xfId="3251" xr:uid="{00000000-0005-0000-0000-0000B60C0000}"/>
    <cellStyle name="Normal 2 3 5 5 3 2" xfId="13325" xr:uid="{00000000-0005-0000-0000-000010340000}"/>
    <cellStyle name="Normal 2 3 5 5 3 2 3" xfId="28423" xr:uid="{00000000-0005-0000-0000-00000A6F0000}"/>
    <cellStyle name="Normal 2 3 5 5 3 3" xfId="8305" xr:uid="{00000000-0005-0000-0000-000074200000}"/>
    <cellStyle name="Normal 2 3 5 5 3 3 3" xfId="23406" xr:uid="{00000000-0005-0000-0000-0000715B0000}"/>
    <cellStyle name="Normal 2 3 5 5 3 5" xfId="18393" xr:uid="{00000000-0005-0000-0000-0000DC470000}"/>
    <cellStyle name="Normal 2 3 5 5 4" xfId="4944" xr:uid="{00000000-0005-0000-0000-000053130000}"/>
    <cellStyle name="Normal 2 3 5 5 4 2" xfId="14996" xr:uid="{00000000-0005-0000-0000-0000973A0000}"/>
    <cellStyle name="Normal 2 3 5 5 4 2 3" xfId="30094" xr:uid="{00000000-0005-0000-0000-000091750000}"/>
    <cellStyle name="Normal 2 3 5 5 4 3" xfId="9976" xr:uid="{00000000-0005-0000-0000-0000FB260000}"/>
    <cellStyle name="Normal 2 3 5 5 4 3 3" xfId="25077" xr:uid="{00000000-0005-0000-0000-0000F8610000}"/>
    <cellStyle name="Normal 2 3 5 5 4 5" xfId="20064" xr:uid="{00000000-0005-0000-0000-0000634E0000}"/>
    <cellStyle name="Normal 2 3 5 5 5" xfId="11654" xr:uid="{00000000-0005-0000-0000-0000892D0000}"/>
    <cellStyle name="Normal 2 3 5 5 5 3" xfId="26752" xr:uid="{00000000-0005-0000-0000-000083680000}"/>
    <cellStyle name="Normal 2 3 5 5 6" xfId="6633" xr:uid="{00000000-0005-0000-0000-0000EC190000}"/>
    <cellStyle name="Normal 2 3 5 5 6 3" xfId="21735" xr:uid="{00000000-0005-0000-0000-0000EA540000}"/>
    <cellStyle name="Normal 2 3 5 5 8" xfId="16722" xr:uid="{00000000-0005-0000-0000-000055410000}"/>
    <cellStyle name="Normal 2 3 5 6" xfId="1978" xr:uid="{00000000-0005-0000-0000-0000BD070000}"/>
    <cellStyle name="Normal 2 3 5 6 2" xfId="3670" xr:uid="{00000000-0005-0000-0000-0000590E0000}"/>
    <cellStyle name="Normal 2 3 5 6 2 2" xfId="13743" xr:uid="{00000000-0005-0000-0000-0000B2350000}"/>
    <cellStyle name="Normal 2 3 5 6 2 2 3" xfId="28841" xr:uid="{00000000-0005-0000-0000-0000AC700000}"/>
    <cellStyle name="Normal 2 3 5 6 2 3" xfId="8723" xr:uid="{00000000-0005-0000-0000-000016220000}"/>
    <cellStyle name="Normal 2 3 5 6 2 3 3" xfId="23824" xr:uid="{00000000-0005-0000-0000-0000135D0000}"/>
    <cellStyle name="Normal 2 3 5 6 2 5" xfId="18811" xr:uid="{00000000-0005-0000-0000-00007E490000}"/>
    <cellStyle name="Normal 2 3 5 6 3" xfId="5362" xr:uid="{00000000-0005-0000-0000-0000F5140000}"/>
    <cellStyle name="Normal 2 3 5 6 3 2" xfId="15414" xr:uid="{00000000-0005-0000-0000-0000393C0000}"/>
    <cellStyle name="Normal 2 3 5 6 3 2 3" xfId="30512" xr:uid="{00000000-0005-0000-0000-000033770000}"/>
    <cellStyle name="Normal 2 3 5 6 3 3" xfId="10394" xr:uid="{00000000-0005-0000-0000-00009D280000}"/>
    <cellStyle name="Normal 2 3 5 6 3 3 3" xfId="25495" xr:uid="{00000000-0005-0000-0000-00009A630000}"/>
    <cellStyle name="Normal 2 3 5 6 3 5" xfId="20482" xr:uid="{00000000-0005-0000-0000-000005500000}"/>
    <cellStyle name="Normal 2 3 5 6 4" xfId="12072" xr:uid="{00000000-0005-0000-0000-00002B2F0000}"/>
    <cellStyle name="Normal 2 3 5 6 4 3" xfId="27170" xr:uid="{00000000-0005-0000-0000-0000256A0000}"/>
    <cellStyle name="Normal 2 3 5 6 5" xfId="7051" xr:uid="{00000000-0005-0000-0000-00008E1B0000}"/>
    <cellStyle name="Normal 2 3 5 6 5 3" xfId="22153" xr:uid="{00000000-0005-0000-0000-00008C560000}"/>
    <cellStyle name="Normal 2 3 5 6 7" xfId="17140" xr:uid="{00000000-0005-0000-0000-0000F7420000}"/>
    <cellStyle name="Normal 2 3 5 7" xfId="2829" xr:uid="{00000000-0005-0000-0000-0000100B0000}"/>
    <cellStyle name="Normal 2 3 5 7 2" xfId="12907" xr:uid="{00000000-0005-0000-0000-00006E320000}"/>
    <cellStyle name="Normal 2 3 5 7 2 3" xfId="28005" xr:uid="{00000000-0005-0000-0000-0000686D0000}"/>
    <cellStyle name="Normal 2 3 5 7 3" xfId="7887" xr:uid="{00000000-0005-0000-0000-0000D21E0000}"/>
    <cellStyle name="Normal 2 3 5 7 3 3" xfId="22988" xr:uid="{00000000-0005-0000-0000-0000CF590000}"/>
    <cellStyle name="Normal 2 3 5 7 5" xfId="17975" xr:uid="{00000000-0005-0000-0000-00003A460000}"/>
    <cellStyle name="Normal 2 3 5 8" xfId="4523" xr:uid="{00000000-0005-0000-0000-0000AE110000}"/>
    <cellStyle name="Normal 2 3 5 8 2" xfId="14578" xr:uid="{00000000-0005-0000-0000-0000F5380000}"/>
    <cellStyle name="Normal 2 3 5 8 2 3" xfId="29676" xr:uid="{00000000-0005-0000-0000-0000EF730000}"/>
    <cellStyle name="Normal 2 3 5 8 3" xfId="9558" xr:uid="{00000000-0005-0000-0000-000059250000}"/>
    <cellStyle name="Normal 2 3 5 8 3 3" xfId="24659" xr:uid="{00000000-0005-0000-0000-000056600000}"/>
    <cellStyle name="Normal 2 3 5 8 5" xfId="19646" xr:uid="{00000000-0005-0000-0000-0000C14C0000}"/>
    <cellStyle name="Normal 2 3 5 9" xfId="11234" xr:uid="{00000000-0005-0000-0000-0000E52B0000}"/>
    <cellStyle name="Normal 2 3 5 9 3" xfId="26334" xr:uid="{00000000-0005-0000-0000-0000E1660000}"/>
    <cellStyle name="Normal 2 3 6" xfId="842" xr:uid="{00000000-0005-0000-0000-00004C030000}"/>
    <cellStyle name="Normal 2 3 6 10" xfId="6210" xr:uid="{00000000-0005-0000-0000-000045180000}"/>
    <cellStyle name="Normal 2 3 6 10 3" xfId="21314" xr:uid="{00000000-0005-0000-0000-000045530000}"/>
    <cellStyle name="Normal 2 3 6 12" xfId="16299" xr:uid="{00000000-0005-0000-0000-0000AE3F0000}"/>
    <cellStyle name="Normal 2 3 6 2" xfId="1174" xr:uid="{00000000-0005-0000-0000-000099040000}"/>
    <cellStyle name="Normal 2 3 6 2 11" xfId="16353" xr:uid="{00000000-0005-0000-0000-0000E43F0000}"/>
    <cellStyle name="Normal 2 3 6 2 2" xfId="1282" xr:uid="{00000000-0005-0000-0000-000005050000}"/>
    <cellStyle name="Normal 2 3 6 2 2 10" xfId="16457" xr:uid="{00000000-0005-0000-0000-00004C400000}"/>
    <cellStyle name="Normal 2 3 6 2 2 2" xfId="1499" xr:uid="{00000000-0005-0000-0000-0000DE050000}"/>
    <cellStyle name="Normal 2 3 6 2 2 2 2" xfId="1920" xr:uid="{00000000-0005-0000-0000-000083070000}"/>
    <cellStyle name="Normal 2 3 6 2 2 2 2 2" xfId="2759" xr:uid="{00000000-0005-0000-0000-0000CA0A0000}"/>
    <cellStyle name="Normal 2 3 6 2 2 2 2 2 2" xfId="4449" xr:uid="{00000000-0005-0000-0000-000064110000}"/>
    <cellStyle name="Normal 2 3 6 2 2 2 2 2 2 2" xfId="14522" xr:uid="{00000000-0005-0000-0000-0000BD380000}"/>
    <cellStyle name="Normal 2 3 6 2 2 2 2 2 2 2 3" xfId="29620" xr:uid="{00000000-0005-0000-0000-0000B7730000}"/>
    <cellStyle name="Normal 2 3 6 2 2 2 2 2 2 3" xfId="9502" xr:uid="{00000000-0005-0000-0000-000021250000}"/>
    <cellStyle name="Normal 2 3 6 2 2 2 2 2 2 3 3" xfId="24603" xr:uid="{00000000-0005-0000-0000-00001E600000}"/>
    <cellStyle name="Normal 2 3 6 2 2 2 2 2 2 5" xfId="19590" xr:uid="{00000000-0005-0000-0000-0000894C0000}"/>
    <cellStyle name="Normal 2 3 6 2 2 2 2 2 3" xfId="6141" xr:uid="{00000000-0005-0000-0000-000000180000}"/>
    <cellStyle name="Normal 2 3 6 2 2 2 2 2 3 2" xfId="16193" xr:uid="{00000000-0005-0000-0000-0000443F0000}"/>
    <cellStyle name="Normal 2 3 6 2 2 2 2 2 3 2 3" xfId="31291" xr:uid="{00000000-0005-0000-0000-00003E7A0000}"/>
    <cellStyle name="Normal 2 3 6 2 2 2 2 2 3 3" xfId="11173" xr:uid="{00000000-0005-0000-0000-0000A82B0000}"/>
    <cellStyle name="Normal 2 3 6 2 2 2 2 2 3 3 3" xfId="26274" xr:uid="{00000000-0005-0000-0000-0000A5660000}"/>
    <cellStyle name="Normal 2 3 6 2 2 2 2 2 3 5" xfId="21261" xr:uid="{00000000-0005-0000-0000-000010530000}"/>
    <cellStyle name="Normal 2 3 6 2 2 2 2 2 4" xfId="12851" xr:uid="{00000000-0005-0000-0000-000036320000}"/>
    <cellStyle name="Normal 2 3 6 2 2 2 2 2 4 3" xfId="27949" xr:uid="{00000000-0005-0000-0000-0000306D0000}"/>
    <cellStyle name="Normal 2 3 6 2 2 2 2 2 5" xfId="7830" xr:uid="{00000000-0005-0000-0000-0000991E0000}"/>
    <cellStyle name="Normal 2 3 6 2 2 2 2 2 5 3" xfId="22932" xr:uid="{00000000-0005-0000-0000-000097590000}"/>
    <cellStyle name="Normal 2 3 6 2 2 2 2 2 7" xfId="17919" xr:uid="{00000000-0005-0000-0000-000002460000}"/>
    <cellStyle name="Normal 2 3 6 2 2 2 2 3" xfId="3612" xr:uid="{00000000-0005-0000-0000-00001F0E0000}"/>
    <cellStyle name="Normal 2 3 6 2 2 2 2 3 2" xfId="13686" xr:uid="{00000000-0005-0000-0000-000079350000}"/>
    <cellStyle name="Normal 2 3 6 2 2 2 2 3 2 3" xfId="28784" xr:uid="{00000000-0005-0000-0000-000073700000}"/>
    <cellStyle name="Normal 2 3 6 2 2 2 2 3 3" xfId="8666" xr:uid="{00000000-0005-0000-0000-0000DD210000}"/>
    <cellStyle name="Normal 2 3 6 2 2 2 2 3 3 3" xfId="23767" xr:uid="{00000000-0005-0000-0000-0000DA5C0000}"/>
    <cellStyle name="Normal 2 3 6 2 2 2 2 3 5" xfId="18754" xr:uid="{00000000-0005-0000-0000-000045490000}"/>
    <cellStyle name="Normal 2 3 6 2 2 2 2 4" xfId="5305" xr:uid="{00000000-0005-0000-0000-0000BC140000}"/>
    <cellStyle name="Normal 2 3 6 2 2 2 2 4 2" xfId="15357" xr:uid="{00000000-0005-0000-0000-0000003C0000}"/>
    <cellStyle name="Normal 2 3 6 2 2 2 2 4 2 3" xfId="30455" xr:uid="{00000000-0005-0000-0000-0000FA760000}"/>
    <cellStyle name="Normal 2 3 6 2 2 2 2 4 3" xfId="10337" xr:uid="{00000000-0005-0000-0000-000064280000}"/>
    <cellStyle name="Normal 2 3 6 2 2 2 2 4 3 3" xfId="25438" xr:uid="{00000000-0005-0000-0000-000061630000}"/>
    <cellStyle name="Normal 2 3 6 2 2 2 2 4 5" xfId="20425" xr:uid="{00000000-0005-0000-0000-0000CC4F0000}"/>
    <cellStyle name="Normal 2 3 6 2 2 2 2 5" xfId="12015" xr:uid="{00000000-0005-0000-0000-0000F22E0000}"/>
    <cellStyle name="Normal 2 3 6 2 2 2 2 5 3" xfId="27113" xr:uid="{00000000-0005-0000-0000-0000EC690000}"/>
    <cellStyle name="Normal 2 3 6 2 2 2 2 6" xfId="6994" xr:uid="{00000000-0005-0000-0000-0000551B0000}"/>
    <cellStyle name="Normal 2 3 6 2 2 2 2 6 3" xfId="22096" xr:uid="{00000000-0005-0000-0000-000053560000}"/>
    <cellStyle name="Normal 2 3 6 2 2 2 2 8" xfId="17083" xr:uid="{00000000-0005-0000-0000-0000BE420000}"/>
    <cellStyle name="Normal 2 3 6 2 2 2 3" xfId="2341" xr:uid="{00000000-0005-0000-0000-000028090000}"/>
    <cellStyle name="Normal 2 3 6 2 2 2 3 2" xfId="4031" xr:uid="{00000000-0005-0000-0000-0000C20F0000}"/>
    <cellStyle name="Normal 2 3 6 2 2 2 3 2 2" xfId="14104" xr:uid="{00000000-0005-0000-0000-00001B370000}"/>
    <cellStyle name="Normal 2 3 6 2 2 2 3 2 2 3" xfId="29202" xr:uid="{00000000-0005-0000-0000-000015720000}"/>
    <cellStyle name="Normal 2 3 6 2 2 2 3 2 3" xfId="9084" xr:uid="{00000000-0005-0000-0000-00007F230000}"/>
    <cellStyle name="Normal 2 3 6 2 2 2 3 2 3 3" xfId="24185" xr:uid="{00000000-0005-0000-0000-00007C5E0000}"/>
    <cellStyle name="Normal 2 3 6 2 2 2 3 2 5" xfId="19172" xr:uid="{00000000-0005-0000-0000-0000E74A0000}"/>
    <cellStyle name="Normal 2 3 6 2 2 2 3 3" xfId="5723" xr:uid="{00000000-0005-0000-0000-00005E160000}"/>
    <cellStyle name="Normal 2 3 6 2 2 2 3 3 2" xfId="15775" xr:uid="{00000000-0005-0000-0000-0000A23D0000}"/>
    <cellStyle name="Normal 2 3 6 2 2 2 3 3 2 3" xfId="30873" xr:uid="{00000000-0005-0000-0000-00009C780000}"/>
    <cellStyle name="Normal 2 3 6 2 2 2 3 3 3" xfId="10755" xr:uid="{00000000-0005-0000-0000-0000062A0000}"/>
    <cellStyle name="Normal 2 3 6 2 2 2 3 3 3 3" xfId="25856" xr:uid="{00000000-0005-0000-0000-000003650000}"/>
    <cellStyle name="Normal 2 3 6 2 2 2 3 3 5" xfId="20843" xr:uid="{00000000-0005-0000-0000-00006E510000}"/>
    <cellStyle name="Normal 2 3 6 2 2 2 3 4" xfId="12433" xr:uid="{00000000-0005-0000-0000-000094300000}"/>
    <cellStyle name="Normal 2 3 6 2 2 2 3 4 3" xfId="27531" xr:uid="{00000000-0005-0000-0000-00008E6B0000}"/>
    <cellStyle name="Normal 2 3 6 2 2 2 3 5" xfId="7412" xr:uid="{00000000-0005-0000-0000-0000F71C0000}"/>
    <cellStyle name="Normal 2 3 6 2 2 2 3 5 3" xfId="22514" xr:uid="{00000000-0005-0000-0000-0000F5570000}"/>
    <cellStyle name="Normal 2 3 6 2 2 2 3 7" xfId="17501" xr:uid="{00000000-0005-0000-0000-000060440000}"/>
    <cellStyle name="Normal 2 3 6 2 2 2 4" xfId="3194" xr:uid="{00000000-0005-0000-0000-00007D0C0000}"/>
    <cellStyle name="Normal 2 3 6 2 2 2 4 2" xfId="13268" xr:uid="{00000000-0005-0000-0000-0000D7330000}"/>
    <cellStyle name="Normal 2 3 6 2 2 2 4 2 3" xfId="28366" xr:uid="{00000000-0005-0000-0000-0000D16E0000}"/>
    <cellStyle name="Normal 2 3 6 2 2 2 4 3" xfId="8248" xr:uid="{00000000-0005-0000-0000-00003B200000}"/>
    <cellStyle name="Normal 2 3 6 2 2 2 4 3 3" xfId="23349" xr:uid="{00000000-0005-0000-0000-0000385B0000}"/>
    <cellStyle name="Normal 2 3 6 2 2 2 4 5" xfId="18336" xr:uid="{00000000-0005-0000-0000-0000A3470000}"/>
    <cellStyle name="Normal 2 3 6 2 2 2 5" xfId="4887" xr:uid="{00000000-0005-0000-0000-00001A130000}"/>
    <cellStyle name="Normal 2 3 6 2 2 2 5 2" xfId="14939" xr:uid="{00000000-0005-0000-0000-00005E3A0000}"/>
    <cellStyle name="Normal 2 3 6 2 2 2 5 2 3" xfId="30037" xr:uid="{00000000-0005-0000-0000-000058750000}"/>
    <cellStyle name="Normal 2 3 6 2 2 2 5 3" xfId="9919" xr:uid="{00000000-0005-0000-0000-0000C2260000}"/>
    <cellStyle name="Normal 2 3 6 2 2 2 5 3 3" xfId="25020" xr:uid="{00000000-0005-0000-0000-0000BF610000}"/>
    <cellStyle name="Normal 2 3 6 2 2 2 5 5" xfId="20007" xr:uid="{00000000-0005-0000-0000-00002A4E0000}"/>
    <cellStyle name="Normal 2 3 6 2 2 2 6" xfId="11597" xr:uid="{00000000-0005-0000-0000-0000502D0000}"/>
    <cellStyle name="Normal 2 3 6 2 2 2 6 3" xfId="26695" xr:uid="{00000000-0005-0000-0000-00004A680000}"/>
    <cellStyle name="Normal 2 3 6 2 2 2 7" xfId="6576" xr:uid="{00000000-0005-0000-0000-0000B3190000}"/>
    <cellStyle name="Normal 2 3 6 2 2 2 7 3" xfId="21678" xr:uid="{00000000-0005-0000-0000-0000B1540000}"/>
    <cellStyle name="Normal 2 3 6 2 2 2 9" xfId="16665" xr:uid="{00000000-0005-0000-0000-00001C410000}"/>
    <cellStyle name="Normal 2 3 6 2 2 3" xfId="1712" xr:uid="{00000000-0005-0000-0000-0000B3060000}"/>
    <cellStyle name="Normal 2 3 6 2 2 3 2" xfId="2551" xr:uid="{00000000-0005-0000-0000-0000FA090000}"/>
    <cellStyle name="Normal 2 3 6 2 2 3 2 2" xfId="4241" xr:uid="{00000000-0005-0000-0000-000094100000}"/>
    <cellStyle name="Normal 2 3 6 2 2 3 2 2 2" xfId="14314" xr:uid="{00000000-0005-0000-0000-0000ED370000}"/>
    <cellStyle name="Normal 2 3 6 2 2 3 2 2 2 3" xfId="29412" xr:uid="{00000000-0005-0000-0000-0000E7720000}"/>
    <cellStyle name="Normal 2 3 6 2 2 3 2 2 3" xfId="9294" xr:uid="{00000000-0005-0000-0000-000051240000}"/>
    <cellStyle name="Normal 2 3 6 2 2 3 2 2 3 3" xfId="24395" xr:uid="{00000000-0005-0000-0000-00004E5F0000}"/>
    <cellStyle name="Normal 2 3 6 2 2 3 2 2 5" xfId="19382" xr:uid="{00000000-0005-0000-0000-0000B94B0000}"/>
    <cellStyle name="Normal 2 3 6 2 2 3 2 3" xfId="5933" xr:uid="{00000000-0005-0000-0000-000030170000}"/>
    <cellStyle name="Normal 2 3 6 2 2 3 2 3 2" xfId="15985" xr:uid="{00000000-0005-0000-0000-0000743E0000}"/>
    <cellStyle name="Normal 2 3 6 2 2 3 2 3 2 3" xfId="31083" xr:uid="{00000000-0005-0000-0000-00006E790000}"/>
    <cellStyle name="Normal 2 3 6 2 2 3 2 3 3" xfId="10965" xr:uid="{00000000-0005-0000-0000-0000D82A0000}"/>
    <cellStyle name="Normal 2 3 6 2 2 3 2 3 3 3" xfId="26066" xr:uid="{00000000-0005-0000-0000-0000D5650000}"/>
    <cellStyle name="Normal 2 3 6 2 2 3 2 3 5" xfId="21053" xr:uid="{00000000-0005-0000-0000-000040520000}"/>
    <cellStyle name="Normal 2 3 6 2 2 3 2 4" xfId="12643" xr:uid="{00000000-0005-0000-0000-000066310000}"/>
    <cellStyle name="Normal 2 3 6 2 2 3 2 4 3" xfId="27741" xr:uid="{00000000-0005-0000-0000-0000606C0000}"/>
    <cellStyle name="Normal 2 3 6 2 2 3 2 5" xfId="7622" xr:uid="{00000000-0005-0000-0000-0000C91D0000}"/>
    <cellStyle name="Normal 2 3 6 2 2 3 2 5 3" xfId="22724" xr:uid="{00000000-0005-0000-0000-0000C7580000}"/>
    <cellStyle name="Normal 2 3 6 2 2 3 2 7" xfId="17711" xr:uid="{00000000-0005-0000-0000-000032450000}"/>
    <cellStyle name="Normal 2 3 6 2 2 3 3" xfId="3404" xr:uid="{00000000-0005-0000-0000-00004F0D0000}"/>
    <cellStyle name="Normal 2 3 6 2 2 3 3 2" xfId="13478" xr:uid="{00000000-0005-0000-0000-0000A9340000}"/>
    <cellStyle name="Normal 2 3 6 2 2 3 3 2 3" xfId="28576" xr:uid="{00000000-0005-0000-0000-0000A36F0000}"/>
    <cellStyle name="Normal 2 3 6 2 2 3 3 3" xfId="8458" xr:uid="{00000000-0005-0000-0000-00000D210000}"/>
    <cellStyle name="Normal 2 3 6 2 2 3 3 3 3" xfId="23559" xr:uid="{00000000-0005-0000-0000-00000A5C0000}"/>
    <cellStyle name="Normal 2 3 6 2 2 3 3 5" xfId="18546" xr:uid="{00000000-0005-0000-0000-000075480000}"/>
    <cellStyle name="Normal 2 3 6 2 2 3 4" xfId="5097" xr:uid="{00000000-0005-0000-0000-0000EC130000}"/>
    <cellStyle name="Normal 2 3 6 2 2 3 4 2" xfId="15149" xr:uid="{00000000-0005-0000-0000-0000303B0000}"/>
    <cellStyle name="Normal 2 3 6 2 2 3 4 2 3" xfId="30247" xr:uid="{00000000-0005-0000-0000-00002A760000}"/>
    <cellStyle name="Normal 2 3 6 2 2 3 4 3" xfId="10129" xr:uid="{00000000-0005-0000-0000-000094270000}"/>
    <cellStyle name="Normal 2 3 6 2 2 3 4 3 3" xfId="25230" xr:uid="{00000000-0005-0000-0000-000091620000}"/>
    <cellStyle name="Normal 2 3 6 2 2 3 4 5" xfId="20217" xr:uid="{00000000-0005-0000-0000-0000FC4E0000}"/>
    <cellStyle name="Normal 2 3 6 2 2 3 5" xfId="11807" xr:uid="{00000000-0005-0000-0000-0000222E0000}"/>
    <cellStyle name="Normal 2 3 6 2 2 3 5 3" xfId="26905" xr:uid="{00000000-0005-0000-0000-00001C690000}"/>
    <cellStyle name="Normal 2 3 6 2 2 3 6" xfId="6786" xr:uid="{00000000-0005-0000-0000-0000851A0000}"/>
    <cellStyle name="Normal 2 3 6 2 2 3 6 3" xfId="21888" xr:uid="{00000000-0005-0000-0000-000083550000}"/>
    <cellStyle name="Normal 2 3 6 2 2 3 8" xfId="16875" xr:uid="{00000000-0005-0000-0000-0000EE410000}"/>
    <cellStyle name="Normal 2 3 6 2 2 4" xfId="2133" xr:uid="{00000000-0005-0000-0000-000058080000}"/>
    <cellStyle name="Normal 2 3 6 2 2 4 2" xfId="3823" xr:uid="{00000000-0005-0000-0000-0000F20E0000}"/>
    <cellStyle name="Normal 2 3 6 2 2 4 2 2" xfId="13896" xr:uid="{00000000-0005-0000-0000-00004B360000}"/>
    <cellStyle name="Normal 2 3 6 2 2 4 2 2 3" xfId="28994" xr:uid="{00000000-0005-0000-0000-000045710000}"/>
    <cellStyle name="Normal 2 3 6 2 2 4 2 3" xfId="8876" xr:uid="{00000000-0005-0000-0000-0000AF220000}"/>
    <cellStyle name="Normal 2 3 6 2 2 4 2 3 3" xfId="23977" xr:uid="{00000000-0005-0000-0000-0000AC5D0000}"/>
    <cellStyle name="Normal 2 3 6 2 2 4 2 5" xfId="18964" xr:uid="{00000000-0005-0000-0000-0000174A0000}"/>
    <cellStyle name="Normal 2 3 6 2 2 4 3" xfId="5515" xr:uid="{00000000-0005-0000-0000-00008E150000}"/>
    <cellStyle name="Normal 2 3 6 2 2 4 3 2" xfId="15567" xr:uid="{00000000-0005-0000-0000-0000D23C0000}"/>
    <cellStyle name="Normal 2 3 6 2 2 4 3 2 3" xfId="30665" xr:uid="{00000000-0005-0000-0000-0000CC770000}"/>
    <cellStyle name="Normal 2 3 6 2 2 4 3 3" xfId="10547" xr:uid="{00000000-0005-0000-0000-000036290000}"/>
    <cellStyle name="Normal 2 3 6 2 2 4 3 3 3" xfId="25648" xr:uid="{00000000-0005-0000-0000-000033640000}"/>
    <cellStyle name="Normal 2 3 6 2 2 4 3 5" xfId="20635" xr:uid="{00000000-0005-0000-0000-00009E500000}"/>
    <cellStyle name="Normal 2 3 6 2 2 4 4" xfId="12225" xr:uid="{00000000-0005-0000-0000-0000C42F0000}"/>
    <cellStyle name="Normal 2 3 6 2 2 4 4 3" xfId="27323" xr:uid="{00000000-0005-0000-0000-0000BE6A0000}"/>
    <cellStyle name="Normal 2 3 6 2 2 4 5" xfId="7204" xr:uid="{00000000-0005-0000-0000-0000271C0000}"/>
    <cellStyle name="Normal 2 3 6 2 2 4 5 3" xfId="22306" xr:uid="{00000000-0005-0000-0000-000025570000}"/>
    <cellStyle name="Normal 2 3 6 2 2 4 7" xfId="17293" xr:uid="{00000000-0005-0000-0000-000090430000}"/>
    <cellStyle name="Normal 2 3 6 2 2 5" xfId="2986" xr:uid="{00000000-0005-0000-0000-0000AD0B0000}"/>
    <cellStyle name="Normal 2 3 6 2 2 5 2" xfId="13060" xr:uid="{00000000-0005-0000-0000-000007330000}"/>
    <cellStyle name="Normal 2 3 6 2 2 5 2 3" xfId="28158" xr:uid="{00000000-0005-0000-0000-0000016E0000}"/>
    <cellStyle name="Normal 2 3 6 2 2 5 3" xfId="8040" xr:uid="{00000000-0005-0000-0000-00006B1F0000}"/>
    <cellStyle name="Normal 2 3 6 2 2 5 3 3" xfId="23141" xr:uid="{00000000-0005-0000-0000-0000685A0000}"/>
    <cellStyle name="Normal 2 3 6 2 2 5 5" xfId="18128" xr:uid="{00000000-0005-0000-0000-0000D3460000}"/>
    <cellStyle name="Normal 2 3 6 2 2 6" xfId="4679" xr:uid="{00000000-0005-0000-0000-00004A120000}"/>
    <cellStyle name="Normal 2 3 6 2 2 6 2" xfId="14731" xr:uid="{00000000-0005-0000-0000-00008E390000}"/>
    <cellStyle name="Normal 2 3 6 2 2 6 2 3" xfId="29829" xr:uid="{00000000-0005-0000-0000-000088740000}"/>
    <cellStyle name="Normal 2 3 6 2 2 6 3" xfId="9711" xr:uid="{00000000-0005-0000-0000-0000F2250000}"/>
    <cellStyle name="Normal 2 3 6 2 2 6 3 3" xfId="24812" xr:uid="{00000000-0005-0000-0000-0000EF600000}"/>
    <cellStyle name="Normal 2 3 6 2 2 6 5" xfId="19799" xr:uid="{00000000-0005-0000-0000-00005A4D0000}"/>
    <cellStyle name="Normal 2 3 6 2 2 7" xfId="11389" xr:uid="{00000000-0005-0000-0000-0000802C0000}"/>
    <cellStyle name="Normal 2 3 6 2 2 7 3" xfId="26487" xr:uid="{00000000-0005-0000-0000-00007A670000}"/>
    <cellStyle name="Normal 2 3 6 2 2 8" xfId="6368" xr:uid="{00000000-0005-0000-0000-0000E3180000}"/>
    <cellStyle name="Normal 2 3 6 2 2 8 3" xfId="21470" xr:uid="{00000000-0005-0000-0000-0000E1530000}"/>
    <cellStyle name="Normal 2 3 6 2 3" xfId="1395" xr:uid="{00000000-0005-0000-0000-000076050000}"/>
    <cellStyle name="Normal 2 3 6 2 3 2" xfId="1816" xr:uid="{00000000-0005-0000-0000-00001B070000}"/>
    <cellStyle name="Normal 2 3 6 2 3 2 2" xfId="2655" xr:uid="{00000000-0005-0000-0000-0000620A0000}"/>
    <cellStyle name="Normal 2 3 6 2 3 2 2 2" xfId="4345" xr:uid="{00000000-0005-0000-0000-0000FC100000}"/>
    <cellStyle name="Normal 2 3 6 2 3 2 2 2 2" xfId="14418" xr:uid="{00000000-0005-0000-0000-000055380000}"/>
    <cellStyle name="Normal 2 3 6 2 3 2 2 2 2 3" xfId="29516" xr:uid="{00000000-0005-0000-0000-00004F730000}"/>
    <cellStyle name="Normal 2 3 6 2 3 2 2 2 3" xfId="9398" xr:uid="{00000000-0005-0000-0000-0000B9240000}"/>
    <cellStyle name="Normal 2 3 6 2 3 2 2 2 3 3" xfId="24499" xr:uid="{00000000-0005-0000-0000-0000B65F0000}"/>
    <cellStyle name="Normal 2 3 6 2 3 2 2 2 5" xfId="19486" xr:uid="{00000000-0005-0000-0000-0000214C0000}"/>
    <cellStyle name="Normal 2 3 6 2 3 2 2 3" xfId="6037" xr:uid="{00000000-0005-0000-0000-000098170000}"/>
    <cellStyle name="Normal 2 3 6 2 3 2 2 3 2" xfId="16089" xr:uid="{00000000-0005-0000-0000-0000DC3E0000}"/>
    <cellStyle name="Normal 2 3 6 2 3 2 2 3 2 3" xfId="31187" xr:uid="{00000000-0005-0000-0000-0000D6790000}"/>
    <cellStyle name="Normal 2 3 6 2 3 2 2 3 3" xfId="11069" xr:uid="{00000000-0005-0000-0000-0000402B0000}"/>
    <cellStyle name="Normal 2 3 6 2 3 2 2 3 3 3" xfId="26170" xr:uid="{00000000-0005-0000-0000-00003D660000}"/>
    <cellStyle name="Normal 2 3 6 2 3 2 2 3 5" xfId="21157" xr:uid="{00000000-0005-0000-0000-0000A8520000}"/>
    <cellStyle name="Normal 2 3 6 2 3 2 2 4" xfId="12747" xr:uid="{00000000-0005-0000-0000-0000CE310000}"/>
    <cellStyle name="Normal 2 3 6 2 3 2 2 4 3" xfId="27845" xr:uid="{00000000-0005-0000-0000-0000C86C0000}"/>
    <cellStyle name="Normal 2 3 6 2 3 2 2 5" xfId="7726" xr:uid="{00000000-0005-0000-0000-0000311E0000}"/>
    <cellStyle name="Normal 2 3 6 2 3 2 2 5 3" xfId="22828" xr:uid="{00000000-0005-0000-0000-00002F590000}"/>
    <cellStyle name="Normal 2 3 6 2 3 2 2 7" xfId="17815" xr:uid="{00000000-0005-0000-0000-00009A450000}"/>
    <cellStyle name="Normal 2 3 6 2 3 2 3" xfId="3508" xr:uid="{00000000-0005-0000-0000-0000B70D0000}"/>
    <cellStyle name="Normal 2 3 6 2 3 2 3 2" xfId="13582" xr:uid="{00000000-0005-0000-0000-000011350000}"/>
    <cellStyle name="Normal 2 3 6 2 3 2 3 2 3" xfId="28680" xr:uid="{00000000-0005-0000-0000-00000B700000}"/>
    <cellStyle name="Normal 2 3 6 2 3 2 3 3" xfId="8562" xr:uid="{00000000-0005-0000-0000-000075210000}"/>
    <cellStyle name="Normal 2 3 6 2 3 2 3 3 3" xfId="23663" xr:uid="{00000000-0005-0000-0000-0000725C0000}"/>
    <cellStyle name="Normal 2 3 6 2 3 2 3 5" xfId="18650" xr:uid="{00000000-0005-0000-0000-0000DD480000}"/>
    <cellStyle name="Normal 2 3 6 2 3 2 4" xfId="5201" xr:uid="{00000000-0005-0000-0000-000054140000}"/>
    <cellStyle name="Normal 2 3 6 2 3 2 4 2" xfId="15253" xr:uid="{00000000-0005-0000-0000-0000983B0000}"/>
    <cellStyle name="Normal 2 3 6 2 3 2 4 2 3" xfId="30351" xr:uid="{00000000-0005-0000-0000-000092760000}"/>
    <cellStyle name="Normal 2 3 6 2 3 2 4 3" xfId="10233" xr:uid="{00000000-0005-0000-0000-0000FC270000}"/>
    <cellStyle name="Normal 2 3 6 2 3 2 4 3 3" xfId="25334" xr:uid="{00000000-0005-0000-0000-0000F9620000}"/>
    <cellStyle name="Normal 2 3 6 2 3 2 4 5" xfId="20321" xr:uid="{00000000-0005-0000-0000-0000644F0000}"/>
    <cellStyle name="Normal 2 3 6 2 3 2 5" xfId="11911" xr:uid="{00000000-0005-0000-0000-00008A2E0000}"/>
    <cellStyle name="Normal 2 3 6 2 3 2 5 3" xfId="27009" xr:uid="{00000000-0005-0000-0000-000084690000}"/>
    <cellStyle name="Normal 2 3 6 2 3 2 6" xfId="6890" xr:uid="{00000000-0005-0000-0000-0000ED1A0000}"/>
    <cellStyle name="Normal 2 3 6 2 3 2 6 3" xfId="21992" xr:uid="{00000000-0005-0000-0000-0000EB550000}"/>
    <cellStyle name="Normal 2 3 6 2 3 2 8" xfId="16979" xr:uid="{00000000-0005-0000-0000-000056420000}"/>
    <cellStyle name="Normal 2 3 6 2 3 3" xfId="2237" xr:uid="{00000000-0005-0000-0000-0000C0080000}"/>
    <cellStyle name="Normal 2 3 6 2 3 3 2" xfId="3927" xr:uid="{00000000-0005-0000-0000-00005A0F0000}"/>
    <cellStyle name="Normal 2 3 6 2 3 3 2 2" xfId="14000" xr:uid="{00000000-0005-0000-0000-0000B3360000}"/>
    <cellStyle name="Normal 2 3 6 2 3 3 2 2 3" xfId="29098" xr:uid="{00000000-0005-0000-0000-0000AD710000}"/>
    <cellStyle name="Normal 2 3 6 2 3 3 2 3" xfId="8980" xr:uid="{00000000-0005-0000-0000-000017230000}"/>
    <cellStyle name="Normal 2 3 6 2 3 3 2 3 3" xfId="24081" xr:uid="{00000000-0005-0000-0000-0000145E0000}"/>
    <cellStyle name="Normal 2 3 6 2 3 3 2 5" xfId="19068" xr:uid="{00000000-0005-0000-0000-00007F4A0000}"/>
    <cellStyle name="Normal 2 3 6 2 3 3 3" xfId="5619" xr:uid="{00000000-0005-0000-0000-0000F6150000}"/>
    <cellStyle name="Normal 2 3 6 2 3 3 3 2" xfId="15671" xr:uid="{00000000-0005-0000-0000-00003A3D0000}"/>
    <cellStyle name="Normal 2 3 6 2 3 3 3 2 3" xfId="30769" xr:uid="{00000000-0005-0000-0000-000034780000}"/>
    <cellStyle name="Normal 2 3 6 2 3 3 3 3" xfId="10651" xr:uid="{00000000-0005-0000-0000-00009E290000}"/>
    <cellStyle name="Normal 2 3 6 2 3 3 3 3 3" xfId="25752" xr:uid="{00000000-0005-0000-0000-00009B640000}"/>
    <cellStyle name="Normal 2 3 6 2 3 3 3 5" xfId="20739" xr:uid="{00000000-0005-0000-0000-000006510000}"/>
    <cellStyle name="Normal 2 3 6 2 3 3 4" xfId="12329" xr:uid="{00000000-0005-0000-0000-00002C300000}"/>
    <cellStyle name="Normal 2 3 6 2 3 3 4 3" xfId="27427" xr:uid="{00000000-0005-0000-0000-0000266B0000}"/>
    <cellStyle name="Normal 2 3 6 2 3 3 5" xfId="7308" xr:uid="{00000000-0005-0000-0000-00008F1C0000}"/>
    <cellStyle name="Normal 2 3 6 2 3 3 5 3" xfId="22410" xr:uid="{00000000-0005-0000-0000-00008D570000}"/>
    <cellStyle name="Normal 2 3 6 2 3 3 7" xfId="17397" xr:uid="{00000000-0005-0000-0000-0000F8430000}"/>
    <cellStyle name="Normal 2 3 6 2 3 4" xfId="3090" xr:uid="{00000000-0005-0000-0000-0000150C0000}"/>
    <cellStyle name="Normal 2 3 6 2 3 4 2" xfId="13164" xr:uid="{00000000-0005-0000-0000-00006F330000}"/>
    <cellStyle name="Normal 2 3 6 2 3 4 2 3" xfId="28262" xr:uid="{00000000-0005-0000-0000-0000696E0000}"/>
    <cellStyle name="Normal 2 3 6 2 3 4 3" xfId="8144" xr:uid="{00000000-0005-0000-0000-0000D31F0000}"/>
    <cellStyle name="Normal 2 3 6 2 3 4 3 3" xfId="23245" xr:uid="{00000000-0005-0000-0000-0000D05A0000}"/>
    <cellStyle name="Normal 2 3 6 2 3 4 5" xfId="18232" xr:uid="{00000000-0005-0000-0000-00003B470000}"/>
    <cellStyle name="Normal 2 3 6 2 3 5" xfId="4783" xr:uid="{00000000-0005-0000-0000-0000B2120000}"/>
    <cellStyle name="Normal 2 3 6 2 3 5 2" xfId="14835" xr:uid="{00000000-0005-0000-0000-0000F6390000}"/>
    <cellStyle name="Normal 2 3 6 2 3 5 2 3" xfId="29933" xr:uid="{00000000-0005-0000-0000-0000F0740000}"/>
    <cellStyle name="Normal 2 3 6 2 3 5 3" xfId="9815" xr:uid="{00000000-0005-0000-0000-00005A260000}"/>
    <cellStyle name="Normal 2 3 6 2 3 5 3 3" xfId="24916" xr:uid="{00000000-0005-0000-0000-000057610000}"/>
    <cellStyle name="Normal 2 3 6 2 3 5 5" xfId="19903" xr:uid="{00000000-0005-0000-0000-0000C24D0000}"/>
    <cellStyle name="Normal 2 3 6 2 3 6" xfId="11493" xr:uid="{00000000-0005-0000-0000-0000E82C0000}"/>
    <cellStyle name="Normal 2 3 6 2 3 6 3" xfId="26591" xr:uid="{00000000-0005-0000-0000-0000E2670000}"/>
    <cellStyle name="Normal 2 3 6 2 3 7" xfId="6472" xr:uid="{00000000-0005-0000-0000-00004B190000}"/>
    <cellStyle name="Normal 2 3 6 2 3 7 3" xfId="21574" xr:uid="{00000000-0005-0000-0000-000049540000}"/>
    <cellStyle name="Normal 2 3 6 2 3 9" xfId="16561" xr:uid="{00000000-0005-0000-0000-0000B4400000}"/>
    <cellStyle name="Normal 2 3 6 2 4" xfId="1608" xr:uid="{00000000-0005-0000-0000-00004B060000}"/>
    <cellStyle name="Normal 2 3 6 2 4 2" xfId="2447" xr:uid="{00000000-0005-0000-0000-000092090000}"/>
    <cellStyle name="Normal 2 3 6 2 4 2 2" xfId="4137" xr:uid="{00000000-0005-0000-0000-00002C100000}"/>
    <cellStyle name="Normal 2 3 6 2 4 2 2 2" xfId="14210" xr:uid="{00000000-0005-0000-0000-000085370000}"/>
    <cellStyle name="Normal 2 3 6 2 4 2 2 2 3" xfId="29308" xr:uid="{00000000-0005-0000-0000-00007F720000}"/>
    <cellStyle name="Normal 2 3 6 2 4 2 2 3" xfId="9190" xr:uid="{00000000-0005-0000-0000-0000E9230000}"/>
    <cellStyle name="Normal 2 3 6 2 4 2 2 3 3" xfId="24291" xr:uid="{00000000-0005-0000-0000-0000E65E0000}"/>
    <cellStyle name="Normal 2 3 6 2 4 2 2 5" xfId="19278" xr:uid="{00000000-0005-0000-0000-0000514B0000}"/>
    <cellStyle name="Normal 2 3 6 2 4 2 3" xfId="5829" xr:uid="{00000000-0005-0000-0000-0000C8160000}"/>
    <cellStyle name="Normal 2 3 6 2 4 2 3 2" xfId="15881" xr:uid="{00000000-0005-0000-0000-00000C3E0000}"/>
    <cellStyle name="Normal 2 3 6 2 4 2 3 2 3" xfId="30979" xr:uid="{00000000-0005-0000-0000-000006790000}"/>
    <cellStyle name="Normal 2 3 6 2 4 2 3 3" xfId="10861" xr:uid="{00000000-0005-0000-0000-0000702A0000}"/>
    <cellStyle name="Normal 2 3 6 2 4 2 3 3 3" xfId="25962" xr:uid="{00000000-0005-0000-0000-00006D650000}"/>
    <cellStyle name="Normal 2 3 6 2 4 2 3 5" xfId="20949" xr:uid="{00000000-0005-0000-0000-0000D8510000}"/>
    <cellStyle name="Normal 2 3 6 2 4 2 4" xfId="12539" xr:uid="{00000000-0005-0000-0000-0000FE300000}"/>
    <cellStyle name="Normal 2 3 6 2 4 2 4 3" xfId="27637" xr:uid="{00000000-0005-0000-0000-0000F86B0000}"/>
    <cellStyle name="Normal 2 3 6 2 4 2 5" xfId="7518" xr:uid="{00000000-0005-0000-0000-0000611D0000}"/>
    <cellStyle name="Normal 2 3 6 2 4 2 5 3" xfId="22620" xr:uid="{00000000-0005-0000-0000-00005F580000}"/>
    <cellStyle name="Normal 2 3 6 2 4 2 7" xfId="17607" xr:uid="{00000000-0005-0000-0000-0000CA440000}"/>
    <cellStyle name="Normal 2 3 6 2 4 3" xfId="3300" xr:uid="{00000000-0005-0000-0000-0000E70C0000}"/>
    <cellStyle name="Normal 2 3 6 2 4 3 2" xfId="13374" xr:uid="{00000000-0005-0000-0000-000041340000}"/>
    <cellStyle name="Normal 2 3 6 2 4 3 2 3" xfId="28472" xr:uid="{00000000-0005-0000-0000-00003B6F0000}"/>
    <cellStyle name="Normal 2 3 6 2 4 3 3" xfId="8354" xr:uid="{00000000-0005-0000-0000-0000A5200000}"/>
    <cellStyle name="Normal 2 3 6 2 4 3 3 3" xfId="23455" xr:uid="{00000000-0005-0000-0000-0000A25B0000}"/>
    <cellStyle name="Normal 2 3 6 2 4 3 5" xfId="18442" xr:uid="{00000000-0005-0000-0000-00000D480000}"/>
    <cellStyle name="Normal 2 3 6 2 4 4" xfId="4993" xr:uid="{00000000-0005-0000-0000-000084130000}"/>
    <cellStyle name="Normal 2 3 6 2 4 4 2" xfId="15045" xr:uid="{00000000-0005-0000-0000-0000C83A0000}"/>
    <cellStyle name="Normal 2 3 6 2 4 4 2 3" xfId="30143" xr:uid="{00000000-0005-0000-0000-0000C2750000}"/>
    <cellStyle name="Normal 2 3 6 2 4 4 3" xfId="10025" xr:uid="{00000000-0005-0000-0000-00002C270000}"/>
    <cellStyle name="Normal 2 3 6 2 4 4 3 3" xfId="25126" xr:uid="{00000000-0005-0000-0000-000029620000}"/>
    <cellStyle name="Normal 2 3 6 2 4 4 5" xfId="20113" xr:uid="{00000000-0005-0000-0000-0000944E0000}"/>
    <cellStyle name="Normal 2 3 6 2 4 5" xfId="11703" xr:uid="{00000000-0005-0000-0000-0000BA2D0000}"/>
    <cellStyle name="Normal 2 3 6 2 4 5 3" xfId="26801" xr:uid="{00000000-0005-0000-0000-0000B4680000}"/>
    <cellStyle name="Normal 2 3 6 2 4 6" xfId="6682" xr:uid="{00000000-0005-0000-0000-00001D1A0000}"/>
    <cellStyle name="Normal 2 3 6 2 4 6 3" xfId="21784" xr:uid="{00000000-0005-0000-0000-00001B550000}"/>
    <cellStyle name="Normal 2 3 6 2 4 8" xfId="16771" xr:uid="{00000000-0005-0000-0000-000086410000}"/>
    <cellStyle name="Normal 2 3 6 2 5" xfId="2029" xr:uid="{00000000-0005-0000-0000-0000F0070000}"/>
    <cellStyle name="Normal 2 3 6 2 5 2" xfId="3719" xr:uid="{00000000-0005-0000-0000-00008A0E0000}"/>
    <cellStyle name="Normal 2 3 6 2 5 2 2" xfId="13792" xr:uid="{00000000-0005-0000-0000-0000E3350000}"/>
    <cellStyle name="Normal 2 3 6 2 5 2 2 3" xfId="28890" xr:uid="{00000000-0005-0000-0000-0000DD700000}"/>
    <cellStyle name="Normal 2 3 6 2 5 2 3" xfId="8772" xr:uid="{00000000-0005-0000-0000-000047220000}"/>
    <cellStyle name="Normal 2 3 6 2 5 2 3 3" xfId="23873" xr:uid="{00000000-0005-0000-0000-0000445D0000}"/>
    <cellStyle name="Normal 2 3 6 2 5 2 5" xfId="18860" xr:uid="{00000000-0005-0000-0000-0000AF490000}"/>
    <cellStyle name="Normal 2 3 6 2 5 3" xfId="5411" xr:uid="{00000000-0005-0000-0000-000026150000}"/>
    <cellStyle name="Normal 2 3 6 2 5 3 2" xfId="15463" xr:uid="{00000000-0005-0000-0000-00006A3C0000}"/>
    <cellStyle name="Normal 2 3 6 2 5 3 2 3" xfId="30561" xr:uid="{00000000-0005-0000-0000-000064770000}"/>
    <cellStyle name="Normal 2 3 6 2 5 3 3" xfId="10443" xr:uid="{00000000-0005-0000-0000-0000CE280000}"/>
    <cellStyle name="Normal 2 3 6 2 5 3 3 3" xfId="25544" xr:uid="{00000000-0005-0000-0000-0000CB630000}"/>
    <cellStyle name="Normal 2 3 6 2 5 3 5" xfId="20531" xr:uid="{00000000-0005-0000-0000-000036500000}"/>
    <cellStyle name="Normal 2 3 6 2 5 4" xfId="12121" xr:uid="{00000000-0005-0000-0000-00005C2F0000}"/>
    <cellStyle name="Normal 2 3 6 2 5 4 3" xfId="27219" xr:uid="{00000000-0005-0000-0000-0000566A0000}"/>
    <cellStyle name="Normal 2 3 6 2 5 5" xfId="7100" xr:uid="{00000000-0005-0000-0000-0000BF1B0000}"/>
    <cellStyle name="Normal 2 3 6 2 5 5 3" xfId="22202" xr:uid="{00000000-0005-0000-0000-0000BD560000}"/>
    <cellStyle name="Normal 2 3 6 2 5 7" xfId="17189" xr:uid="{00000000-0005-0000-0000-000028430000}"/>
    <cellStyle name="Normal 2 3 6 2 6" xfId="2882" xr:uid="{00000000-0005-0000-0000-0000450B0000}"/>
    <cellStyle name="Normal 2 3 6 2 6 2" xfId="12956" xr:uid="{00000000-0005-0000-0000-00009F320000}"/>
    <cellStyle name="Normal 2 3 6 2 6 2 3" xfId="28054" xr:uid="{00000000-0005-0000-0000-0000996D0000}"/>
    <cellStyle name="Normal 2 3 6 2 6 3" xfId="7936" xr:uid="{00000000-0005-0000-0000-0000031F0000}"/>
    <cellStyle name="Normal 2 3 6 2 6 3 3" xfId="23037" xr:uid="{00000000-0005-0000-0000-0000005A0000}"/>
    <cellStyle name="Normal 2 3 6 2 6 5" xfId="18024" xr:uid="{00000000-0005-0000-0000-00006B460000}"/>
    <cellStyle name="Normal 2 3 6 2 7" xfId="4575" xr:uid="{00000000-0005-0000-0000-0000E2110000}"/>
    <cellStyle name="Normal 2 3 6 2 7 2" xfId="14627" xr:uid="{00000000-0005-0000-0000-000026390000}"/>
    <cellStyle name="Normal 2 3 6 2 7 2 3" xfId="29725" xr:uid="{00000000-0005-0000-0000-000020740000}"/>
    <cellStyle name="Normal 2 3 6 2 7 3" xfId="9607" xr:uid="{00000000-0005-0000-0000-00008A250000}"/>
    <cellStyle name="Normal 2 3 6 2 7 3 3" xfId="24708" xr:uid="{00000000-0005-0000-0000-000087600000}"/>
    <cellStyle name="Normal 2 3 6 2 7 5" xfId="19695" xr:uid="{00000000-0005-0000-0000-0000F24C0000}"/>
    <cellStyle name="Normal 2 3 6 2 8" xfId="11285" xr:uid="{00000000-0005-0000-0000-0000182C0000}"/>
    <cellStyle name="Normal 2 3 6 2 8 3" xfId="26383" xr:uid="{00000000-0005-0000-0000-000012670000}"/>
    <cellStyle name="Normal 2 3 6 2 9" xfId="6264" xr:uid="{00000000-0005-0000-0000-00007B180000}"/>
    <cellStyle name="Normal 2 3 6 2 9 3" xfId="21366" xr:uid="{00000000-0005-0000-0000-000079530000}"/>
    <cellStyle name="Normal 2 3 6 3" xfId="1228" xr:uid="{00000000-0005-0000-0000-0000CF040000}"/>
    <cellStyle name="Normal 2 3 6 3 10" xfId="16405" xr:uid="{00000000-0005-0000-0000-000018400000}"/>
    <cellStyle name="Normal 2 3 6 3 2" xfId="1447" xr:uid="{00000000-0005-0000-0000-0000AA050000}"/>
    <cellStyle name="Normal 2 3 6 3 2 2" xfId="1868" xr:uid="{00000000-0005-0000-0000-00004F070000}"/>
    <cellStyle name="Normal 2 3 6 3 2 2 2" xfId="2707" xr:uid="{00000000-0005-0000-0000-0000960A0000}"/>
    <cellStyle name="Normal 2 3 6 3 2 2 2 2" xfId="4397" xr:uid="{00000000-0005-0000-0000-000030110000}"/>
    <cellStyle name="Normal 2 3 6 3 2 2 2 2 2" xfId="14470" xr:uid="{00000000-0005-0000-0000-000089380000}"/>
    <cellStyle name="Normal 2 3 6 3 2 2 2 2 2 3" xfId="29568" xr:uid="{00000000-0005-0000-0000-000083730000}"/>
    <cellStyle name="Normal 2 3 6 3 2 2 2 2 3" xfId="9450" xr:uid="{00000000-0005-0000-0000-0000ED240000}"/>
    <cellStyle name="Normal 2 3 6 3 2 2 2 2 3 3" xfId="24551" xr:uid="{00000000-0005-0000-0000-0000EA5F0000}"/>
    <cellStyle name="Normal 2 3 6 3 2 2 2 2 5" xfId="19538" xr:uid="{00000000-0005-0000-0000-0000554C0000}"/>
    <cellStyle name="Normal 2 3 6 3 2 2 2 3" xfId="6089" xr:uid="{00000000-0005-0000-0000-0000CC170000}"/>
    <cellStyle name="Normal 2 3 6 3 2 2 2 3 2" xfId="16141" xr:uid="{00000000-0005-0000-0000-0000103F0000}"/>
    <cellStyle name="Normal 2 3 6 3 2 2 2 3 2 3" xfId="31239" xr:uid="{00000000-0005-0000-0000-00000A7A0000}"/>
    <cellStyle name="Normal 2 3 6 3 2 2 2 3 3" xfId="11121" xr:uid="{00000000-0005-0000-0000-0000742B0000}"/>
    <cellStyle name="Normal 2 3 6 3 2 2 2 3 3 3" xfId="26222" xr:uid="{00000000-0005-0000-0000-000071660000}"/>
    <cellStyle name="Normal 2 3 6 3 2 2 2 3 5" xfId="21209" xr:uid="{00000000-0005-0000-0000-0000DC520000}"/>
    <cellStyle name="Normal 2 3 6 3 2 2 2 4" xfId="12799" xr:uid="{00000000-0005-0000-0000-000002320000}"/>
    <cellStyle name="Normal 2 3 6 3 2 2 2 4 3" xfId="27897" xr:uid="{00000000-0005-0000-0000-0000FC6C0000}"/>
    <cellStyle name="Normal 2 3 6 3 2 2 2 5" xfId="7778" xr:uid="{00000000-0005-0000-0000-0000651E0000}"/>
    <cellStyle name="Normal 2 3 6 3 2 2 2 5 3" xfId="22880" xr:uid="{00000000-0005-0000-0000-000063590000}"/>
    <cellStyle name="Normal 2 3 6 3 2 2 2 7" xfId="17867" xr:uid="{00000000-0005-0000-0000-0000CE450000}"/>
    <cellStyle name="Normal 2 3 6 3 2 2 3" xfId="3560" xr:uid="{00000000-0005-0000-0000-0000EB0D0000}"/>
    <cellStyle name="Normal 2 3 6 3 2 2 3 2" xfId="13634" xr:uid="{00000000-0005-0000-0000-000045350000}"/>
    <cellStyle name="Normal 2 3 6 3 2 2 3 2 3" xfId="28732" xr:uid="{00000000-0005-0000-0000-00003F700000}"/>
    <cellStyle name="Normal 2 3 6 3 2 2 3 3" xfId="8614" xr:uid="{00000000-0005-0000-0000-0000A9210000}"/>
    <cellStyle name="Normal 2 3 6 3 2 2 3 3 3" xfId="23715" xr:uid="{00000000-0005-0000-0000-0000A65C0000}"/>
    <cellStyle name="Normal 2 3 6 3 2 2 3 5" xfId="18702" xr:uid="{00000000-0005-0000-0000-000011490000}"/>
    <cellStyle name="Normal 2 3 6 3 2 2 4" xfId="5253" xr:uid="{00000000-0005-0000-0000-000088140000}"/>
    <cellStyle name="Normal 2 3 6 3 2 2 4 2" xfId="15305" xr:uid="{00000000-0005-0000-0000-0000CC3B0000}"/>
    <cellStyle name="Normal 2 3 6 3 2 2 4 2 3" xfId="30403" xr:uid="{00000000-0005-0000-0000-0000C6760000}"/>
    <cellStyle name="Normal 2 3 6 3 2 2 4 3" xfId="10285" xr:uid="{00000000-0005-0000-0000-000030280000}"/>
    <cellStyle name="Normal 2 3 6 3 2 2 4 3 3" xfId="25386" xr:uid="{00000000-0005-0000-0000-00002D630000}"/>
    <cellStyle name="Normal 2 3 6 3 2 2 4 5" xfId="20373" xr:uid="{00000000-0005-0000-0000-0000984F0000}"/>
    <cellStyle name="Normal 2 3 6 3 2 2 5" xfId="11963" xr:uid="{00000000-0005-0000-0000-0000BE2E0000}"/>
    <cellStyle name="Normal 2 3 6 3 2 2 5 3" xfId="27061" xr:uid="{00000000-0005-0000-0000-0000B8690000}"/>
    <cellStyle name="Normal 2 3 6 3 2 2 6" xfId="6942" xr:uid="{00000000-0005-0000-0000-0000211B0000}"/>
    <cellStyle name="Normal 2 3 6 3 2 2 6 3" xfId="22044" xr:uid="{00000000-0005-0000-0000-00001F560000}"/>
    <cellStyle name="Normal 2 3 6 3 2 2 8" xfId="17031" xr:uid="{00000000-0005-0000-0000-00008A420000}"/>
    <cellStyle name="Normal 2 3 6 3 2 3" xfId="2289" xr:uid="{00000000-0005-0000-0000-0000F4080000}"/>
    <cellStyle name="Normal 2 3 6 3 2 3 2" xfId="3979" xr:uid="{00000000-0005-0000-0000-00008E0F0000}"/>
    <cellStyle name="Normal 2 3 6 3 2 3 2 2" xfId="14052" xr:uid="{00000000-0005-0000-0000-0000E7360000}"/>
    <cellStyle name="Normal 2 3 6 3 2 3 2 2 3" xfId="29150" xr:uid="{00000000-0005-0000-0000-0000E1710000}"/>
    <cellStyle name="Normal 2 3 6 3 2 3 2 3" xfId="9032" xr:uid="{00000000-0005-0000-0000-00004B230000}"/>
    <cellStyle name="Normal 2 3 6 3 2 3 2 3 3" xfId="24133" xr:uid="{00000000-0005-0000-0000-0000485E0000}"/>
    <cellStyle name="Normal 2 3 6 3 2 3 2 5" xfId="19120" xr:uid="{00000000-0005-0000-0000-0000B34A0000}"/>
    <cellStyle name="Normal 2 3 6 3 2 3 3" xfId="5671" xr:uid="{00000000-0005-0000-0000-00002A160000}"/>
    <cellStyle name="Normal 2 3 6 3 2 3 3 2" xfId="15723" xr:uid="{00000000-0005-0000-0000-00006E3D0000}"/>
    <cellStyle name="Normal 2 3 6 3 2 3 3 2 3" xfId="30821" xr:uid="{00000000-0005-0000-0000-000068780000}"/>
    <cellStyle name="Normal 2 3 6 3 2 3 3 3" xfId="10703" xr:uid="{00000000-0005-0000-0000-0000D2290000}"/>
    <cellStyle name="Normal 2 3 6 3 2 3 3 3 3" xfId="25804" xr:uid="{00000000-0005-0000-0000-0000CF640000}"/>
    <cellStyle name="Normal 2 3 6 3 2 3 3 5" xfId="20791" xr:uid="{00000000-0005-0000-0000-00003A510000}"/>
    <cellStyle name="Normal 2 3 6 3 2 3 4" xfId="12381" xr:uid="{00000000-0005-0000-0000-000060300000}"/>
    <cellStyle name="Normal 2 3 6 3 2 3 4 3" xfId="27479" xr:uid="{00000000-0005-0000-0000-00005A6B0000}"/>
    <cellStyle name="Normal 2 3 6 3 2 3 5" xfId="7360" xr:uid="{00000000-0005-0000-0000-0000C31C0000}"/>
    <cellStyle name="Normal 2 3 6 3 2 3 5 3" xfId="22462" xr:uid="{00000000-0005-0000-0000-0000C1570000}"/>
    <cellStyle name="Normal 2 3 6 3 2 3 7" xfId="17449" xr:uid="{00000000-0005-0000-0000-00002C440000}"/>
    <cellStyle name="Normal 2 3 6 3 2 4" xfId="3142" xr:uid="{00000000-0005-0000-0000-0000490C0000}"/>
    <cellStyle name="Normal 2 3 6 3 2 4 2" xfId="13216" xr:uid="{00000000-0005-0000-0000-0000A3330000}"/>
    <cellStyle name="Normal 2 3 6 3 2 4 2 3" xfId="28314" xr:uid="{00000000-0005-0000-0000-00009D6E0000}"/>
    <cellStyle name="Normal 2 3 6 3 2 4 3" xfId="8196" xr:uid="{00000000-0005-0000-0000-000007200000}"/>
    <cellStyle name="Normal 2 3 6 3 2 4 3 3" xfId="23297" xr:uid="{00000000-0005-0000-0000-0000045B0000}"/>
    <cellStyle name="Normal 2 3 6 3 2 4 5" xfId="18284" xr:uid="{00000000-0005-0000-0000-00006F470000}"/>
    <cellStyle name="Normal 2 3 6 3 2 5" xfId="4835" xr:uid="{00000000-0005-0000-0000-0000E6120000}"/>
    <cellStyle name="Normal 2 3 6 3 2 5 2" xfId="14887" xr:uid="{00000000-0005-0000-0000-00002A3A0000}"/>
    <cellStyle name="Normal 2 3 6 3 2 5 2 3" xfId="29985" xr:uid="{00000000-0005-0000-0000-000024750000}"/>
    <cellStyle name="Normal 2 3 6 3 2 5 3" xfId="9867" xr:uid="{00000000-0005-0000-0000-00008E260000}"/>
    <cellStyle name="Normal 2 3 6 3 2 5 3 3" xfId="24968" xr:uid="{00000000-0005-0000-0000-00008B610000}"/>
    <cellStyle name="Normal 2 3 6 3 2 5 5" xfId="19955" xr:uid="{00000000-0005-0000-0000-0000F64D0000}"/>
    <cellStyle name="Normal 2 3 6 3 2 6" xfId="11545" xr:uid="{00000000-0005-0000-0000-00001C2D0000}"/>
    <cellStyle name="Normal 2 3 6 3 2 6 3" xfId="26643" xr:uid="{00000000-0005-0000-0000-000016680000}"/>
    <cellStyle name="Normal 2 3 6 3 2 7" xfId="6524" xr:uid="{00000000-0005-0000-0000-00007F190000}"/>
    <cellStyle name="Normal 2 3 6 3 2 7 3" xfId="21626" xr:uid="{00000000-0005-0000-0000-00007D540000}"/>
    <cellStyle name="Normal 2 3 6 3 2 9" xfId="16613" xr:uid="{00000000-0005-0000-0000-0000E8400000}"/>
    <cellStyle name="Normal 2 3 6 3 3" xfId="1660" xr:uid="{00000000-0005-0000-0000-00007F060000}"/>
    <cellStyle name="Normal 2 3 6 3 3 2" xfId="2499" xr:uid="{00000000-0005-0000-0000-0000C6090000}"/>
    <cellStyle name="Normal 2 3 6 3 3 2 2" xfId="4189" xr:uid="{00000000-0005-0000-0000-000060100000}"/>
    <cellStyle name="Normal 2 3 6 3 3 2 2 2" xfId="14262" xr:uid="{00000000-0005-0000-0000-0000B9370000}"/>
    <cellStyle name="Normal 2 3 6 3 3 2 2 2 3" xfId="29360" xr:uid="{00000000-0005-0000-0000-0000B3720000}"/>
    <cellStyle name="Normal 2 3 6 3 3 2 2 3" xfId="9242" xr:uid="{00000000-0005-0000-0000-00001D240000}"/>
    <cellStyle name="Normal 2 3 6 3 3 2 2 3 3" xfId="24343" xr:uid="{00000000-0005-0000-0000-00001A5F0000}"/>
    <cellStyle name="Normal 2 3 6 3 3 2 2 5" xfId="19330" xr:uid="{00000000-0005-0000-0000-0000854B0000}"/>
    <cellStyle name="Normal 2 3 6 3 3 2 3" xfId="5881" xr:uid="{00000000-0005-0000-0000-0000FC160000}"/>
    <cellStyle name="Normal 2 3 6 3 3 2 3 2" xfId="15933" xr:uid="{00000000-0005-0000-0000-0000403E0000}"/>
    <cellStyle name="Normal 2 3 6 3 3 2 3 2 3" xfId="31031" xr:uid="{00000000-0005-0000-0000-00003A790000}"/>
    <cellStyle name="Normal 2 3 6 3 3 2 3 3" xfId="10913" xr:uid="{00000000-0005-0000-0000-0000A42A0000}"/>
    <cellStyle name="Normal 2 3 6 3 3 2 3 3 3" xfId="26014" xr:uid="{00000000-0005-0000-0000-0000A1650000}"/>
    <cellStyle name="Normal 2 3 6 3 3 2 3 5" xfId="21001" xr:uid="{00000000-0005-0000-0000-00000C520000}"/>
    <cellStyle name="Normal 2 3 6 3 3 2 4" xfId="12591" xr:uid="{00000000-0005-0000-0000-000032310000}"/>
    <cellStyle name="Normal 2 3 6 3 3 2 4 3" xfId="27689" xr:uid="{00000000-0005-0000-0000-00002C6C0000}"/>
    <cellStyle name="Normal 2 3 6 3 3 2 5" xfId="7570" xr:uid="{00000000-0005-0000-0000-0000951D0000}"/>
    <cellStyle name="Normal 2 3 6 3 3 2 5 3" xfId="22672" xr:uid="{00000000-0005-0000-0000-000093580000}"/>
    <cellStyle name="Normal 2 3 6 3 3 2 7" xfId="17659" xr:uid="{00000000-0005-0000-0000-0000FE440000}"/>
    <cellStyle name="Normal 2 3 6 3 3 3" xfId="3352" xr:uid="{00000000-0005-0000-0000-00001B0D0000}"/>
    <cellStyle name="Normal 2 3 6 3 3 3 2" xfId="13426" xr:uid="{00000000-0005-0000-0000-000075340000}"/>
    <cellStyle name="Normal 2 3 6 3 3 3 2 3" xfId="28524" xr:uid="{00000000-0005-0000-0000-00006F6F0000}"/>
    <cellStyle name="Normal 2 3 6 3 3 3 3" xfId="8406" xr:uid="{00000000-0005-0000-0000-0000D9200000}"/>
    <cellStyle name="Normal 2 3 6 3 3 3 3 3" xfId="23507" xr:uid="{00000000-0005-0000-0000-0000D65B0000}"/>
    <cellStyle name="Normal 2 3 6 3 3 3 5" xfId="18494" xr:uid="{00000000-0005-0000-0000-000041480000}"/>
    <cellStyle name="Normal 2 3 6 3 3 4" xfId="5045" xr:uid="{00000000-0005-0000-0000-0000B8130000}"/>
    <cellStyle name="Normal 2 3 6 3 3 4 2" xfId="15097" xr:uid="{00000000-0005-0000-0000-0000FC3A0000}"/>
    <cellStyle name="Normal 2 3 6 3 3 4 2 3" xfId="30195" xr:uid="{00000000-0005-0000-0000-0000F6750000}"/>
    <cellStyle name="Normal 2 3 6 3 3 4 3" xfId="10077" xr:uid="{00000000-0005-0000-0000-000060270000}"/>
    <cellStyle name="Normal 2 3 6 3 3 4 3 3" xfId="25178" xr:uid="{00000000-0005-0000-0000-00005D620000}"/>
    <cellStyle name="Normal 2 3 6 3 3 4 5" xfId="20165" xr:uid="{00000000-0005-0000-0000-0000C84E0000}"/>
    <cellStyle name="Normal 2 3 6 3 3 5" xfId="11755" xr:uid="{00000000-0005-0000-0000-0000EE2D0000}"/>
    <cellStyle name="Normal 2 3 6 3 3 5 3" xfId="26853" xr:uid="{00000000-0005-0000-0000-0000E8680000}"/>
    <cellStyle name="Normal 2 3 6 3 3 6" xfId="6734" xr:uid="{00000000-0005-0000-0000-0000511A0000}"/>
    <cellStyle name="Normal 2 3 6 3 3 6 3" xfId="21836" xr:uid="{00000000-0005-0000-0000-00004F550000}"/>
    <cellStyle name="Normal 2 3 6 3 3 8" xfId="16823" xr:uid="{00000000-0005-0000-0000-0000BA410000}"/>
    <cellStyle name="Normal 2 3 6 3 4" xfId="2081" xr:uid="{00000000-0005-0000-0000-000024080000}"/>
    <cellStyle name="Normal 2 3 6 3 4 2" xfId="3771" xr:uid="{00000000-0005-0000-0000-0000BE0E0000}"/>
    <cellStyle name="Normal 2 3 6 3 4 2 2" xfId="13844" xr:uid="{00000000-0005-0000-0000-000017360000}"/>
    <cellStyle name="Normal 2 3 6 3 4 2 2 3" xfId="28942" xr:uid="{00000000-0005-0000-0000-000011710000}"/>
    <cellStyle name="Normal 2 3 6 3 4 2 3" xfId="8824" xr:uid="{00000000-0005-0000-0000-00007B220000}"/>
    <cellStyle name="Normal 2 3 6 3 4 2 3 3" xfId="23925" xr:uid="{00000000-0005-0000-0000-0000785D0000}"/>
    <cellStyle name="Normal 2 3 6 3 4 2 5" xfId="18912" xr:uid="{00000000-0005-0000-0000-0000E3490000}"/>
    <cellStyle name="Normal 2 3 6 3 4 3" xfId="5463" xr:uid="{00000000-0005-0000-0000-00005A150000}"/>
    <cellStyle name="Normal 2 3 6 3 4 3 2" xfId="15515" xr:uid="{00000000-0005-0000-0000-00009E3C0000}"/>
    <cellStyle name="Normal 2 3 6 3 4 3 2 3" xfId="30613" xr:uid="{00000000-0005-0000-0000-000098770000}"/>
    <cellStyle name="Normal 2 3 6 3 4 3 3" xfId="10495" xr:uid="{00000000-0005-0000-0000-000002290000}"/>
    <cellStyle name="Normal 2 3 6 3 4 3 3 3" xfId="25596" xr:uid="{00000000-0005-0000-0000-0000FF630000}"/>
    <cellStyle name="Normal 2 3 6 3 4 3 5" xfId="20583" xr:uid="{00000000-0005-0000-0000-00006A500000}"/>
    <cellStyle name="Normal 2 3 6 3 4 4" xfId="12173" xr:uid="{00000000-0005-0000-0000-0000902F0000}"/>
    <cellStyle name="Normal 2 3 6 3 4 4 3" xfId="27271" xr:uid="{00000000-0005-0000-0000-00008A6A0000}"/>
    <cellStyle name="Normal 2 3 6 3 4 5" xfId="7152" xr:uid="{00000000-0005-0000-0000-0000F31B0000}"/>
    <cellStyle name="Normal 2 3 6 3 4 5 3" xfId="22254" xr:uid="{00000000-0005-0000-0000-0000F1560000}"/>
    <cellStyle name="Normal 2 3 6 3 4 7" xfId="17241" xr:uid="{00000000-0005-0000-0000-00005C430000}"/>
    <cellStyle name="Normal 2 3 6 3 5" xfId="2934" xr:uid="{00000000-0005-0000-0000-0000790B0000}"/>
    <cellStyle name="Normal 2 3 6 3 5 2" xfId="13008" xr:uid="{00000000-0005-0000-0000-0000D3320000}"/>
    <cellStyle name="Normal 2 3 6 3 5 2 3" xfId="28106" xr:uid="{00000000-0005-0000-0000-0000CD6D0000}"/>
    <cellStyle name="Normal 2 3 6 3 5 3" xfId="7988" xr:uid="{00000000-0005-0000-0000-0000371F0000}"/>
    <cellStyle name="Normal 2 3 6 3 5 3 3" xfId="23089" xr:uid="{00000000-0005-0000-0000-0000345A0000}"/>
    <cellStyle name="Normal 2 3 6 3 5 5" xfId="18076" xr:uid="{00000000-0005-0000-0000-00009F460000}"/>
    <cellStyle name="Normal 2 3 6 3 6" xfId="4627" xr:uid="{00000000-0005-0000-0000-000016120000}"/>
    <cellStyle name="Normal 2 3 6 3 6 2" xfId="14679" xr:uid="{00000000-0005-0000-0000-00005A390000}"/>
    <cellStyle name="Normal 2 3 6 3 6 2 3" xfId="29777" xr:uid="{00000000-0005-0000-0000-000054740000}"/>
    <cellStyle name="Normal 2 3 6 3 6 3" xfId="9659" xr:uid="{00000000-0005-0000-0000-0000BE250000}"/>
    <cellStyle name="Normal 2 3 6 3 6 3 3" xfId="24760" xr:uid="{00000000-0005-0000-0000-0000BB600000}"/>
    <cellStyle name="Normal 2 3 6 3 6 5" xfId="19747" xr:uid="{00000000-0005-0000-0000-0000264D0000}"/>
    <cellStyle name="Normal 2 3 6 3 7" xfId="11337" xr:uid="{00000000-0005-0000-0000-00004C2C0000}"/>
    <cellStyle name="Normal 2 3 6 3 7 3" xfId="26435" xr:uid="{00000000-0005-0000-0000-000046670000}"/>
    <cellStyle name="Normal 2 3 6 3 8" xfId="6316" xr:uid="{00000000-0005-0000-0000-0000AF180000}"/>
    <cellStyle name="Normal 2 3 6 3 8 3" xfId="21418" xr:uid="{00000000-0005-0000-0000-0000AD530000}"/>
    <cellStyle name="Normal 2 3 6 4" xfId="1341" xr:uid="{00000000-0005-0000-0000-000040050000}"/>
    <cellStyle name="Normal 2 3 6 4 2" xfId="1764" xr:uid="{00000000-0005-0000-0000-0000E7060000}"/>
    <cellStyle name="Normal 2 3 6 4 2 2" xfId="2603" xr:uid="{00000000-0005-0000-0000-00002E0A0000}"/>
    <cellStyle name="Normal 2 3 6 4 2 2 2" xfId="4293" xr:uid="{00000000-0005-0000-0000-0000C8100000}"/>
    <cellStyle name="Normal 2 3 6 4 2 2 2 2" xfId="14366" xr:uid="{00000000-0005-0000-0000-000021380000}"/>
    <cellStyle name="Normal 2 3 6 4 2 2 2 2 3" xfId="29464" xr:uid="{00000000-0005-0000-0000-00001B730000}"/>
    <cellStyle name="Normal 2 3 6 4 2 2 2 3" xfId="9346" xr:uid="{00000000-0005-0000-0000-000085240000}"/>
    <cellStyle name="Normal 2 3 6 4 2 2 2 3 3" xfId="24447" xr:uid="{00000000-0005-0000-0000-0000825F0000}"/>
    <cellStyle name="Normal 2 3 6 4 2 2 2 5" xfId="19434" xr:uid="{00000000-0005-0000-0000-0000ED4B0000}"/>
    <cellStyle name="Normal 2 3 6 4 2 2 3" xfId="5985" xr:uid="{00000000-0005-0000-0000-000064170000}"/>
    <cellStyle name="Normal 2 3 6 4 2 2 3 2" xfId="16037" xr:uid="{00000000-0005-0000-0000-0000A83E0000}"/>
    <cellStyle name="Normal 2 3 6 4 2 2 3 2 3" xfId="31135" xr:uid="{00000000-0005-0000-0000-0000A2790000}"/>
    <cellStyle name="Normal 2 3 6 4 2 2 3 3" xfId="11017" xr:uid="{00000000-0005-0000-0000-00000C2B0000}"/>
    <cellStyle name="Normal 2 3 6 4 2 2 3 3 3" xfId="26118" xr:uid="{00000000-0005-0000-0000-000009660000}"/>
    <cellStyle name="Normal 2 3 6 4 2 2 3 5" xfId="21105" xr:uid="{00000000-0005-0000-0000-000074520000}"/>
    <cellStyle name="Normal 2 3 6 4 2 2 4" xfId="12695" xr:uid="{00000000-0005-0000-0000-00009A310000}"/>
    <cellStyle name="Normal 2 3 6 4 2 2 4 3" xfId="27793" xr:uid="{00000000-0005-0000-0000-0000946C0000}"/>
    <cellStyle name="Normal 2 3 6 4 2 2 5" xfId="7674" xr:uid="{00000000-0005-0000-0000-0000FD1D0000}"/>
    <cellStyle name="Normal 2 3 6 4 2 2 5 3" xfId="22776" xr:uid="{00000000-0005-0000-0000-0000FB580000}"/>
    <cellStyle name="Normal 2 3 6 4 2 2 7" xfId="17763" xr:uid="{00000000-0005-0000-0000-000066450000}"/>
    <cellStyle name="Normal 2 3 6 4 2 3" xfId="3456" xr:uid="{00000000-0005-0000-0000-0000830D0000}"/>
    <cellStyle name="Normal 2 3 6 4 2 3 2" xfId="13530" xr:uid="{00000000-0005-0000-0000-0000DD340000}"/>
    <cellStyle name="Normal 2 3 6 4 2 3 2 3" xfId="28628" xr:uid="{00000000-0005-0000-0000-0000D76F0000}"/>
    <cellStyle name="Normal 2 3 6 4 2 3 3" xfId="8510" xr:uid="{00000000-0005-0000-0000-000041210000}"/>
    <cellStyle name="Normal 2 3 6 4 2 3 3 3" xfId="23611" xr:uid="{00000000-0005-0000-0000-00003E5C0000}"/>
    <cellStyle name="Normal 2 3 6 4 2 3 5" xfId="18598" xr:uid="{00000000-0005-0000-0000-0000A9480000}"/>
    <cellStyle name="Normal 2 3 6 4 2 4" xfId="5149" xr:uid="{00000000-0005-0000-0000-000020140000}"/>
    <cellStyle name="Normal 2 3 6 4 2 4 2" xfId="15201" xr:uid="{00000000-0005-0000-0000-0000643B0000}"/>
    <cellStyle name="Normal 2 3 6 4 2 4 2 3" xfId="30299" xr:uid="{00000000-0005-0000-0000-00005E760000}"/>
    <cellStyle name="Normal 2 3 6 4 2 4 3" xfId="10181" xr:uid="{00000000-0005-0000-0000-0000C8270000}"/>
    <cellStyle name="Normal 2 3 6 4 2 4 3 3" xfId="25282" xr:uid="{00000000-0005-0000-0000-0000C5620000}"/>
    <cellStyle name="Normal 2 3 6 4 2 4 5" xfId="20269" xr:uid="{00000000-0005-0000-0000-0000304F0000}"/>
    <cellStyle name="Normal 2 3 6 4 2 5" xfId="11859" xr:uid="{00000000-0005-0000-0000-0000562E0000}"/>
    <cellStyle name="Normal 2 3 6 4 2 5 3" xfId="26957" xr:uid="{00000000-0005-0000-0000-000050690000}"/>
    <cellStyle name="Normal 2 3 6 4 2 6" xfId="6838" xr:uid="{00000000-0005-0000-0000-0000B91A0000}"/>
    <cellStyle name="Normal 2 3 6 4 2 6 3" xfId="21940" xr:uid="{00000000-0005-0000-0000-0000B7550000}"/>
    <cellStyle name="Normal 2 3 6 4 2 8" xfId="16927" xr:uid="{00000000-0005-0000-0000-000022420000}"/>
    <cellStyle name="Normal 2 3 6 4 3" xfId="2185" xr:uid="{00000000-0005-0000-0000-00008C080000}"/>
    <cellStyle name="Normal 2 3 6 4 3 2" xfId="3875" xr:uid="{00000000-0005-0000-0000-0000260F0000}"/>
    <cellStyle name="Normal 2 3 6 4 3 2 2" xfId="13948" xr:uid="{00000000-0005-0000-0000-00007F360000}"/>
    <cellStyle name="Normal 2 3 6 4 3 2 2 3" xfId="29046" xr:uid="{00000000-0005-0000-0000-000079710000}"/>
    <cellStyle name="Normal 2 3 6 4 3 2 3" xfId="8928" xr:uid="{00000000-0005-0000-0000-0000E3220000}"/>
    <cellStyle name="Normal 2 3 6 4 3 2 3 3" xfId="24029" xr:uid="{00000000-0005-0000-0000-0000E05D0000}"/>
    <cellStyle name="Normal 2 3 6 4 3 2 5" xfId="19016" xr:uid="{00000000-0005-0000-0000-00004B4A0000}"/>
    <cellStyle name="Normal 2 3 6 4 3 3" xfId="5567" xr:uid="{00000000-0005-0000-0000-0000C2150000}"/>
    <cellStyle name="Normal 2 3 6 4 3 3 2" xfId="15619" xr:uid="{00000000-0005-0000-0000-0000063D0000}"/>
    <cellStyle name="Normal 2 3 6 4 3 3 2 3" xfId="30717" xr:uid="{00000000-0005-0000-0000-000000780000}"/>
    <cellStyle name="Normal 2 3 6 4 3 3 3" xfId="10599" xr:uid="{00000000-0005-0000-0000-00006A290000}"/>
    <cellStyle name="Normal 2 3 6 4 3 3 3 3" xfId="25700" xr:uid="{00000000-0005-0000-0000-000067640000}"/>
    <cellStyle name="Normal 2 3 6 4 3 3 5" xfId="20687" xr:uid="{00000000-0005-0000-0000-0000D2500000}"/>
    <cellStyle name="Normal 2 3 6 4 3 4" xfId="12277" xr:uid="{00000000-0005-0000-0000-0000F82F0000}"/>
    <cellStyle name="Normal 2 3 6 4 3 4 3" xfId="27375" xr:uid="{00000000-0005-0000-0000-0000F26A0000}"/>
    <cellStyle name="Normal 2 3 6 4 3 5" xfId="7256" xr:uid="{00000000-0005-0000-0000-00005B1C0000}"/>
    <cellStyle name="Normal 2 3 6 4 3 5 3" xfId="22358" xr:uid="{00000000-0005-0000-0000-000059570000}"/>
    <cellStyle name="Normal 2 3 6 4 3 7" xfId="17345" xr:uid="{00000000-0005-0000-0000-0000C4430000}"/>
    <cellStyle name="Normal 2 3 6 4 4" xfId="3038" xr:uid="{00000000-0005-0000-0000-0000E10B0000}"/>
    <cellStyle name="Normal 2 3 6 4 4 2" xfId="13112" xr:uid="{00000000-0005-0000-0000-00003B330000}"/>
    <cellStyle name="Normal 2 3 6 4 4 2 3" xfId="28210" xr:uid="{00000000-0005-0000-0000-0000356E0000}"/>
    <cellStyle name="Normal 2 3 6 4 4 3" xfId="8092" xr:uid="{00000000-0005-0000-0000-00009F1F0000}"/>
    <cellStyle name="Normal 2 3 6 4 4 3 3" xfId="23193" xr:uid="{00000000-0005-0000-0000-00009C5A0000}"/>
    <cellStyle name="Normal 2 3 6 4 4 5" xfId="18180" xr:uid="{00000000-0005-0000-0000-000007470000}"/>
    <cellStyle name="Normal 2 3 6 4 5" xfId="4731" xr:uid="{00000000-0005-0000-0000-00007E120000}"/>
    <cellStyle name="Normal 2 3 6 4 5 2" xfId="14783" xr:uid="{00000000-0005-0000-0000-0000C2390000}"/>
    <cellStyle name="Normal 2 3 6 4 5 2 3" xfId="29881" xr:uid="{00000000-0005-0000-0000-0000BC740000}"/>
    <cellStyle name="Normal 2 3 6 4 5 3" xfId="9763" xr:uid="{00000000-0005-0000-0000-000026260000}"/>
    <cellStyle name="Normal 2 3 6 4 5 3 3" xfId="24864" xr:uid="{00000000-0005-0000-0000-000023610000}"/>
    <cellStyle name="Normal 2 3 6 4 5 5" xfId="19851" xr:uid="{00000000-0005-0000-0000-00008E4D0000}"/>
    <cellStyle name="Normal 2 3 6 4 6" xfId="11441" xr:uid="{00000000-0005-0000-0000-0000B42C0000}"/>
    <cellStyle name="Normal 2 3 6 4 6 3" xfId="26539" xr:uid="{00000000-0005-0000-0000-0000AE670000}"/>
    <cellStyle name="Normal 2 3 6 4 7" xfId="6420" xr:uid="{00000000-0005-0000-0000-000017190000}"/>
    <cellStyle name="Normal 2 3 6 4 7 3" xfId="21522" xr:uid="{00000000-0005-0000-0000-000015540000}"/>
    <cellStyle name="Normal 2 3 6 4 9" xfId="16509" xr:uid="{00000000-0005-0000-0000-000080400000}"/>
    <cellStyle name="Normal 2 3 6 5" xfId="1554" xr:uid="{00000000-0005-0000-0000-000015060000}"/>
    <cellStyle name="Normal 2 3 6 5 2" xfId="2395" xr:uid="{00000000-0005-0000-0000-00005E090000}"/>
    <cellStyle name="Normal 2 3 6 5 2 2" xfId="4085" xr:uid="{00000000-0005-0000-0000-0000F80F0000}"/>
    <cellStyle name="Normal 2 3 6 5 2 2 2" xfId="14158" xr:uid="{00000000-0005-0000-0000-000051370000}"/>
    <cellStyle name="Normal 2 3 6 5 2 2 2 3" xfId="29256" xr:uid="{00000000-0005-0000-0000-00004B720000}"/>
    <cellStyle name="Normal 2 3 6 5 2 2 3" xfId="9138" xr:uid="{00000000-0005-0000-0000-0000B5230000}"/>
    <cellStyle name="Normal 2 3 6 5 2 2 3 3" xfId="24239" xr:uid="{00000000-0005-0000-0000-0000B25E0000}"/>
    <cellStyle name="Normal 2 3 6 5 2 2 5" xfId="19226" xr:uid="{00000000-0005-0000-0000-00001D4B0000}"/>
    <cellStyle name="Normal 2 3 6 5 2 3" xfId="5777" xr:uid="{00000000-0005-0000-0000-000094160000}"/>
    <cellStyle name="Normal 2 3 6 5 2 3 2" xfId="15829" xr:uid="{00000000-0005-0000-0000-0000D83D0000}"/>
    <cellStyle name="Normal 2 3 6 5 2 3 2 3" xfId="30927" xr:uid="{00000000-0005-0000-0000-0000D2780000}"/>
    <cellStyle name="Normal 2 3 6 5 2 3 3" xfId="10809" xr:uid="{00000000-0005-0000-0000-00003C2A0000}"/>
    <cellStyle name="Normal 2 3 6 5 2 3 3 3" xfId="25910" xr:uid="{00000000-0005-0000-0000-000039650000}"/>
    <cellStyle name="Normal 2 3 6 5 2 3 5" xfId="20897" xr:uid="{00000000-0005-0000-0000-0000A4510000}"/>
    <cellStyle name="Normal 2 3 6 5 2 4" xfId="12487" xr:uid="{00000000-0005-0000-0000-0000CA300000}"/>
    <cellStyle name="Normal 2 3 6 5 2 4 3" xfId="27585" xr:uid="{00000000-0005-0000-0000-0000C46B0000}"/>
    <cellStyle name="Normal 2 3 6 5 2 5" xfId="7466" xr:uid="{00000000-0005-0000-0000-00002D1D0000}"/>
    <cellStyle name="Normal 2 3 6 5 2 5 3" xfId="22568" xr:uid="{00000000-0005-0000-0000-00002B580000}"/>
    <cellStyle name="Normal 2 3 6 5 2 7" xfId="17555" xr:uid="{00000000-0005-0000-0000-000096440000}"/>
    <cellStyle name="Normal 2 3 6 5 3" xfId="3248" xr:uid="{00000000-0005-0000-0000-0000B30C0000}"/>
    <cellStyle name="Normal 2 3 6 5 3 2" xfId="13322" xr:uid="{00000000-0005-0000-0000-00000D340000}"/>
    <cellStyle name="Normal 2 3 6 5 3 2 3" xfId="28420" xr:uid="{00000000-0005-0000-0000-0000076F0000}"/>
    <cellStyle name="Normal 2 3 6 5 3 3" xfId="8302" xr:uid="{00000000-0005-0000-0000-000071200000}"/>
    <cellStyle name="Normal 2 3 6 5 3 3 3" xfId="23403" xr:uid="{00000000-0005-0000-0000-00006E5B0000}"/>
    <cellStyle name="Normal 2 3 6 5 3 5" xfId="18390" xr:uid="{00000000-0005-0000-0000-0000D9470000}"/>
    <cellStyle name="Normal 2 3 6 5 4" xfId="4941" xr:uid="{00000000-0005-0000-0000-000050130000}"/>
    <cellStyle name="Normal 2 3 6 5 4 2" xfId="14993" xr:uid="{00000000-0005-0000-0000-0000943A0000}"/>
    <cellStyle name="Normal 2 3 6 5 4 2 3" xfId="30091" xr:uid="{00000000-0005-0000-0000-00008E750000}"/>
    <cellStyle name="Normal 2 3 6 5 4 3" xfId="9973" xr:uid="{00000000-0005-0000-0000-0000F8260000}"/>
    <cellStyle name="Normal 2 3 6 5 4 3 3" xfId="25074" xr:uid="{00000000-0005-0000-0000-0000F5610000}"/>
    <cellStyle name="Normal 2 3 6 5 4 5" xfId="20061" xr:uid="{00000000-0005-0000-0000-0000604E0000}"/>
    <cellStyle name="Normal 2 3 6 5 5" xfId="11651" xr:uid="{00000000-0005-0000-0000-0000862D0000}"/>
    <cellStyle name="Normal 2 3 6 5 5 3" xfId="26749" xr:uid="{00000000-0005-0000-0000-000080680000}"/>
    <cellStyle name="Normal 2 3 6 5 6" xfId="6630" xr:uid="{00000000-0005-0000-0000-0000E9190000}"/>
    <cellStyle name="Normal 2 3 6 5 6 3" xfId="21732" xr:uid="{00000000-0005-0000-0000-0000E7540000}"/>
    <cellStyle name="Normal 2 3 6 5 8" xfId="16719" xr:uid="{00000000-0005-0000-0000-000052410000}"/>
    <cellStyle name="Normal 2 3 6 6" xfId="1975" xr:uid="{00000000-0005-0000-0000-0000BA070000}"/>
    <cellStyle name="Normal 2 3 6 6 2" xfId="3667" xr:uid="{00000000-0005-0000-0000-0000560E0000}"/>
    <cellStyle name="Normal 2 3 6 6 2 2" xfId="13740" xr:uid="{00000000-0005-0000-0000-0000AF350000}"/>
    <cellStyle name="Normal 2 3 6 6 2 2 3" xfId="28838" xr:uid="{00000000-0005-0000-0000-0000A9700000}"/>
    <cellStyle name="Normal 2 3 6 6 2 3" xfId="8720" xr:uid="{00000000-0005-0000-0000-000013220000}"/>
    <cellStyle name="Normal 2 3 6 6 2 3 3" xfId="23821" xr:uid="{00000000-0005-0000-0000-0000105D0000}"/>
    <cellStyle name="Normal 2 3 6 6 2 5" xfId="18808" xr:uid="{00000000-0005-0000-0000-00007B490000}"/>
    <cellStyle name="Normal 2 3 6 6 3" xfId="5359" xr:uid="{00000000-0005-0000-0000-0000F2140000}"/>
    <cellStyle name="Normal 2 3 6 6 3 2" xfId="15411" xr:uid="{00000000-0005-0000-0000-0000363C0000}"/>
    <cellStyle name="Normal 2 3 6 6 3 2 3" xfId="30509" xr:uid="{00000000-0005-0000-0000-000030770000}"/>
    <cellStyle name="Normal 2 3 6 6 3 3" xfId="10391" xr:uid="{00000000-0005-0000-0000-00009A280000}"/>
    <cellStyle name="Normal 2 3 6 6 3 3 3" xfId="25492" xr:uid="{00000000-0005-0000-0000-000097630000}"/>
    <cellStyle name="Normal 2 3 6 6 3 5" xfId="20479" xr:uid="{00000000-0005-0000-0000-000002500000}"/>
    <cellStyle name="Normal 2 3 6 6 4" xfId="12069" xr:uid="{00000000-0005-0000-0000-0000282F0000}"/>
    <cellStyle name="Normal 2 3 6 6 4 3" xfId="27167" xr:uid="{00000000-0005-0000-0000-0000226A0000}"/>
    <cellStyle name="Normal 2 3 6 6 5" xfId="7048" xr:uid="{00000000-0005-0000-0000-00008B1B0000}"/>
    <cellStyle name="Normal 2 3 6 6 5 3" xfId="22150" xr:uid="{00000000-0005-0000-0000-000089560000}"/>
    <cellStyle name="Normal 2 3 6 6 7" xfId="17137" xr:uid="{00000000-0005-0000-0000-0000F4420000}"/>
    <cellStyle name="Normal 2 3 6 7" xfId="2826" xr:uid="{00000000-0005-0000-0000-00000D0B0000}"/>
    <cellStyle name="Normal 2 3 6 7 2" xfId="12904" xr:uid="{00000000-0005-0000-0000-00006B320000}"/>
    <cellStyle name="Normal 2 3 6 7 2 3" xfId="28002" xr:uid="{00000000-0005-0000-0000-0000656D0000}"/>
    <cellStyle name="Normal 2 3 6 7 3" xfId="7884" xr:uid="{00000000-0005-0000-0000-0000CF1E0000}"/>
    <cellStyle name="Normal 2 3 6 7 3 3" xfId="22985" xr:uid="{00000000-0005-0000-0000-0000CC590000}"/>
    <cellStyle name="Normal 2 3 6 7 5" xfId="17972" xr:uid="{00000000-0005-0000-0000-000037460000}"/>
    <cellStyle name="Normal 2 3 6 8" xfId="4520" xr:uid="{00000000-0005-0000-0000-0000AB110000}"/>
    <cellStyle name="Normal 2 3 6 8 2" xfId="14575" xr:uid="{00000000-0005-0000-0000-0000F2380000}"/>
    <cellStyle name="Normal 2 3 6 8 2 3" xfId="29673" xr:uid="{00000000-0005-0000-0000-0000EC730000}"/>
    <cellStyle name="Normal 2 3 6 8 3" xfId="9555" xr:uid="{00000000-0005-0000-0000-000056250000}"/>
    <cellStyle name="Normal 2 3 6 8 3 3" xfId="24656" xr:uid="{00000000-0005-0000-0000-000053600000}"/>
    <cellStyle name="Normal 2 3 6 8 5" xfId="19643" xr:uid="{00000000-0005-0000-0000-0000BE4C0000}"/>
    <cellStyle name="Normal 2 3 6 9" xfId="11231" xr:uid="{00000000-0005-0000-0000-0000E22B0000}"/>
    <cellStyle name="Normal 2 3 6 9 3" xfId="26331" xr:uid="{00000000-0005-0000-0000-0000DE660000}"/>
    <cellStyle name="Normal 2 3 7" xfId="527" xr:uid="{00000000-0005-0000-0000-000011020000}"/>
    <cellStyle name="Normal 2 4" xfId="141" xr:uid="{00000000-0005-0000-0000-00008D000000}"/>
    <cellStyle name="Normal 2 4 2" xfId="847" xr:uid="{00000000-0005-0000-0000-000051030000}"/>
    <cellStyle name="Normal 2 4 2 10" xfId="6214" xr:uid="{00000000-0005-0000-0000-000049180000}"/>
    <cellStyle name="Normal 2 4 2 10 3" xfId="21318" xr:uid="{00000000-0005-0000-0000-000049530000}"/>
    <cellStyle name="Normal 2 4 2 12" xfId="16303" xr:uid="{00000000-0005-0000-0000-0000B23F0000}"/>
    <cellStyle name="Normal 2 4 2 2" xfId="1178" xr:uid="{00000000-0005-0000-0000-00009D040000}"/>
    <cellStyle name="Normal 2 4 2 2 11" xfId="16357" xr:uid="{00000000-0005-0000-0000-0000E83F0000}"/>
    <cellStyle name="Normal 2 4 2 2 2" xfId="1286" xr:uid="{00000000-0005-0000-0000-000009050000}"/>
    <cellStyle name="Normal 2 4 2 2 2 10" xfId="16461" xr:uid="{00000000-0005-0000-0000-000050400000}"/>
    <cellStyle name="Normal 2 4 2 2 2 2" xfId="1503" xr:uid="{00000000-0005-0000-0000-0000E2050000}"/>
    <cellStyle name="Normal 2 4 2 2 2 2 2" xfId="1924" xr:uid="{00000000-0005-0000-0000-000087070000}"/>
    <cellStyle name="Normal 2 4 2 2 2 2 2 2" xfId="2763" xr:uid="{00000000-0005-0000-0000-0000CE0A0000}"/>
    <cellStyle name="Normal 2 4 2 2 2 2 2 2 2" xfId="4453" xr:uid="{00000000-0005-0000-0000-000068110000}"/>
    <cellStyle name="Normal 2 4 2 2 2 2 2 2 2 2" xfId="14526" xr:uid="{00000000-0005-0000-0000-0000C1380000}"/>
    <cellStyle name="Normal 2 4 2 2 2 2 2 2 2 2 3" xfId="29624" xr:uid="{00000000-0005-0000-0000-0000BB730000}"/>
    <cellStyle name="Normal 2 4 2 2 2 2 2 2 2 3" xfId="9506" xr:uid="{00000000-0005-0000-0000-000025250000}"/>
    <cellStyle name="Normal 2 4 2 2 2 2 2 2 2 3 3" xfId="24607" xr:uid="{00000000-0005-0000-0000-000022600000}"/>
    <cellStyle name="Normal 2 4 2 2 2 2 2 2 2 5" xfId="19594" xr:uid="{00000000-0005-0000-0000-00008D4C0000}"/>
    <cellStyle name="Normal 2 4 2 2 2 2 2 2 3" xfId="6145" xr:uid="{00000000-0005-0000-0000-000004180000}"/>
    <cellStyle name="Normal 2 4 2 2 2 2 2 2 3 2" xfId="16197" xr:uid="{00000000-0005-0000-0000-0000483F0000}"/>
    <cellStyle name="Normal 2 4 2 2 2 2 2 2 3 2 3" xfId="31295" xr:uid="{00000000-0005-0000-0000-0000427A0000}"/>
    <cellStyle name="Normal 2 4 2 2 2 2 2 2 3 3" xfId="11177" xr:uid="{00000000-0005-0000-0000-0000AC2B0000}"/>
    <cellStyle name="Normal 2 4 2 2 2 2 2 2 3 3 3" xfId="26278" xr:uid="{00000000-0005-0000-0000-0000A9660000}"/>
    <cellStyle name="Normal 2 4 2 2 2 2 2 2 3 5" xfId="21265" xr:uid="{00000000-0005-0000-0000-000014530000}"/>
    <cellStyle name="Normal 2 4 2 2 2 2 2 2 4" xfId="12855" xr:uid="{00000000-0005-0000-0000-00003A320000}"/>
    <cellStyle name="Normal 2 4 2 2 2 2 2 2 4 3" xfId="27953" xr:uid="{00000000-0005-0000-0000-0000346D0000}"/>
    <cellStyle name="Normal 2 4 2 2 2 2 2 2 5" xfId="7834" xr:uid="{00000000-0005-0000-0000-00009D1E0000}"/>
    <cellStyle name="Normal 2 4 2 2 2 2 2 2 5 3" xfId="22936" xr:uid="{00000000-0005-0000-0000-00009B590000}"/>
    <cellStyle name="Normal 2 4 2 2 2 2 2 2 7" xfId="17923" xr:uid="{00000000-0005-0000-0000-000006460000}"/>
    <cellStyle name="Normal 2 4 2 2 2 2 2 3" xfId="3616" xr:uid="{00000000-0005-0000-0000-0000230E0000}"/>
    <cellStyle name="Normal 2 4 2 2 2 2 2 3 2" xfId="13690" xr:uid="{00000000-0005-0000-0000-00007D350000}"/>
    <cellStyle name="Normal 2 4 2 2 2 2 2 3 2 3" xfId="28788" xr:uid="{00000000-0005-0000-0000-000077700000}"/>
    <cellStyle name="Normal 2 4 2 2 2 2 2 3 3" xfId="8670" xr:uid="{00000000-0005-0000-0000-0000E1210000}"/>
    <cellStyle name="Normal 2 4 2 2 2 2 2 3 3 3" xfId="23771" xr:uid="{00000000-0005-0000-0000-0000DE5C0000}"/>
    <cellStyle name="Normal 2 4 2 2 2 2 2 3 5" xfId="18758" xr:uid="{00000000-0005-0000-0000-000049490000}"/>
    <cellStyle name="Normal 2 4 2 2 2 2 2 4" xfId="5309" xr:uid="{00000000-0005-0000-0000-0000C0140000}"/>
    <cellStyle name="Normal 2 4 2 2 2 2 2 4 2" xfId="15361" xr:uid="{00000000-0005-0000-0000-0000043C0000}"/>
    <cellStyle name="Normal 2 4 2 2 2 2 2 4 2 3" xfId="30459" xr:uid="{00000000-0005-0000-0000-0000FE760000}"/>
    <cellStyle name="Normal 2 4 2 2 2 2 2 4 3" xfId="10341" xr:uid="{00000000-0005-0000-0000-000068280000}"/>
    <cellStyle name="Normal 2 4 2 2 2 2 2 4 3 3" xfId="25442" xr:uid="{00000000-0005-0000-0000-000065630000}"/>
    <cellStyle name="Normal 2 4 2 2 2 2 2 4 5" xfId="20429" xr:uid="{00000000-0005-0000-0000-0000D04F0000}"/>
    <cellStyle name="Normal 2 4 2 2 2 2 2 5" xfId="12019" xr:uid="{00000000-0005-0000-0000-0000F62E0000}"/>
    <cellStyle name="Normal 2 4 2 2 2 2 2 5 3" xfId="27117" xr:uid="{00000000-0005-0000-0000-0000F0690000}"/>
    <cellStyle name="Normal 2 4 2 2 2 2 2 6" xfId="6998" xr:uid="{00000000-0005-0000-0000-0000591B0000}"/>
    <cellStyle name="Normal 2 4 2 2 2 2 2 6 3" xfId="22100" xr:uid="{00000000-0005-0000-0000-000057560000}"/>
    <cellStyle name="Normal 2 4 2 2 2 2 2 8" xfId="17087" xr:uid="{00000000-0005-0000-0000-0000C2420000}"/>
    <cellStyle name="Normal 2 4 2 2 2 2 3" xfId="2345" xr:uid="{00000000-0005-0000-0000-00002C090000}"/>
    <cellStyle name="Normal 2 4 2 2 2 2 3 2" xfId="4035" xr:uid="{00000000-0005-0000-0000-0000C60F0000}"/>
    <cellStyle name="Normal 2 4 2 2 2 2 3 2 2" xfId="14108" xr:uid="{00000000-0005-0000-0000-00001F370000}"/>
    <cellStyle name="Normal 2 4 2 2 2 2 3 2 2 3" xfId="29206" xr:uid="{00000000-0005-0000-0000-000019720000}"/>
    <cellStyle name="Normal 2 4 2 2 2 2 3 2 3" xfId="9088" xr:uid="{00000000-0005-0000-0000-000083230000}"/>
    <cellStyle name="Normal 2 4 2 2 2 2 3 2 3 3" xfId="24189" xr:uid="{00000000-0005-0000-0000-0000805E0000}"/>
    <cellStyle name="Normal 2 4 2 2 2 2 3 2 5" xfId="19176" xr:uid="{00000000-0005-0000-0000-0000EB4A0000}"/>
    <cellStyle name="Normal 2 4 2 2 2 2 3 3" xfId="5727" xr:uid="{00000000-0005-0000-0000-000062160000}"/>
    <cellStyle name="Normal 2 4 2 2 2 2 3 3 2" xfId="15779" xr:uid="{00000000-0005-0000-0000-0000A63D0000}"/>
    <cellStyle name="Normal 2 4 2 2 2 2 3 3 2 3" xfId="30877" xr:uid="{00000000-0005-0000-0000-0000A0780000}"/>
    <cellStyle name="Normal 2 4 2 2 2 2 3 3 3" xfId="10759" xr:uid="{00000000-0005-0000-0000-00000A2A0000}"/>
    <cellStyle name="Normal 2 4 2 2 2 2 3 3 3 3" xfId="25860" xr:uid="{00000000-0005-0000-0000-000007650000}"/>
    <cellStyle name="Normal 2 4 2 2 2 2 3 3 5" xfId="20847" xr:uid="{00000000-0005-0000-0000-000072510000}"/>
    <cellStyle name="Normal 2 4 2 2 2 2 3 4" xfId="12437" xr:uid="{00000000-0005-0000-0000-000098300000}"/>
    <cellStyle name="Normal 2 4 2 2 2 2 3 4 3" xfId="27535" xr:uid="{00000000-0005-0000-0000-0000926B0000}"/>
    <cellStyle name="Normal 2 4 2 2 2 2 3 5" xfId="7416" xr:uid="{00000000-0005-0000-0000-0000FB1C0000}"/>
    <cellStyle name="Normal 2 4 2 2 2 2 3 5 3" xfId="22518" xr:uid="{00000000-0005-0000-0000-0000F9570000}"/>
    <cellStyle name="Normal 2 4 2 2 2 2 3 7" xfId="17505" xr:uid="{00000000-0005-0000-0000-000064440000}"/>
    <cellStyle name="Normal 2 4 2 2 2 2 4" xfId="3198" xr:uid="{00000000-0005-0000-0000-0000810C0000}"/>
    <cellStyle name="Normal 2 4 2 2 2 2 4 2" xfId="13272" xr:uid="{00000000-0005-0000-0000-0000DB330000}"/>
    <cellStyle name="Normal 2 4 2 2 2 2 4 2 3" xfId="28370" xr:uid="{00000000-0005-0000-0000-0000D56E0000}"/>
    <cellStyle name="Normal 2 4 2 2 2 2 4 3" xfId="8252" xr:uid="{00000000-0005-0000-0000-00003F200000}"/>
    <cellStyle name="Normal 2 4 2 2 2 2 4 3 3" xfId="23353" xr:uid="{00000000-0005-0000-0000-00003C5B0000}"/>
    <cellStyle name="Normal 2 4 2 2 2 2 4 5" xfId="18340" xr:uid="{00000000-0005-0000-0000-0000A7470000}"/>
    <cellStyle name="Normal 2 4 2 2 2 2 5" xfId="4891" xr:uid="{00000000-0005-0000-0000-00001E130000}"/>
    <cellStyle name="Normal 2 4 2 2 2 2 5 2" xfId="14943" xr:uid="{00000000-0005-0000-0000-0000623A0000}"/>
    <cellStyle name="Normal 2 4 2 2 2 2 5 2 3" xfId="30041" xr:uid="{00000000-0005-0000-0000-00005C750000}"/>
    <cellStyle name="Normal 2 4 2 2 2 2 5 3" xfId="9923" xr:uid="{00000000-0005-0000-0000-0000C6260000}"/>
    <cellStyle name="Normal 2 4 2 2 2 2 5 3 3" xfId="25024" xr:uid="{00000000-0005-0000-0000-0000C3610000}"/>
    <cellStyle name="Normal 2 4 2 2 2 2 5 5" xfId="20011" xr:uid="{00000000-0005-0000-0000-00002E4E0000}"/>
    <cellStyle name="Normal 2 4 2 2 2 2 6" xfId="11601" xr:uid="{00000000-0005-0000-0000-0000542D0000}"/>
    <cellStyle name="Normal 2 4 2 2 2 2 6 3" xfId="26699" xr:uid="{00000000-0005-0000-0000-00004E680000}"/>
    <cellStyle name="Normal 2 4 2 2 2 2 7" xfId="6580" xr:uid="{00000000-0005-0000-0000-0000B7190000}"/>
    <cellStyle name="Normal 2 4 2 2 2 2 7 3" xfId="21682" xr:uid="{00000000-0005-0000-0000-0000B5540000}"/>
    <cellStyle name="Normal 2 4 2 2 2 2 9" xfId="16669" xr:uid="{00000000-0005-0000-0000-000020410000}"/>
    <cellStyle name="Normal 2 4 2 2 2 3" xfId="1716" xr:uid="{00000000-0005-0000-0000-0000B7060000}"/>
    <cellStyle name="Normal 2 4 2 2 2 3 2" xfId="2555" xr:uid="{00000000-0005-0000-0000-0000FE090000}"/>
    <cellStyle name="Normal 2 4 2 2 2 3 2 2" xfId="4245" xr:uid="{00000000-0005-0000-0000-000098100000}"/>
    <cellStyle name="Normal 2 4 2 2 2 3 2 2 2" xfId="14318" xr:uid="{00000000-0005-0000-0000-0000F1370000}"/>
    <cellStyle name="Normal 2 4 2 2 2 3 2 2 2 3" xfId="29416" xr:uid="{00000000-0005-0000-0000-0000EB720000}"/>
    <cellStyle name="Normal 2 4 2 2 2 3 2 2 3" xfId="9298" xr:uid="{00000000-0005-0000-0000-000055240000}"/>
    <cellStyle name="Normal 2 4 2 2 2 3 2 2 3 3" xfId="24399" xr:uid="{00000000-0005-0000-0000-0000525F0000}"/>
    <cellStyle name="Normal 2 4 2 2 2 3 2 2 5" xfId="19386" xr:uid="{00000000-0005-0000-0000-0000BD4B0000}"/>
    <cellStyle name="Normal 2 4 2 2 2 3 2 3" xfId="5937" xr:uid="{00000000-0005-0000-0000-000034170000}"/>
    <cellStyle name="Normal 2 4 2 2 2 3 2 3 2" xfId="15989" xr:uid="{00000000-0005-0000-0000-0000783E0000}"/>
    <cellStyle name="Normal 2 4 2 2 2 3 2 3 2 3" xfId="31087" xr:uid="{00000000-0005-0000-0000-000072790000}"/>
    <cellStyle name="Normal 2 4 2 2 2 3 2 3 3" xfId="10969" xr:uid="{00000000-0005-0000-0000-0000DC2A0000}"/>
    <cellStyle name="Normal 2 4 2 2 2 3 2 3 3 3" xfId="26070" xr:uid="{00000000-0005-0000-0000-0000D9650000}"/>
    <cellStyle name="Normal 2 4 2 2 2 3 2 3 5" xfId="21057" xr:uid="{00000000-0005-0000-0000-000044520000}"/>
    <cellStyle name="Normal 2 4 2 2 2 3 2 4" xfId="12647" xr:uid="{00000000-0005-0000-0000-00006A310000}"/>
    <cellStyle name="Normal 2 4 2 2 2 3 2 4 3" xfId="27745" xr:uid="{00000000-0005-0000-0000-0000646C0000}"/>
    <cellStyle name="Normal 2 4 2 2 2 3 2 5" xfId="7626" xr:uid="{00000000-0005-0000-0000-0000CD1D0000}"/>
    <cellStyle name="Normal 2 4 2 2 2 3 2 5 3" xfId="22728" xr:uid="{00000000-0005-0000-0000-0000CB580000}"/>
    <cellStyle name="Normal 2 4 2 2 2 3 2 7" xfId="17715" xr:uid="{00000000-0005-0000-0000-000036450000}"/>
    <cellStyle name="Normal 2 4 2 2 2 3 3" xfId="3408" xr:uid="{00000000-0005-0000-0000-0000530D0000}"/>
    <cellStyle name="Normal 2 4 2 2 2 3 3 2" xfId="13482" xr:uid="{00000000-0005-0000-0000-0000AD340000}"/>
    <cellStyle name="Normal 2 4 2 2 2 3 3 2 3" xfId="28580" xr:uid="{00000000-0005-0000-0000-0000A76F0000}"/>
    <cellStyle name="Normal 2 4 2 2 2 3 3 3" xfId="8462" xr:uid="{00000000-0005-0000-0000-000011210000}"/>
    <cellStyle name="Normal 2 4 2 2 2 3 3 3 3" xfId="23563" xr:uid="{00000000-0005-0000-0000-00000E5C0000}"/>
    <cellStyle name="Normal 2 4 2 2 2 3 3 5" xfId="18550" xr:uid="{00000000-0005-0000-0000-000079480000}"/>
    <cellStyle name="Normal 2 4 2 2 2 3 4" xfId="5101" xr:uid="{00000000-0005-0000-0000-0000F0130000}"/>
    <cellStyle name="Normal 2 4 2 2 2 3 4 2" xfId="15153" xr:uid="{00000000-0005-0000-0000-0000343B0000}"/>
    <cellStyle name="Normal 2 4 2 2 2 3 4 2 3" xfId="30251" xr:uid="{00000000-0005-0000-0000-00002E760000}"/>
    <cellStyle name="Normal 2 4 2 2 2 3 4 3" xfId="10133" xr:uid="{00000000-0005-0000-0000-000098270000}"/>
    <cellStyle name="Normal 2 4 2 2 2 3 4 3 3" xfId="25234" xr:uid="{00000000-0005-0000-0000-000095620000}"/>
    <cellStyle name="Normal 2 4 2 2 2 3 4 5" xfId="20221" xr:uid="{00000000-0005-0000-0000-0000004F0000}"/>
    <cellStyle name="Normal 2 4 2 2 2 3 5" xfId="11811" xr:uid="{00000000-0005-0000-0000-0000262E0000}"/>
    <cellStyle name="Normal 2 4 2 2 2 3 5 3" xfId="26909" xr:uid="{00000000-0005-0000-0000-000020690000}"/>
    <cellStyle name="Normal 2 4 2 2 2 3 6" xfId="6790" xr:uid="{00000000-0005-0000-0000-0000891A0000}"/>
    <cellStyle name="Normal 2 4 2 2 2 3 6 3" xfId="21892" xr:uid="{00000000-0005-0000-0000-000087550000}"/>
    <cellStyle name="Normal 2 4 2 2 2 3 8" xfId="16879" xr:uid="{00000000-0005-0000-0000-0000F2410000}"/>
    <cellStyle name="Normal 2 4 2 2 2 4" xfId="2137" xr:uid="{00000000-0005-0000-0000-00005C080000}"/>
    <cellStyle name="Normal 2 4 2 2 2 4 2" xfId="3827" xr:uid="{00000000-0005-0000-0000-0000F60E0000}"/>
    <cellStyle name="Normal 2 4 2 2 2 4 2 2" xfId="13900" xr:uid="{00000000-0005-0000-0000-00004F360000}"/>
    <cellStyle name="Normal 2 4 2 2 2 4 2 2 3" xfId="28998" xr:uid="{00000000-0005-0000-0000-000049710000}"/>
    <cellStyle name="Normal 2 4 2 2 2 4 2 3" xfId="8880" xr:uid="{00000000-0005-0000-0000-0000B3220000}"/>
    <cellStyle name="Normal 2 4 2 2 2 4 2 3 3" xfId="23981" xr:uid="{00000000-0005-0000-0000-0000B05D0000}"/>
    <cellStyle name="Normal 2 4 2 2 2 4 2 5" xfId="18968" xr:uid="{00000000-0005-0000-0000-00001B4A0000}"/>
    <cellStyle name="Normal 2 4 2 2 2 4 3" xfId="5519" xr:uid="{00000000-0005-0000-0000-000092150000}"/>
    <cellStyle name="Normal 2 4 2 2 2 4 3 2" xfId="15571" xr:uid="{00000000-0005-0000-0000-0000D63C0000}"/>
    <cellStyle name="Normal 2 4 2 2 2 4 3 2 3" xfId="30669" xr:uid="{00000000-0005-0000-0000-0000D0770000}"/>
    <cellStyle name="Normal 2 4 2 2 2 4 3 3" xfId="10551" xr:uid="{00000000-0005-0000-0000-00003A290000}"/>
    <cellStyle name="Normal 2 4 2 2 2 4 3 3 3" xfId="25652" xr:uid="{00000000-0005-0000-0000-000037640000}"/>
    <cellStyle name="Normal 2 4 2 2 2 4 3 5" xfId="20639" xr:uid="{00000000-0005-0000-0000-0000A2500000}"/>
    <cellStyle name="Normal 2 4 2 2 2 4 4" xfId="12229" xr:uid="{00000000-0005-0000-0000-0000C82F0000}"/>
    <cellStyle name="Normal 2 4 2 2 2 4 4 3" xfId="27327" xr:uid="{00000000-0005-0000-0000-0000C26A0000}"/>
    <cellStyle name="Normal 2 4 2 2 2 4 5" xfId="7208" xr:uid="{00000000-0005-0000-0000-00002B1C0000}"/>
    <cellStyle name="Normal 2 4 2 2 2 4 5 3" xfId="22310" xr:uid="{00000000-0005-0000-0000-000029570000}"/>
    <cellStyle name="Normal 2 4 2 2 2 4 7" xfId="17297" xr:uid="{00000000-0005-0000-0000-000094430000}"/>
    <cellStyle name="Normal 2 4 2 2 2 5" xfId="2990" xr:uid="{00000000-0005-0000-0000-0000B10B0000}"/>
    <cellStyle name="Normal 2 4 2 2 2 5 2" xfId="13064" xr:uid="{00000000-0005-0000-0000-00000B330000}"/>
    <cellStyle name="Normal 2 4 2 2 2 5 2 3" xfId="28162" xr:uid="{00000000-0005-0000-0000-0000056E0000}"/>
    <cellStyle name="Normal 2 4 2 2 2 5 3" xfId="8044" xr:uid="{00000000-0005-0000-0000-00006F1F0000}"/>
    <cellStyle name="Normal 2 4 2 2 2 5 3 3" xfId="23145" xr:uid="{00000000-0005-0000-0000-00006C5A0000}"/>
    <cellStyle name="Normal 2 4 2 2 2 5 5" xfId="18132" xr:uid="{00000000-0005-0000-0000-0000D7460000}"/>
    <cellStyle name="Normal 2 4 2 2 2 6" xfId="4683" xr:uid="{00000000-0005-0000-0000-00004E120000}"/>
    <cellStyle name="Normal 2 4 2 2 2 6 2" xfId="14735" xr:uid="{00000000-0005-0000-0000-000092390000}"/>
    <cellStyle name="Normal 2 4 2 2 2 6 2 3" xfId="29833" xr:uid="{00000000-0005-0000-0000-00008C740000}"/>
    <cellStyle name="Normal 2 4 2 2 2 6 3" xfId="9715" xr:uid="{00000000-0005-0000-0000-0000F6250000}"/>
    <cellStyle name="Normal 2 4 2 2 2 6 3 3" xfId="24816" xr:uid="{00000000-0005-0000-0000-0000F3600000}"/>
    <cellStyle name="Normal 2 4 2 2 2 6 5" xfId="19803" xr:uid="{00000000-0005-0000-0000-00005E4D0000}"/>
    <cellStyle name="Normal 2 4 2 2 2 7" xfId="11393" xr:uid="{00000000-0005-0000-0000-0000842C0000}"/>
    <cellStyle name="Normal 2 4 2 2 2 7 3" xfId="26491" xr:uid="{00000000-0005-0000-0000-00007E670000}"/>
    <cellStyle name="Normal 2 4 2 2 2 8" xfId="6372" xr:uid="{00000000-0005-0000-0000-0000E7180000}"/>
    <cellStyle name="Normal 2 4 2 2 2 8 3" xfId="21474" xr:uid="{00000000-0005-0000-0000-0000E5530000}"/>
    <cellStyle name="Normal 2 4 2 2 3" xfId="1399" xr:uid="{00000000-0005-0000-0000-00007A050000}"/>
    <cellStyle name="Normal 2 4 2 2 3 2" xfId="1820" xr:uid="{00000000-0005-0000-0000-00001F070000}"/>
    <cellStyle name="Normal 2 4 2 2 3 2 2" xfId="2659" xr:uid="{00000000-0005-0000-0000-0000660A0000}"/>
    <cellStyle name="Normal 2 4 2 2 3 2 2 2" xfId="4349" xr:uid="{00000000-0005-0000-0000-000000110000}"/>
    <cellStyle name="Normal 2 4 2 2 3 2 2 2 2" xfId="14422" xr:uid="{00000000-0005-0000-0000-000059380000}"/>
    <cellStyle name="Normal 2 4 2 2 3 2 2 2 2 3" xfId="29520" xr:uid="{00000000-0005-0000-0000-000053730000}"/>
    <cellStyle name="Normal 2 4 2 2 3 2 2 2 3" xfId="9402" xr:uid="{00000000-0005-0000-0000-0000BD240000}"/>
    <cellStyle name="Normal 2 4 2 2 3 2 2 2 3 3" xfId="24503" xr:uid="{00000000-0005-0000-0000-0000BA5F0000}"/>
    <cellStyle name="Normal 2 4 2 2 3 2 2 2 5" xfId="19490" xr:uid="{00000000-0005-0000-0000-0000254C0000}"/>
    <cellStyle name="Normal 2 4 2 2 3 2 2 3" xfId="6041" xr:uid="{00000000-0005-0000-0000-00009C170000}"/>
    <cellStyle name="Normal 2 4 2 2 3 2 2 3 2" xfId="16093" xr:uid="{00000000-0005-0000-0000-0000E03E0000}"/>
    <cellStyle name="Normal 2 4 2 2 3 2 2 3 2 3" xfId="31191" xr:uid="{00000000-0005-0000-0000-0000DA790000}"/>
    <cellStyle name="Normal 2 4 2 2 3 2 2 3 3" xfId="11073" xr:uid="{00000000-0005-0000-0000-0000442B0000}"/>
    <cellStyle name="Normal 2 4 2 2 3 2 2 3 3 3" xfId="26174" xr:uid="{00000000-0005-0000-0000-000041660000}"/>
    <cellStyle name="Normal 2 4 2 2 3 2 2 3 5" xfId="21161" xr:uid="{00000000-0005-0000-0000-0000AC520000}"/>
    <cellStyle name="Normal 2 4 2 2 3 2 2 4" xfId="12751" xr:uid="{00000000-0005-0000-0000-0000D2310000}"/>
    <cellStyle name="Normal 2 4 2 2 3 2 2 4 3" xfId="27849" xr:uid="{00000000-0005-0000-0000-0000CC6C0000}"/>
    <cellStyle name="Normal 2 4 2 2 3 2 2 5" xfId="7730" xr:uid="{00000000-0005-0000-0000-0000351E0000}"/>
    <cellStyle name="Normal 2 4 2 2 3 2 2 5 3" xfId="22832" xr:uid="{00000000-0005-0000-0000-000033590000}"/>
    <cellStyle name="Normal 2 4 2 2 3 2 2 7" xfId="17819" xr:uid="{00000000-0005-0000-0000-00009E450000}"/>
    <cellStyle name="Normal 2 4 2 2 3 2 3" xfId="3512" xr:uid="{00000000-0005-0000-0000-0000BB0D0000}"/>
    <cellStyle name="Normal 2 4 2 2 3 2 3 2" xfId="13586" xr:uid="{00000000-0005-0000-0000-000015350000}"/>
    <cellStyle name="Normal 2 4 2 2 3 2 3 2 3" xfId="28684" xr:uid="{00000000-0005-0000-0000-00000F700000}"/>
    <cellStyle name="Normal 2 4 2 2 3 2 3 3" xfId="8566" xr:uid="{00000000-0005-0000-0000-000079210000}"/>
    <cellStyle name="Normal 2 4 2 2 3 2 3 3 3" xfId="23667" xr:uid="{00000000-0005-0000-0000-0000765C0000}"/>
    <cellStyle name="Normal 2 4 2 2 3 2 3 5" xfId="18654" xr:uid="{00000000-0005-0000-0000-0000E1480000}"/>
    <cellStyle name="Normal 2 4 2 2 3 2 4" xfId="5205" xr:uid="{00000000-0005-0000-0000-000058140000}"/>
    <cellStyle name="Normal 2 4 2 2 3 2 4 2" xfId="15257" xr:uid="{00000000-0005-0000-0000-00009C3B0000}"/>
    <cellStyle name="Normal 2 4 2 2 3 2 4 2 3" xfId="30355" xr:uid="{00000000-0005-0000-0000-000096760000}"/>
    <cellStyle name="Normal 2 4 2 2 3 2 4 3" xfId="10237" xr:uid="{00000000-0005-0000-0000-000000280000}"/>
    <cellStyle name="Normal 2 4 2 2 3 2 4 3 3" xfId="25338" xr:uid="{00000000-0005-0000-0000-0000FD620000}"/>
    <cellStyle name="Normal 2 4 2 2 3 2 4 5" xfId="20325" xr:uid="{00000000-0005-0000-0000-0000684F0000}"/>
    <cellStyle name="Normal 2 4 2 2 3 2 5" xfId="11915" xr:uid="{00000000-0005-0000-0000-00008E2E0000}"/>
    <cellStyle name="Normal 2 4 2 2 3 2 5 3" xfId="27013" xr:uid="{00000000-0005-0000-0000-000088690000}"/>
    <cellStyle name="Normal 2 4 2 2 3 2 6" xfId="6894" xr:uid="{00000000-0005-0000-0000-0000F11A0000}"/>
    <cellStyle name="Normal 2 4 2 2 3 2 6 3" xfId="21996" xr:uid="{00000000-0005-0000-0000-0000EF550000}"/>
    <cellStyle name="Normal 2 4 2 2 3 2 8" xfId="16983" xr:uid="{00000000-0005-0000-0000-00005A420000}"/>
    <cellStyle name="Normal 2 4 2 2 3 3" xfId="2241" xr:uid="{00000000-0005-0000-0000-0000C4080000}"/>
    <cellStyle name="Normal 2 4 2 2 3 3 2" xfId="3931" xr:uid="{00000000-0005-0000-0000-00005E0F0000}"/>
    <cellStyle name="Normal 2 4 2 2 3 3 2 2" xfId="14004" xr:uid="{00000000-0005-0000-0000-0000B7360000}"/>
    <cellStyle name="Normal 2 4 2 2 3 3 2 2 3" xfId="29102" xr:uid="{00000000-0005-0000-0000-0000B1710000}"/>
    <cellStyle name="Normal 2 4 2 2 3 3 2 3" xfId="8984" xr:uid="{00000000-0005-0000-0000-00001B230000}"/>
    <cellStyle name="Normal 2 4 2 2 3 3 2 3 3" xfId="24085" xr:uid="{00000000-0005-0000-0000-0000185E0000}"/>
    <cellStyle name="Normal 2 4 2 2 3 3 2 5" xfId="19072" xr:uid="{00000000-0005-0000-0000-0000834A0000}"/>
    <cellStyle name="Normal 2 4 2 2 3 3 3" xfId="5623" xr:uid="{00000000-0005-0000-0000-0000FA150000}"/>
    <cellStyle name="Normal 2 4 2 2 3 3 3 2" xfId="15675" xr:uid="{00000000-0005-0000-0000-00003E3D0000}"/>
    <cellStyle name="Normal 2 4 2 2 3 3 3 2 3" xfId="30773" xr:uid="{00000000-0005-0000-0000-000038780000}"/>
    <cellStyle name="Normal 2 4 2 2 3 3 3 3" xfId="10655" xr:uid="{00000000-0005-0000-0000-0000A2290000}"/>
    <cellStyle name="Normal 2 4 2 2 3 3 3 3 3" xfId="25756" xr:uid="{00000000-0005-0000-0000-00009F640000}"/>
    <cellStyle name="Normal 2 4 2 2 3 3 3 5" xfId="20743" xr:uid="{00000000-0005-0000-0000-00000A510000}"/>
    <cellStyle name="Normal 2 4 2 2 3 3 4" xfId="12333" xr:uid="{00000000-0005-0000-0000-000030300000}"/>
    <cellStyle name="Normal 2 4 2 2 3 3 4 3" xfId="27431" xr:uid="{00000000-0005-0000-0000-00002A6B0000}"/>
    <cellStyle name="Normal 2 4 2 2 3 3 5" xfId="7312" xr:uid="{00000000-0005-0000-0000-0000931C0000}"/>
    <cellStyle name="Normal 2 4 2 2 3 3 5 3" xfId="22414" xr:uid="{00000000-0005-0000-0000-000091570000}"/>
    <cellStyle name="Normal 2 4 2 2 3 3 7" xfId="17401" xr:uid="{00000000-0005-0000-0000-0000FC430000}"/>
    <cellStyle name="Normal 2 4 2 2 3 4" xfId="3094" xr:uid="{00000000-0005-0000-0000-0000190C0000}"/>
    <cellStyle name="Normal 2 4 2 2 3 4 2" xfId="13168" xr:uid="{00000000-0005-0000-0000-000073330000}"/>
    <cellStyle name="Normal 2 4 2 2 3 4 2 3" xfId="28266" xr:uid="{00000000-0005-0000-0000-00006D6E0000}"/>
    <cellStyle name="Normal 2 4 2 2 3 4 3" xfId="8148" xr:uid="{00000000-0005-0000-0000-0000D71F0000}"/>
    <cellStyle name="Normal 2 4 2 2 3 4 3 3" xfId="23249" xr:uid="{00000000-0005-0000-0000-0000D45A0000}"/>
    <cellStyle name="Normal 2 4 2 2 3 4 5" xfId="18236" xr:uid="{00000000-0005-0000-0000-00003F470000}"/>
    <cellStyle name="Normal 2 4 2 2 3 5" xfId="4787" xr:uid="{00000000-0005-0000-0000-0000B6120000}"/>
    <cellStyle name="Normal 2 4 2 2 3 5 2" xfId="14839" xr:uid="{00000000-0005-0000-0000-0000FA390000}"/>
    <cellStyle name="Normal 2 4 2 2 3 5 2 3" xfId="29937" xr:uid="{00000000-0005-0000-0000-0000F4740000}"/>
    <cellStyle name="Normal 2 4 2 2 3 5 3" xfId="9819" xr:uid="{00000000-0005-0000-0000-00005E260000}"/>
    <cellStyle name="Normal 2 4 2 2 3 5 3 3" xfId="24920" xr:uid="{00000000-0005-0000-0000-00005B610000}"/>
    <cellStyle name="Normal 2 4 2 2 3 5 5" xfId="19907" xr:uid="{00000000-0005-0000-0000-0000C64D0000}"/>
    <cellStyle name="Normal 2 4 2 2 3 6" xfId="11497" xr:uid="{00000000-0005-0000-0000-0000EC2C0000}"/>
    <cellStyle name="Normal 2 4 2 2 3 6 3" xfId="26595" xr:uid="{00000000-0005-0000-0000-0000E6670000}"/>
    <cellStyle name="Normal 2 4 2 2 3 7" xfId="6476" xr:uid="{00000000-0005-0000-0000-00004F190000}"/>
    <cellStyle name="Normal 2 4 2 2 3 7 3" xfId="21578" xr:uid="{00000000-0005-0000-0000-00004D540000}"/>
    <cellStyle name="Normal 2 4 2 2 3 9" xfId="16565" xr:uid="{00000000-0005-0000-0000-0000B8400000}"/>
    <cellStyle name="Normal 2 4 2 2 4" xfId="1612" xr:uid="{00000000-0005-0000-0000-00004F060000}"/>
    <cellStyle name="Normal 2 4 2 2 4 2" xfId="2451" xr:uid="{00000000-0005-0000-0000-000096090000}"/>
    <cellStyle name="Normal 2 4 2 2 4 2 2" xfId="4141" xr:uid="{00000000-0005-0000-0000-000030100000}"/>
    <cellStyle name="Normal 2 4 2 2 4 2 2 2" xfId="14214" xr:uid="{00000000-0005-0000-0000-000089370000}"/>
    <cellStyle name="Normal 2 4 2 2 4 2 2 2 3" xfId="29312" xr:uid="{00000000-0005-0000-0000-000083720000}"/>
    <cellStyle name="Normal 2 4 2 2 4 2 2 3" xfId="9194" xr:uid="{00000000-0005-0000-0000-0000ED230000}"/>
    <cellStyle name="Normal 2 4 2 2 4 2 2 3 3" xfId="24295" xr:uid="{00000000-0005-0000-0000-0000EA5E0000}"/>
    <cellStyle name="Normal 2 4 2 2 4 2 2 5" xfId="19282" xr:uid="{00000000-0005-0000-0000-0000554B0000}"/>
    <cellStyle name="Normal 2 4 2 2 4 2 3" xfId="5833" xr:uid="{00000000-0005-0000-0000-0000CC160000}"/>
    <cellStyle name="Normal 2 4 2 2 4 2 3 2" xfId="15885" xr:uid="{00000000-0005-0000-0000-0000103E0000}"/>
    <cellStyle name="Normal 2 4 2 2 4 2 3 2 3" xfId="30983" xr:uid="{00000000-0005-0000-0000-00000A790000}"/>
    <cellStyle name="Normal 2 4 2 2 4 2 3 3" xfId="10865" xr:uid="{00000000-0005-0000-0000-0000742A0000}"/>
    <cellStyle name="Normal 2 4 2 2 4 2 3 3 3" xfId="25966" xr:uid="{00000000-0005-0000-0000-000071650000}"/>
    <cellStyle name="Normal 2 4 2 2 4 2 3 5" xfId="20953" xr:uid="{00000000-0005-0000-0000-0000DC510000}"/>
    <cellStyle name="Normal 2 4 2 2 4 2 4" xfId="12543" xr:uid="{00000000-0005-0000-0000-000002310000}"/>
    <cellStyle name="Normal 2 4 2 2 4 2 4 3" xfId="27641" xr:uid="{00000000-0005-0000-0000-0000FC6B0000}"/>
    <cellStyle name="Normal 2 4 2 2 4 2 5" xfId="7522" xr:uid="{00000000-0005-0000-0000-0000651D0000}"/>
    <cellStyle name="Normal 2 4 2 2 4 2 5 3" xfId="22624" xr:uid="{00000000-0005-0000-0000-000063580000}"/>
    <cellStyle name="Normal 2 4 2 2 4 2 7" xfId="17611" xr:uid="{00000000-0005-0000-0000-0000CE440000}"/>
    <cellStyle name="Normal 2 4 2 2 4 3" xfId="3304" xr:uid="{00000000-0005-0000-0000-0000EB0C0000}"/>
    <cellStyle name="Normal 2 4 2 2 4 3 2" xfId="13378" xr:uid="{00000000-0005-0000-0000-000045340000}"/>
    <cellStyle name="Normal 2 4 2 2 4 3 2 3" xfId="28476" xr:uid="{00000000-0005-0000-0000-00003F6F0000}"/>
    <cellStyle name="Normal 2 4 2 2 4 3 3" xfId="8358" xr:uid="{00000000-0005-0000-0000-0000A9200000}"/>
    <cellStyle name="Normal 2 4 2 2 4 3 3 3" xfId="23459" xr:uid="{00000000-0005-0000-0000-0000A65B0000}"/>
    <cellStyle name="Normal 2 4 2 2 4 3 5" xfId="18446" xr:uid="{00000000-0005-0000-0000-000011480000}"/>
    <cellStyle name="Normal 2 4 2 2 4 4" xfId="4997" xr:uid="{00000000-0005-0000-0000-000088130000}"/>
    <cellStyle name="Normal 2 4 2 2 4 4 2" xfId="15049" xr:uid="{00000000-0005-0000-0000-0000CC3A0000}"/>
    <cellStyle name="Normal 2 4 2 2 4 4 2 3" xfId="30147" xr:uid="{00000000-0005-0000-0000-0000C6750000}"/>
    <cellStyle name="Normal 2 4 2 2 4 4 3" xfId="10029" xr:uid="{00000000-0005-0000-0000-000030270000}"/>
    <cellStyle name="Normal 2 4 2 2 4 4 3 3" xfId="25130" xr:uid="{00000000-0005-0000-0000-00002D620000}"/>
    <cellStyle name="Normal 2 4 2 2 4 4 5" xfId="20117" xr:uid="{00000000-0005-0000-0000-0000984E0000}"/>
    <cellStyle name="Normal 2 4 2 2 4 5" xfId="11707" xr:uid="{00000000-0005-0000-0000-0000BE2D0000}"/>
    <cellStyle name="Normal 2 4 2 2 4 5 3" xfId="26805" xr:uid="{00000000-0005-0000-0000-0000B8680000}"/>
    <cellStyle name="Normal 2 4 2 2 4 6" xfId="6686" xr:uid="{00000000-0005-0000-0000-0000211A0000}"/>
    <cellStyle name="Normal 2 4 2 2 4 6 3" xfId="21788" xr:uid="{00000000-0005-0000-0000-00001F550000}"/>
    <cellStyle name="Normal 2 4 2 2 4 8" xfId="16775" xr:uid="{00000000-0005-0000-0000-00008A410000}"/>
    <cellStyle name="Normal 2 4 2 2 5" xfId="2033" xr:uid="{00000000-0005-0000-0000-0000F4070000}"/>
    <cellStyle name="Normal 2 4 2 2 5 2" xfId="3723" xr:uid="{00000000-0005-0000-0000-00008E0E0000}"/>
    <cellStyle name="Normal 2 4 2 2 5 2 2" xfId="13796" xr:uid="{00000000-0005-0000-0000-0000E7350000}"/>
    <cellStyle name="Normal 2 4 2 2 5 2 2 3" xfId="28894" xr:uid="{00000000-0005-0000-0000-0000E1700000}"/>
    <cellStyle name="Normal 2 4 2 2 5 2 3" xfId="8776" xr:uid="{00000000-0005-0000-0000-00004B220000}"/>
    <cellStyle name="Normal 2 4 2 2 5 2 3 3" xfId="23877" xr:uid="{00000000-0005-0000-0000-0000485D0000}"/>
    <cellStyle name="Normal 2 4 2 2 5 2 5" xfId="18864" xr:uid="{00000000-0005-0000-0000-0000B3490000}"/>
    <cellStyle name="Normal 2 4 2 2 5 3" xfId="5415" xr:uid="{00000000-0005-0000-0000-00002A150000}"/>
    <cellStyle name="Normal 2 4 2 2 5 3 2" xfId="15467" xr:uid="{00000000-0005-0000-0000-00006E3C0000}"/>
    <cellStyle name="Normal 2 4 2 2 5 3 2 3" xfId="30565" xr:uid="{00000000-0005-0000-0000-000068770000}"/>
    <cellStyle name="Normal 2 4 2 2 5 3 3" xfId="10447" xr:uid="{00000000-0005-0000-0000-0000D2280000}"/>
    <cellStyle name="Normal 2 4 2 2 5 3 3 3" xfId="25548" xr:uid="{00000000-0005-0000-0000-0000CF630000}"/>
    <cellStyle name="Normal 2 4 2 2 5 3 5" xfId="20535" xr:uid="{00000000-0005-0000-0000-00003A500000}"/>
    <cellStyle name="Normal 2 4 2 2 5 4" xfId="12125" xr:uid="{00000000-0005-0000-0000-0000602F0000}"/>
    <cellStyle name="Normal 2 4 2 2 5 4 3" xfId="27223" xr:uid="{00000000-0005-0000-0000-00005A6A0000}"/>
    <cellStyle name="Normal 2 4 2 2 5 5" xfId="7104" xr:uid="{00000000-0005-0000-0000-0000C31B0000}"/>
    <cellStyle name="Normal 2 4 2 2 5 5 3" xfId="22206" xr:uid="{00000000-0005-0000-0000-0000C1560000}"/>
    <cellStyle name="Normal 2 4 2 2 5 7" xfId="17193" xr:uid="{00000000-0005-0000-0000-00002C430000}"/>
    <cellStyle name="Normal 2 4 2 2 6" xfId="2886" xr:uid="{00000000-0005-0000-0000-0000490B0000}"/>
    <cellStyle name="Normal 2 4 2 2 6 2" xfId="12960" xr:uid="{00000000-0005-0000-0000-0000A3320000}"/>
    <cellStyle name="Normal 2 4 2 2 6 2 3" xfId="28058" xr:uid="{00000000-0005-0000-0000-00009D6D0000}"/>
    <cellStyle name="Normal 2 4 2 2 6 3" xfId="7940" xr:uid="{00000000-0005-0000-0000-0000071F0000}"/>
    <cellStyle name="Normal 2 4 2 2 6 3 3" xfId="23041" xr:uid="{00000000-0005-0000-0000-0000045A0000}"/>
    <cellStyle name="Normal 2 4 2 2 6 5" xfId="18028" xr:uid="{00000000-0005-0000-0000-00006F460000}"/>
    <cellStyle name="Normal 2 4 2 2 7" xfId="4579" xr:uid="{00000000-0005-0000-0000-0000E6110000}"/>
    <cellStyle name="Normal 2 4 2 2 7 2" xfId="14631" xr:uid="{00000000-0005-0000-0000-00002A390000}"/>
    <cellStyle name="Normal 2 4 2 2 7 2 3" xfId="29729" xr:uid="{00000000-0005-0000-0000-000024740000}"/>
    <cellStyle name="Normal 2 4 2 2 7 3" xfId="9611" xr:uid="{00000000-0005-0000-0000-00008E250000}"/>
    <cellStyle name="Normal 2 4 2 2 7 3 3" xfId="24712" xr:uid="{00000000-0005-0000-0000-00008B600000}"/>
    <cellStyle name="Normal 2 4 2 2 7 5" xfId="19699" xr:uid="{00000000-0005-0000-0000-0000F64C0000}"/>
    <cellStyle name="Normal 2 4 2 2 8" xfId="11289" xr:uid="{00000000-0005-0000-0000-00001C2C0000}"/>
    <cellStyle name="Normal 2 4 2 2 8 3" xfId="26387" xr:uid="{00000000-0005-0000-0000-000016670000}"/>
    <cellStyle name="Normal 2 4 2 2 9" xfId="6268" xr:uid="{00000000-0005-0000-0000-00007F180000}"/>
    <cellStyle name="Normal 2 4 2 2 9 3" xfId="21370" xr:uid="{00000000-0005-0000-0000-00007D530000}"/>
    <cellStyle name="Normal 2 4 2 3" xfId="1232" xr:uid="{00000000-0005-0000-0000-0000D3040000}"/>
    <cellStyle name="Normal 2 4 2 3 10" xfId="16409" xr:uid="{00000000-0005-0000-0000-00001C400000}"/>
    <cellStyle name="Normal 2 4 2 3 2" xfId="1451" xr:uid="{00000000-0005-0000-0000-0000AE050000}"/>
    <cellStyle name="Normal 2 4 2 3 2 2" xfId="1872" xr:uid="{00000000-0005-0000-0000-000053070000}"/>
    <cellStyle name="Normal 2 4 2 3 2 2 2" xfId="2711" xr:uid="{00000000-0005-0000-0000-00009A0A0000}"/>
    <cellStyle name="Normal 2 4 2 3 2 2 2 2" xfId="4401" xr:uid="{00000000-0005-0000-0000-000034110000}"/>
    <cellStyle name="Normal 2 4 2 3 2 2 2 2 2" xfId="14474" xr:uid="{00000000-0005-0000-0000-00008D380000}"/>
    <cellStyle name="Normal 2 4 2 3 2 2 2 2 2 3" xfId="29572" xr:uid="{00000000-0005-0000-0000-000087730000}"/>
    <cellStyle name="Normal 2 4 2 3 2 2 2 2 3" xfId="9454" xr:uid="{00000000-0005-0000-0000-0000F1240000}"/>
    <cellStyle name="Normal 2 4 2 3 2 2 2 2 3 3" xfId="24555" xr:uid="{00000000-0005-0000-0000-0000EE5F0000}"/>
    <cellStyle name="Normal 2 4 2 3 2 2 2 2 5" xfId="19542" xr:uid="{00000000-0005-0000-0000-0000594C0000}"/>
    <cellStyle name="Normal 2 4 2 3 2 2 2 3" xfId="6093" xr:uid="{00000000-0005-0000-0000-0000D0170000}"/>
    <cellStyle name="Normal 2 4 2 3 2 2 2 3 2" xfId="16145" xr:uid="{00000000-0005-0000-0000-0000143F0000}"/>
    <cellStyle name="Normal 2 4 2 3 2 2 2 3 2 3" xfId="31243" xr:uid="{00000000-0005-0000-0000-00000E7A0000}"/>
    <cellStyle name="Normal 2 4 2 3 2 2 2 3 3" xfId="11125" xr:uid="{00000000-0005-0000-0000-0000782B0000}"/>
    <cellStyle name="Normal 2 4 2 3 2 2 2 3 3 3" xfId="26226" xr:uid="{00000000-0005-0000-0000-000075660000}"/>
    <cellStyle name="Normal 2 4 2 3 2 2 2 3 5" xfId="21213" xr:uid="{00000000-0005-0000-0000-0000E0520000}"/>
    <cellStyle name="Normal 2 4 2 3 2 2 2 4" xfId="12803" xr:uid="{00000000-0005-0000-0000-000006320000}"/>
    <cellStyle name="Normal 2 4 2 3 2 2 2 4 3" xfId="27901" xr:uid="{00000000-0005-0000-0000-0000006D0000}"/>
    <cellStyle name="Normal 2 4 2 3 2 2 2 5" xfId="7782" xr:uid="{00000000-0005-0000-0000-0000691E0000}"/>
    <cellStyle name="Normal 2 4 2 3 2 2 2 5 3" xfId="22884" xr:uid="{00000000-0005-0000-0000-000067590000}"/>
    <cellStyle name="Normal 2 4 2 3 2 2 2 7" xfId="17871" xr:uid="{00000000-0005-0000-0000-0000D2450000}"/>
    <cellStyle name="Normal 2 4 2 3 2 2 3" xfId="3564" xr:uid="{00000000-0005-0000-0000-0000EF0D0000}"/>
    <cellStyle name="Normal 2 4 2 3 2 2 3 2" xfId="13638" xr:uid="{00000000-0005-0000-0000-000049350000}"/>
    <cellStyle name="Normal 2 4 2 3 2 2 3 2 3" xfId="28736" xr:uid="{00000000-0005-0000-0000-000043700000}"/>
    <cellStyle name="Normal 2 4 2 3 2 2 3 3" xfId="8618" xr:uid="{00000000-0005-0000-0000-0000AD210000}"/>
    <cellStyle name="Normal 2 4 2 3 2 2 3 3 3" xfId="23719" xr:uid="{00000000-0005-0000-0000-0000AA5C0000}"/>
    <cellStyle name="Normal 2 4 2 3 2 2 3 5" xfId="18706" xr:uid="{00000000-0005-0000-0000-000015490000}"/>
    <cellStyle name="Normal 2 4 2 3 2 2 4" xfId="5257" xr:uid="{00000000-0005-0000-0000-00008C140000}"/>
    <cellStyle name="Normal 2 4 2 3 2 2 4 2" xfId="15309" xr:uid="{00000000-0005-0000-0000-0000D03B0000}"/>
    <cellStyle name="Normal 2 4 2 3 2 2 4 2 3" xfId="30407" xr:uid="{00000000-0005-0000-0000-0000CA760000}"/>
    <cellStyle name="Normal 2 4 2 3 2 2 4 3" xfId="10289" xr:uid="{00000000-0005-0000-0000-000034280000}"/>
    <cellStyle name="Normal 2 4 2 3 2 2 4 3 3" xfId="25390" xr:uid="{00000000-0005-0000-0000-000031630000}"/>
    <cellStyle name="Normal 2 4 2 3 2 2 4 5" xfId="20377" xr:uid="{00000000-0005-0000-0000-00009C4F0000}"/>
    <cellStyle name="Normal 2 4 2 3 2 2 5" xfId="11967" xr:uid="{00000000-0005-0000-0000-0000C22E0000}"/>
    <cellStyle name="Normal 2 4 2 3 2 2 5 3" xfId="27065" xr:uid="{00000000-0005-0000-0000-0000BC690000}"/>
    <cellStyle name="Normal 2 4 2 3 2 2 6" xfId="6946" xr:uid="{00000000-0005-0000-0000-0000251B0000}"/>
    <cellStyle name="Normal 2 4 2 3 2 2 6 3" xfId="22048" xr:uid="{00000000-0005-0000-0000-000023560000}"/>
    <cellStyle name="Normal 2 4 2 3 2 2 8" xfId="17035" xr:uid="{00000000-0005-0000-0000-00008E420000}"/>
    <cellStyle name="Normal 2 4 2 3 2 3" xfId="2293" xr:uid="{00000000-0005-0000-0000-0000F8080000}"/>
    <cellStyle name="Normal 2 4 2 3 2 3 2" xfId="3983" xr:uid="{00000000-0005-0000-0000-0000920F0000}"/>
    <cellStyle name="Normal 2 4 2 3 2 3 2 2" xfId="14056" xr:uid="{00000000-0005-0000-0000-0000EB360000}"/>
    <cellStyle name="Normal 2 4 2 3 2 3 2 2 3" xfId="29154" xr:uid="{00000000-0005-0000-0000-0000E5710000}"/>
    <cellStyle name="Normal 2 4 2 3 2 3 2 3" xfId="9036" xr:uid="{00000000-0005-0000-0000-00004F230000}"/>
    <cellStyle name="Normal 2 4 2 3 2 3 2 3 3" xfId="24137" xr:uid="{00000000-0005-0000-0000-00004C5E0000}"/>
    <cellStyle name="Normal 2 4 2 3 2 3 2 5" xfId="19124" xr:uid="{00000000-0005-0000-0000-0000B74A0000}"/>
    <cellStyle name="Normal 2 4 2 3 2 3 3" xfId="5675" xr:uid="{00000000-0005-0000-0000-00002E160000}"/>
    <cellStyle name="Normal 2 4 2 3 2 3 3 2" xfId="15727" xr:uid="{00000000-0005-0000-0000-0000723D0000}"/>
    <cellStyle name="Normal 2 4 2 3 2 3 3 2 3" xfId="30825" xr:uid="{00000000-0005-0000-0000-00006C780000}"/>
    <cellStyle name="Normal 2 4 2 3 2 3 3 3" xfId="10707" xr:uid="{00000000-0005-0000-0000-0000D6290000}"/>
    <cellStyle name="Normal 2 4 2 3 2 3 3 3 3" xfId="25808" xr:uid="{00000000-0005-0000-0000-0000D3640000}"/>
    <cellStyle name="Normal 2 4 2 3 2 3 3 5" xfId="20795" xr:uid="{00000000-0005-0000-0000-00003E510000}"/>
    <cellStyle name="Normal 2 4 2 3 2 3 4" xfId="12385" xr:uid="{00000000-0005-0000-0000-000064300000}"/>
    <cellStyle name="Normal 2 4 2 3 2 3 4 3" xfId="27483" xr:uid="{00000000-0005-0000-0000-00005E6B0000}"/>
    <cellStyle name="Normal 2 4 2 3 2 3 5" xfId="7364" xr:uid="{00000000-0005-0000-0000-0000C71C0000}"/>
    <cellStyle name="Normal 2 4 2 3 2 3 5 3" xfId="22466" xr:uid="{00000000-0005-0000-0000-0000C5570000}"/>
    <cellStyle name="Normal 2 4 2 3 2 3 7" xfId="17453" xr:uid="{00000000-0005-0000-0000-000030440000}"/>
    <cellStyle name="Normal 2 4 2 3 2 4" xfId="3146" xr:uid="{00000000-0005-0000-0000-00004D0C0000}"/>
    <cellStyle name="Normal 2 4 2 3 2 4 2" xfId="13220" xr:uid="{00000000-0005-0000-0000-0000A7330000}"/>
    <cellStyle name="Normal 2 4 2 3 2 4 2 3" xfId="28318" xr:uid="{00000000-0005-0000-0000-0000A16E0000}"/>
    <cellStyle name="Normal 2 4 2 3 2 4 3" xfId="8200" xr:uid="{00000000-0005-0000-0000-00000B200000}"/>
    <cellStyle name="Normal 2 4 2 3 2 4 3 3" xfId="23301" xr:uid="{00000000-0005-0000-0000-0000085B0000}"/>
    <cellStyle name="Normal 2 4 2 3 2 4 5" xfId="18288" xr:uid="{00000000-0005-0000-0000-000073470000}"/>
    <cellStyle name="Normal 2 4 2 3 2 5" xfId="4839" xr:uid="{00000000-0005-0000-0000-0000EA120000}"/>
    <cellStyle name="Normal 2 4 2 3 2 5 2" xfId="14891" xr:uid="{00000000-0005-0000-0000-00002E3A0000}"/>
    <cellStyle name="Normal 2 4 2 3 2 5 2 3" xfId="29989" xr:uid="{00000000-0005-0000-0000-000028750000}"/>
    <cellStyle name="Normal 2 4 2 3 2 5 3" xfId="9871" xr:uid="{00000000-0005-0000-0000-000092260000}"/>
    <cellStyle name="Normal 2 4 2 3 2 5 3 3" xfId="24972" xr:uid="{00000000-0005-0000-0000-00008F610000}"/>
    <cellStyle name="Normal 2 4 2 3 2 5 5" xfId="19959" xr:uid="{00000000-0005-0000-0000-0000FA4D0000}"/>
    <cellStyle name="Normal 2 4 2 3 2 6" xfId="11549" xr:uid="{00000000-0005-0000-0000-0000202D0000}"/>
    <cellStyle name="Normal 2 4 2 3 2 6 3" xfId="26647" xr:uid="{00000000-0005-0000-0000-00001A680000}"/>
    <cellStyle name="Normal 2 4 2 3 2 7" xfId="6528" xr:uid="{00000000-0005-0000-0000-000083190000}"/>
    <cellStyle name="Normal 2 4 2 3 2 7 3" xfId="21630" xr:uid="{00000000-0005-0000-0000-000081540000}"/>
    <cellStyle name="Normal 2 4 2 3 2 9" xfId="16617" xr:uid="{00000000-0005-0000-0000-0000EC400000}"/>
    <cellStyle name="Normal 2 4 2 3 3" xfId="1664" xr:uid="{00000000-0005-0000-0000-000083060000}"/>
    <cellStyle name="Normal 2 4 2 3 3 2" xfId="2503" xr:uid="{00000000-0005-0000-0000-0000CA090000}"/>
    <cellStyle name="Normal 2 4 2 3 3 2 2" xfId="4193" xr:uid="{00000000-0005-0000-0000-000064100000}"/>
    <cellStyle name="Normal 2 4 2 3 3 2 2 2" xfId="14266" xr:uid="{00000000-0005-0000-0000-0000BD370000}"/>
    <cellStyle name="Normal 2 4 2 3 3 2 2 2 3" xfId="29364" xr:uid="{00000000-0005-0000-0000-0000B7720000}"/>
    <cellStyle name="Normal 2 4 2 3 3 2 2 3" xfId="9246" xr:uid="{00000000-0005-0000-0000-000021240000}"/>
    <cellStyle name="Normal 2 4 2 3 3 2 2 3 3" xfId="24347" xr:uid="{00000000-0005-0000-0000-00001E5F0000}"/>
    <cellStyle name="Normal 2 4 2 3 3 2 2 5" xfId="19334" xr:uid="{00000000-0005-0000-0000-0000894B0000}"/>
    <cellStyle name="Normal 2 4 2 3 3 2 3" xfId="5885" xr:uid="{00000000-0005-0000-0000-000000170000}"/>
    <cellStyle name="Normal 2 4 2 3 3 2 3 2" xfId="15937" xr:uid="{00000000-0005-0000-0000-0000443E0000}"/>
    <cellStyle name="Normal 2 4 2 3 3 2 3 2 3" xfId="31035" xr:uid="{00000000-0005-0000-0000-00003E790000}"/>
    <cellStyle name="Normal 2 4 2 3 3 2 3 3" xfId="10917" xr:uid="{00000000-0005-0000-0000-0000A82A0000}"/>
    <cellStyle name="Normal 2 4 2 3 3 2 3 3 3" xfId="26018" xr:uid="{00000000-0005-0000-0000-0000A5650000}"/>
    <cellStyle name="Normal 2 4 2 3 3 2 3 5" xfId="21005" xr:uid="{00000000-0005-0000-0000-000010520000}"/>
    <cellStyle name="Normal 2 4 2 3 3 2 4" xfId="12595" xr:uid="{00000000-0005-0000-0000-000036310000}"/>
    <cellStyle name="Normal 2 4 2 3 3 2 4 3" xfId="27693" xr:uid="{00000000-0005-0000-0000-0000306C0000}"/>
    <cellStyle name="Normal 2 4 2 3 3 2 5" xfId="7574" xr:uid="{00000000-0005-0000-0000-0000991D0000}"/>
    <cellStyle name="Normal 2 4 2 3 3 2 5 3" xfId="22676" xr:uid="{00000000-0005-0000-0000-000097580000}"/>
    <cellStyle name="Normal 2 4 2 3 3 2 7" xfId="17663" xr:uid="{00000000-0005-0000-0000-000002450000}"/>
    <cellStyle name="Normal 2 4 2 3 3 3" xfId="3356" xr:uid="{00000000-0005-0000-0000-00001F0D0000}"/>
    <cellStyle name="Normal 2 4 2 3 3 3 2" xfId="13430" xr:uid="{00000000-0005-0000-0000-000079340000}"/>
    <cellStyle name="Normal 2 4 2 3 3 3 2 3" xfId="28528" xr:uid="{00000000-0005-0000-0000-0000736F0000}"/>
    <cellStyle name="Normal 2 4 2 3 3 3 3" xfId="8410" xr:uid="{00000000-0005-0000-0000-0000DD200000}"/>
    <cellStyle name="Normal 2 4 2 3 3 3 3 3" xfId="23511" xr:uid="{00000000-0005-0000-0000-0000DA5B0000}"/>
    <cellStyle name="Normal 2 4 2 3 3 3 5" xfId="18498" xr:uid="{00000000-0005-0000-0000-000045480000}"/>
    <cellStyle name="Normal 2 4 2 3 3 4" xfId="5049" xr:uid="{00000000-0005-0000-0000-0000BC130000}"/>
    <cellStyle name="Normal 2 4 2 3 3 4 2" xfId="15101" xr:uid="{00000000-0005-0000-0000-0000003B0000}"/>
    <cellStyle name="Normal 2 4 2 3 3 4 2 3" xfId="30199" xr:uid="{00000000-0005-0000-0000-0000FA750000}"/>
    <cellStyle name="Normal 2 4 2 3 3 4 3" xfId="10081" xr:uid="{00000000-0005-0000-0000-000064270000}"/>
    <cellStyle name="Normal 2 4 2 3 3 4 3 3" xfId="25182" xr:uid="{00000000-0005-0000-0000-000061620000}"/>
    <cellStyle name="Normal 2 4 2 3 3 4 5" xfId="20169" xr:uid="{00000000-0005-0000-0000-0000CC4E0000}"/>
    <cellStyle name="Normal 2 4 2 3 3 5" xfId="11759" xr:uid="{00000000-0005-0000-0000-0000F22D0000}"/>
    <cellStyle name="Normal 2 4 2 3 3 5 3" xfId="26857" xr:uid="{00000000-0005-0000-0000-0000EC680000}"/>
    <cellStyle name="Normal 2 4 2 3 3 6" xfId="6738" xr:uid="{00000000-0005-0000-0000-0000551A0000}"/>
    <cellStyle name="Normal 2 4 2 3 3 6 3" xfId="21840" xr:uid="{00000000-0005-0000-0000-000053550000}"/>
    <cellStyle name="Normal 2 4 2 3 3 8" xfId="16827" xr:uid="{00000000-0005-0000-0000-0000BE410000}"/>
    <cellStyle name="Normal 2 4 2 3 4" xfId="2085" xr:uid="{00000000-0005-0000-0000-000028080000}"/>
    <cellStyle name="Normal 2 4 2 3 4 2" xfId="3775" xr:uid="{00000000-0005-0000-0000-0000C20E0000}"/>
    <cellStyle name="Normal 2 4 2 3 4 2 2" xfId="13848" xr:uid="{00000000-0005-0000-0000-00001B360000}"/>
    <cellStyle name="Normal 2 4 2 3 4 2 2 3" xfId="28946" xr:uid="{00000000-0005-0000-0000-000015710000}"/>
    <cellStyle name="Normal 2 4 2 3 4 2 3" xfId="8828" xr:uid="{00000000-0005-0000-0000-00007F220000}"/>
    <cellStyle name="Normal 2 4 2 3 4 2 3 3" xfId="23929" xr:uid="{00000000-0005-0000-0000-00007C5D0000}"/>
    <cellStyle name="Normal 2 4 2 3 4 2 5" xfId="18916" xr:uid="{00000000-0005-0000-0000-0000E7490000}"/>
    <cellStyle name="Normal 2 4 2 3 4 3" xfId="5467" xr:uid="{00000000-0005-0000-0000-00005E150000}"/>
    <cellStyle name="Normal 2 4 2 3 4 3 2" xfId="15519" xr:uid="{00000000-0005-0000-0000-0000A23C0000}"/>
    <cellStyle name="Normal 2 4 2 3 4 3 2 3" xfId="30617" xr:uid="{00000000-0005-0000-0000-00009C770000}"/>
    <cellStyle name="Normal 2 4 2 3 4 3 3" xfId="10499" xr:uid="{00000000-0005-0000-0000-000006290000}"/>
    <cellStyle name="Normal 2 4 2 3 4 3 3 3" xfId="25600" xr:uid="{00000000-0005-0000-0000-000003640000}"/>
    <cellStyle name="Normal 2 4 2 3 4 3 5" xfId="20587" xr:uid="{00000000-0005-0000-0000-00006E500000}"/>
    <cellStyle name="Normal 2 4 2 3 4 4" xfId="12177" xr:uid="{00000000-0005-0000-0000-0000942F0000}"/>
    <cellStyle name="Normal 2 4 2 3 4 4 3" xfId="27275" xr:uid="{00000000-0005-0000-0000-00008E6A0000}"/>
    <cellStyle name="Normal 2 4 2 3 4 5" xfId="7156" xr:uid="{00000000-0005-0000-0000-0000F71B0000}"/>
    <cellStyle name="Normal 2 4 2 3 4 5 3" xfId="22258" xr:uid="{00000000-0005-0000-0000-0000F5560000}"/>
    <cellStyle name="Normal 2 4 2 3 4 7" xfId="17245" xr:uid="{00000000-0005-0000-0000-000060430000}"/>
    <cellStyle name="Normal 2 4 2 3 5" xfId="2938" xr:uid="{00000000-0005-0000-0000-00007D0B0000}"/>
    <cellStyle name="Normal 2 4 2 3 5 2" xfId="13012" xr:uid="{00000000-0005-0000-0000-0000D7320000}"/>
    <cellStyle name="Normal 2 4 2 3 5 2 3" xfId="28110" xr:uid="{00000000-0005-0000-0000-0000D16D0000}"/>
    <cellStyle name="Normal 2 4 2 3 5 3" xfId="7992" xr:uid="{00000000-0005-0000-0000-00003B1F0000}"/>
    <cellStyle name="Normal 2 4 2 3 5 3 3" xfId="23093" xr:uid="{00000000-0005-0000-0000-0000385A0000}"/>
    <cellStyle name="Normal 2 4 2 3 5 5" xfId="18080" xr:uid="{00000000-0005-0000-0000-0000A3460000}"/>
    <cellStyle name="Normal 2 4 2 3 6" xfId="4631" xr:uid="{00000000-0005-0000-0000-00001A120000}"/>
    <cellStyle name="Normal 2 4 2 3 6 2" xfId="14683" xr:uid="{00000000-0005-0000-0000-00005E390000}"/>
    <cellStyle name="Normal 2 4 2 3 6 2 3" xfId="29781" xr:uid="{00000000-0005-0000-0000-000058740000}"/>
    <cellStyle name="Normal 2 4 2 3 6 3" xfId="9663" xr:uid="{00000000-0005-0000-0000-0000C2250000}"/>
    <cellStyle name="Normal 2 4 2 3 6 3 3" xfId="24764" xr:uid="{00000000-0005-0000-0000-0000BF600000}"/>
    <cellStyle name="Normal 2 4 2 3 6 5" xfId="19751" xr:uid="{00000000-0005-0000-0000-00002A4D0000}"/>
    <cellStyle name="Normal 2 4 2 3 7" xfId="11341" xr:uid="{00000000-0005-0000-0000-0000502C0000}"/>
    <cellStyle name="Normal 2 4 2 3 7 3" xfId="26439" xr:uid="{00000000-0005-0000-0000-00004A670000}"/>
    <cellStyle name="Normal 2 4 2 3 8" xfId="6320" xr:uid="{00000000-0005-0000-0000-0000B3180000}"/>
    <cellStyle name="Normal 2 4 2 3 8 3" xfId="21422" xr:uid="{00000000-0005-0000-0000-0000B1530000}"/>
    <cellStyle name="Normal 2 4 2 4" xfId="1345" xr:uid="{00000000-0005-0000-0000-000044050000}"/>
    <cellStyle name="Normal 2 4 2 4 2" xfId="1768" xr:uid="{00000000-0005-0000-0000-0000EB060000}"/>
    <cellStyle name="Normal 2 4 2 4 2 2" xfId="2607" xr:uid="{00000000-0005-0000-0000-0000320A0000}"/>
    <cellStyle name="Normal 2 4 2 4 2 2 2" xfId="4297" xr:uid="{00000000-0005-0000-0000-0000CC100000}"/>
    <cellStyle name="Normal 2 4 2 4 2 2 2 2" xfId="14370" xr:uid="{00000000-0005-0000-0000-000025380000}"/>
    <cellStyle name="Normal 2 4 2 4 2 2 2 2 3" xfId="29468" xr:uid="{00000000-0005-0000-0000-00001F730000}"/>
    <cellStyle name="Normal 2 4 2 4 2 2 2 3" xfId="9350" xr:uid="{00000000-0005-0000-0000-000089240000}"/>
    <cellStyle name="Normal 2 4 2 4 2 2 2 3 3" xfId="24451" xr:uid="{00000000-0005-0000-0000-0000865F0000}"/>
    <cellStyle name="Normal 2 4 2 4 2 2 2 5" xfId="19438" xr:uid="{00000000-0005-0000-0000-0000F14B0000}"/>
    <cellStyle name="Normal 2 4 2 4 2 2 3" xfId="5989" xr:uid="{00000000-0005-0000-0000-000068170000}"/>
    <cellStyle name="Normal 2 4 2 4 2 2 3 2" xfId="16041" xr:uid="{00000000-0005-0000-0000-0000AC3E0000}"/>
    <cellStyle name="Normal 2 4 2 4 2 2 3 2 3" xfId="31139" xr:uid="{00000000-0005-0000-0000-0000A6790000}"/>
    <cellStyle name="Normal 2 4 2 4 2 2 3 3" xfId="11021" xr:uid="{00000000-0005-0000-0000-0000102B0000}"/>
    <cellStyle name="Normal 2 4 2 4 2 2 3 3 3" xfId="26122" xr:uid="{00000000-0005-0000-0000-00000D660000}"/>
    <cellStyle name="Normal 2 4 2 4 2 2 3 5" xfId="21109" xr:uid="{00000000-0005-0000-0000-000078520000}"/>
    <cellStyle name="Normal 2 4 2 4 2 2 4" xfId="12699" xr:uid="{00000000-0005-0000-0000-00009E310000}"/>
    <cellStyle name="Normal 2 4 2 4 2 2 4 3" xfId="27797" xr:uid="{00000000-0005-0000-0000-0000986C0000}"/>
    <cellStyle name="Normal 2 4 2 4 2 2 5" xfId="7678" xr:uid="{00000000-0005-0000-0000-0000011E0000}"/>
    <cellStyle name="Normal 2 4 2 4 2 2 5 3" xfId="22780" xr:uid="{00000000-0005-0000-0000-0000FF580000}"/>
    <cellStyle name="Normal 2 4 2 4 2 2 7" xfId="17767" xr:uid="{00000000-0005-0000-0000-00006A450000}"/>
    <cellStyle name="Normal 2 4 2 4 2 3" xfId="3460" xr:uid="{00000000-0005-0000-0000-0000870D0000}"/>
    <cellStyle name="Normal 2 4 2 4 2 3 2" xfId="13534" xr:uid="{00000000-0005-0000-0000-0000E1340000}"/>
    <cellStyle name="Normal 2 4 2 4 2 3 2 3" xfId="28632" xr:uid="{00000000-0005-0000-0000-0000DB6F0000}"/>
    <cellStyle name="Normal 2 4 2 4 2 3 3" xfId="8514" xr:uid="{00000000-0005-0000-0000-000045210000}"/>
    <cellStyle name="Normal 2 4 2 4 2 3 3 3" xfId="23615" xr:uid="{00000000-0005-0000-0000-0000425C0000}"/>
    <cellStyle name="Normal 2 4 2 4 2 3 5" xfId="18602" xr:uid="{00000000-0005-0000-0000-0000AD480000}"/>
    <cellStyle name="Normal 2 4 2 4 2 4" xfId="5153" xr:uid="{00000000-0005-0000-0000-000024140000}"/>
    <cellStyle name="Normal 2 4 2 4 2 4 2" xfId="15205" xr:uid="{00000000-0005-0000-0000-0000683B0000}"/>
    <cellStyle name="Normal 2 4 2 4 2 4 2 3" xfId="30303" xr:uid="{00000000-0005-0000-0000-000062760000}"/>
    <cellStyle name="Normal 2 4 2 4 2 4 3" xfId="10185" xr:uid="{00000000-0005-0000-0000-0000CC270000}"/>
    <cellStyle name="Normal 2 4 2 4 2 4 3 3" xfId="25286" xr:uid="{00000000-0005-0000-0000-0000C9620000}"/>
    <cellStyle name="Normal 2 4 2 4 2 4 5" xfId="20273" xr:uid="{00000000-0005-0000-0000-0000344F0000}"/>
    <cellStyle name="Normal 2 4 2 4 2 5" xfId="11863" xr:uid="{00000000-0005-0000-0000-00005A2E0000}"/>
    <cellStyle name="Normal 2 4 2 4 2 5 3" xfId="26961" xr:uid="{00000000-0005-0000-0000-000054690000}"/>
    <cellStyle name="Normal 2 4 2 4 2 6" xfId="6842" xr:uid="{00000000-0005-0000-0000-0000BD1A0000}"/>
    <cellStyle name="Normal 2 4 2 4 2 6 3" xfId="21944" xr:uid="{00000000-0005-0000-0000-0000BB550000}"/>
    <cellStyle name="Normal 2 4 2 4 2 8" xfId="16931" xr:uid="{00000000-0005-0000-0000-000026420000}"/>
    <cellStyle name="Normal 2 4 2 4 3" xfId="2189" xr:uid="{00000000-0005-0000-0000-000090080000}"/>
    <cellStyle name="Normal 2 4 2 4 3 2" xfId="3879" xr:uid="{00000000-0005-0000-0000-00002A0F0000}"/>
    <cellStyle name="Normal 2 4 2 4 3 2 2" xfId="13952" xr:uid="{00000000-0005-0000-0000-000083360000}"/>
    <cellStyle name="Normal 2 4 2 4 3 2 2 3" xfId="29050" xr:uid="{00000000-0005-0000-0000-00007D710000}"/>
    <cellStyle name="Normal 2 4 2 4 3 2 3" xfId="8932" xr:uid="{00000000-0005-0000-0000-0000E7220000}"/>
    <cellStyle name="Normal 2 4 2 4 3 2 3 3" xfId="24033" xr:uid="{00000000-0005-0000-0000-0000E45D0000}"/>
    <cellStyle name="Normal 2 4 2 4 3 2 5" xfId="19020" xr:uid="{00000000-0005-0000-0000-00004F4A0000}"/>
    <cellStyle name="Normal 2 4 2 4 3 3" xfId="5571" xr:uid="{00000000-0005-0000-0000-0000C6150000}"/>
    <cellStyle name="Normal 2 4 2 4 3 3 2" xfId="15623" xr:uid="{00000000-0005-0000-0000-00000A3D0000}"/>
    <cellStyle name="Normal 2 4 2 4 3 3 2 3" xfId="30721" xr:uid="{00000000-0005-0000-0000-000004780000}"/>
    <cellStyle name="Normal 2 4 2 4 3 3 3" xfId="10603" xr:uid="{00000000-0005-0000-0000-00006E290000}"/>
    <cellStyle name="Normal 2 4 2 4 3 3 3 3" xfId="25704" xr:uid="{00000000-0005-0000-0000-00006B640000}"/>
    <cellStyle name="Normal 2 4 2 4 3 3 5" xfId="20691" xr:uid="{00000000-0005-0000-0000-0000D6500000}"/>
    <cellStyle name="Normal 2 4 2 4 3 4" xfId="12281" xr:uid="{00000000-0005-0000-0000-0000FC2F0000}"/>
    <cellStyle name="Normal 2 4 2 4 3 4 3" xfId="27379" xr:uid="{00000000-0005-0000-0000-0000F66A0000}"/>
    <cellStyle name="Normal 2 4 2 4 3 5" xfId="7260" xr:uid="{00000000-0005-0000-0000-00005F1C0000}"/>
    <cellStyle name="Normal 2 4 2 4 3 5 3" xfId="22362" xr:uid="{00000000-0005-0000-0000-00005D570000}"/>
    <cellStyle name="Normal 2 4 2 4 3 7" xfId="17349" xr:uid="{00000000-0005-0000-0000-0000C8430000}"/>
    <cellStyle name="Normal 2 4 2 4 4" xfId="3042" xr:uid="{00000000-0005-0000-0000-0000E50B0000}"/>
    <cellStyle name="Normal 2 4 2 4 4 2" xfId="13116" xr:uid="{00000000-0005-0000-0000-00003F330000}"/>
    <cellStyle name="Normal 2 4 2 4 4 2 3" xfId="28214" xr:uid="{00000000-0005-0000-0000-0000396E0000}"/>
    <cellStyle name="Normal 2 4 2 4 4 3" xfId="8096" xr:uid="{00000000-0005-0000-0000-0000A31F0000}"/>
    <cellStyle name="Normal 2 4 2 4 4 3 3" xfId="23197" xr:uid="{00000000-0005-0000-0000-0000A05A0000}"/>
    <cellStyle name="Normal 2 4 2 4 4 5" xfId="18184" xr:uid="{00000000-0005-0000-0000-00000B470000}"/>
    <cellStyle name="Normal 2 4 2 4 5" xfId="4735" xr:uid="{00000000-0005-0000-0000-000082120000}"/>
    <cellStyle name="Normal 2 4 2 4 5 2" xfId="14787" xr:uid="{00000000-0005-0000-0000-0000C6390000}"/>
    <cellStyle name="Normal 2 4 2 4 5 2 3" xfId="29885" xr:uid="{00000000-0005-0000-0000-0000C0740000}"/>
    <cellStyle name="Normal 2 4 2 4 5 3" xfId="9767" xr:uid="{00000000-0005-0000-0000-00002A260000}"/>
    <cellStyle name="Normal 2 4 2 4 5 3 3" xfId="24868" xr:uid="{00000000-0005-0000-0000-000027610000}"/>
    <cellStyle name="Normal 2 4 2 4 5 5" xfId="19855" xr:uid="{00000000-0005-0000-0000-0000924D0000}"/>
    <cellStyle name="Normal 2 4 2 4 6" xfId="11445" xr:uid="{00000000-0005-0000-0000-0000B82C0000}"/>
    <cellStyle name="Normal 2 4 2 4 6 3" xfId="26543" xr:uid="{00000000-0005-0000-0000-0000B2670000}"/>
    <cellStyle name="Normal 2 4 2 4 7" xfId="6424" xr:uid="{00000000-0005-0000-0000-00001B190000}"/>
    <cellStyle name="Normal 2 4 2 4 7 3" xfId="21526" xr:uid="{00000000-0005-0000-0000-000019540000}"/>
    <cellStyle name="Normal 2 4 2 4 9" xfId="16513" xr:uid="{00000000-0005-0000-0000-000084400000}"/>
    <cellStyle name="Normal 2 4 2 5" xfId="1558" xr:uid="{00000000-0005-0000-0000-000019060000}"/>
    <cellStyle name="Normal 2 4 2 5 2" xfId="2399" xr:uid="{00000000-0005-0000-0000-000062090000}"/>
    <cellStyle name="Normal 2 4 2 5 2 2" xfId="4089" xr:uid="{00000000-0005-0000-0000-0000FC0F0000}"/>
    <cellStyle name="Normal 2 4 2 5 2 2 2" xfId="14162" xr:uid="{00000000-0005-0000-0000-000055370000}"/>
    <cellStyle name="Normal 2 4 2 5 2 2 2 3" xfId="29260" xr:uid="{00000000-0005-0000-0000-00004F720000}"/>
    <cellStyle name="Normal 2 4 2 5 2 2 3" xfId="9142" xr:uid="{00000000-0005-0000-0000-0000B9230000}"/>
    <cellStyle name="Normal 2 4 2 5 2 2 3 3" xfId="24243" xr:uid="{00000000-0005-0000-0000-0000B65E0000}"/>
    <cellStyle name="Normal 2 4 2 5 2 2 5" xfId="19230" xr:uid="{00000000-0005-0000-0000-0000214B0000}"/>
    <cellStyle name="Normal 2 4 2 5 2 3" xfId="5781" xr:uid="{00000000-0005-0000-0000-000098160000}"/>
    <cellStyle name="Normal 2 4 2 5 2 3 2" xfId="15833" xr:uid="{00000000-0005-0000-0000-0000DC3D0000}"/>
    <cellStyle name="Normal 2 4 2 5 2 3 2 3" xfId="30931" xr:uid="{00000000-0005-0000-0000-0000D6780000}"/>
    <cellStyle name="Normal 2 4 2 5 2 3 3" xfId="10813" xr:uid="{00000000-0005-0000-0000-0000402A0000}"/>
    <cellStyle name="Normal 2 4 2 5 2 3 3 3" xfId="25914" xr:uid="{00000000-0005-0000-0000-00003D650000}"/>
    <cellStyle name="Normal 2 4 2 5 2 3 5" xfId="20901" xr:uid="{00000000-0005-0000-0000-0000A8510000}"/>
    <cellStyle name="Normal 2 4 2 5 2 4" xfId="12491" xr:uid="{00000000-0005-0000-0000-0000CE300000}"/>
    <cellStyle name="Normal 2 4 2 5 2 4 3" xfId="27589" xr:uid="{00000000-0005-0000-0000-0000C86B0000}"/>
    <cellStyle name="Normal 2 4 2 5 2 5" xfId="7470" xr:uid="{00000000-0005-0000-0000-0000311D0000}"/>
    <cellStyle name="Normal 2 4 2 5 2 5 3" xfId="22572" xr:uid="{00000000-0005-0000-0000-00002F580000}"/>
    <cellStyle name="Normal 2 4 2 5 2 7" xfId="17559" xr:uid="{00000000-0005-0000-0000-00009A440000}"/>
    <cellStyle name="Normal 2 4 2 5 3" xfId="3252" xr:uid="{00000000-0005-0000-0000-0000B70C0000}"/>
    <cellStyle name="Normal 2 4 2 5 3 2" xfId="13326" xr:uid="{00000000-0005-0000-0000-000011340000}"/>
    <cellStyle name="Normal 2 4 2 5 3 2 3" xfId="28424" xr:uid="{00000000-0005-0000-0000-00000B6F0000}"/>
    <cellStyle name="Normal 2 4 2 5 3 3" xfId="8306" xr:uid="{00000000-0005-0000-0000-000075200000}"/>
    <cellStyle name="Normal 2 4 2 5 3 3 3" xfId="23407" xr:uid="{00000000-0005-0000-0000-0000725B0000}"/>
    <cellStyle name="Normal 2 4 2 5 3 5" xfId="18394" xr:uid="{00000000-0005-0000-0000-0000DD470000}"/>
    <cellStyle name="Normal 2 4 2 5 4" xfId="4945" xr:uid="{00000000-0005-0000-0000-000054130000}"/>
    <cellStyle name="Normal 2 4 2 5 4 2" xfId="14997" xr:uid="{00000000-0005-0000-0000-0000983A0000}"/>
    <cellStyle name="Normal 2 4 2 5 4 2 3" xfId="30095" xr:uid="{00000000-0005-0000-0000-000092750000}"/>
    <cellStyle name="Normal 2 4 2 5 4 3" xfId="9977" xr:uid="{00000000-0005-0000-0000-0000FC260000}"/>
    <cellStyle name="Normal 2 4 2 5 4 3 3" xfId="25078" xr:uid="{00000000-0005-0000-0000-0000F9610000}"/>
    <cellStyle name="Normal 2 4 2 5 4 5" xfId="20065" xr:uid="{00000000-0005-0000-0000-0000644E0000}"/>
    <cellStyle name="Normal 2 4 2 5 5" xfId="11655" xr:uid="{00000000-0005-0000-0000-00008A2D0000}"/>
    <cellStyle name="Normal 2 4 2 5 5 3" xfId="26753" xr:uid="{00000000-0005-0000-0000-000084680000}"/>
    <cellStyle name="Normal 2 4 2 5 6" xfId="6634" xr:uid="{00000000-0005-0000-0000-0000ED190000}"/>
    <cellStyle name="Normal 2 4 2 5 6 3" xfId="21736" xr:uid="{00000000-0005-0000-0000-0000EB540000}"/>
    <cellStyle name="Normal 2 4 2 5 8" xfId="16723" xr:uid="{00000000-0005-0000-0000-000056410000}"/>
    <cellStyle name="Normal 2 4 2 6" xfId="1979" xr:uid="{00000000-0005-0000-0000-0000BE070000}"/>
    <cellStyle name="Normal 2 4 2 6 2" xfId="3671" xr:uid="{00000000-0005-0000-0000-00005A0E0000}"/>
    <cellStyle name="Normal 2 4 2 6 2 2" xfId="13744" xr:uid="{00000000-0005-0000-0000-0000B3350000}"/>
    <cellStyle name="Normal 2 4 2 6 2 2 3" xfId="28842" xr:uid="{00000000-0005-0000-0000-0000AD700000}"/>
    <cellStyle name="Normal 2 4 2 6 2 3" xfId="8724" xr:uid="{00000000-0005-0000-0000-000017220000}"/>
    <cellStyle name="Normal 2 4 2 6 2 3 3" xfId="23825" xr:uid="{00000000-0005-0000-0000-0000145D0000}"/>
    <cellStyle name="Normal 2 4 2 6 2 5" xfId="18812" xr:uid="{00000000-0005-0000-0000-00007F490000}"/>
    <cellStyle name="Normal 2 4 2 6 3" xfId="5363" xr:uid="{00000000-0005-0000-0000-0000F6140000}"/>
    <cellStyle name="Normal 2 4 2 6 3 2" xfId="15415" xr:uid="{00000000-0005-0000-0000-00003A3C0000}"/>
    <cellStyle name="Normal 2 4 2 6 3 2 3" xfId="30513" xr:uid="{00000000-0005-0000-0000-000034770000}"/>
    <cellStyle name="Normal 2 4 2 6 3 3" xfId="10395" xr:uid="{00000000-0005-0000-0000-00009E280000}"/>
    <cellStyle name="Normal 2 4 2 6 3 3 3" xfId="25496" xr:uid="{00000000-0005-0000-0000-00009B630000}"/>
    <cellStyle name="Normal 2 4 2 6 3 5" xfId="20483" xr:uid="{00000000-0005-0000-0000-000006500000}"/>
    <cellStyle name="Normal 2 4 2 6 4" xfId="12073" xr:uid="{00000000-0005-0000-0000-00002C2F0000}"/>
    <cellStyle name="Normal 2 4 2 6 4 3" xfId="27171" xr:uid="{00000000-0005-0000-0000-0000266A0000}"/>
    <cellStyle name="Normal 2 4 2 6 5" xfId="7052" xr:uid="{00000000-0005-0000-0000-00008F1B0000}"/>
    <cellStyle name="Normal 2 4 2 6 5 3" xfId="22154" xr:uid="{00000000-0005-0000-0000-00008D560000}"/>
    <cellStyle name="Normal 2 4 2 6 7" xfId="17141" xr:uid="{00000000-0005-0000-0000-0000F8420000}"/>
    <cellStyle name="Normal 2 4 2 7" xfId="2830" xr:uid="{00000000-0005-0000-0000-0000110B0000}"/>
    <cellStyle name="Normal 2 4 2 7 2" xfId="12908" xr:uid="{00000000-0005-0000-0000-00006F320000}"/>
    <cellStyle name="Normal 2 4 2 7 2 3" xfId="28006" xr:uid="{00000000-0005-0000-0000-0000696D0000}"/>
    <cellStyle name="Normal 2 4 2 7 3" xfId="7888" xr:uid="{00000000-0005-0000-0000-0000D31E0000}"/>
    <cellStyle name="Normal 2 4 2 7 3 3" xfId="22989" xr:uid="{00000000-0005-0000-0000-0000D0590000}"/>
    <cellStyle name="Normal 2 4 2 7 5" xfId="17976" xr:uid="{00000000-0005-0000-0000-00003B460000}"/>
    <cellStyle name="Normal 2 4 2 8" xfId="4524" xr:uid="{00000000-0005-0000-0000-0000AF110000}"/>
    <cellStyle name="Normal 2 4 2 8 2" xfId="14579" xr:uid="{00000000-0005-0000-0000-0000F6380000}"/>
    <cellStyle name="Normal 2 4 2 8 2 3" xfId="29677" xr:uid="{00000000-0005-0000-0000-0000F0730000}"/>
    <cellStyle name="Normal 2 4 2 8 3" xfId="9559" xr:uid="{00000000-0005-0000-0000-00005A250000}"/>
    <cellStyle name="Normal 2 4 2 8 3 3" xfId="24660" xr:uid="{00000000-0005-0000-0000-000057600000}"/>
    <cellStyle name="Normal 2 4 2 8 5" xfId="19647" xr:uid="{00000000-0005-0000-0000-0000C24C0000}"/>
    <cellStyle name="Normal 2 4 2 9" xfId="11235" xr:uid="{00000000-0005-0000-0000-0000E62B0000}"/>
    <cellStyle name="Normal 2 4 2 9 3" xfId="26335" xr:uid="{00000000-0005-0000-0000-0000E2660000}"/>
    <cellStyle name="Normal 2 5" xfId="848" xr:uid="{00000000-0005-0000-0000-000052030000}"/>
    <cellStyle name="Normal 2 5 10" xfId="6215" xr:uid="{00000000-0005-0000-0000-00004A180000}"/>
    <cellStyle name="Normal 2 5 10 3" xfId="21319" xr:uid="{00000000-0005-0000-0000-00004A530000}"/>
    <cellStyle name="Normal 2 5 12" xfId="16304" xr:uid="{00000000-0005-0000-0000-0000B33F0000}"/>
    <cellStyle name="Normal 2 5 2" xfId="1179" xr:uid="{00000000-0005-0000-0000-00009E040000}"/>
    <cellStyle name="Normal 2 5 2 11" xfId="16358" xr:uid="{00000000-0005-0000-0000-0000E93F0000}"/>
    <cellStyle name="Normal 2 5 2 2" xfId="1287" xr:uid="{00000000-0005-0000-0000-00000A050000}"/>
    <cellStyle name="Normal 2 5 2 2 10" xfId="16462" xr:uid="{00000000-0005-0000-0000-000051400000}"/>
    <cellStyle name="Normal 2 5 2 2 2" xfId="1504" xr:uid="{00000000-0005-0000-0000-0000E3050000}"/>
    <cellStyle name="Normal 2 5 2 2 2 2" xfId="1925" xr:uid="{00000000-0005-0000-0000-000088070000}"/>
    <cellStyle name="Normal 2 5 2 2 2 2 2" xfId="2764" xr:uid="{00000000-0005-0000-0000-0000CF0A0000}"/>
    <cellStyle name="Normal 2 5 2 2 2 2 2 2" xfId="4454" xr:uid="{00000000-0005-0000-0000-000069110000}"/>
    <cellStyle name="Normal 2 5 2 2 2 2 2 2 2" xfId="14527" xr:uid="{00000000-0005-0000-0000-0000C2380000}"/>
    <cellStyle name="Normal 2 5 2 2 2 2 2 2 2 3" xfId="29625" xr:uid="{00000000-0005-0000-0000-0000BC730000}"/>
    <cellStyle name="Normal 2 5 2 2 2 2 2 2 3" xfId="9507" xr:uid="{00000000-0005-0000-0000-000026250000}"/>
    <cellStyle name="Normal 2 5 2 2 2 2 2 2 3 3" xfId="24608" xr:uid="{00000000-0005-0000-0000-000023600000}"/>
    <cellStyle name="Normal 2 5 2 2 2 2 2 2 5" xfId="19595" xr:uid="{00000000-0005-0000-0000-00008E4C0000}"/>
    <cellStyle name="Normal 2 5 2 2 2 2 2 3" xfId="6146" xr:uid="{00000000-0005-0000-0000-000005180000}"/>
    <cellStyle name="Normal 2 5 2 2 2 2 2 3 2" xfId="16198" xr:uid="{00000000-0005-0000-0000-0000493F0000}"/>
    <cellStyle name="Normal 2 5 2 2 2 2 2 3 2 3" xfId="31296" xr:uid="{00000000-0005-0000-0000-0000437A0000}"/>
    <cellStyle name="Normal 2 5 2 2 2 2 2 3 3" xfId="11178" xr:uid="{00000000-0005-0000-0000-0000AD2B0000}"/>
    <cellStyle name="Normal 2 5 2 2 2 2 2 3 3 3" xfId="26279" xr:uid="{00000000-0005-0000-0000-0000AA660000}"/>
    <cellStyle name="Normal 2 5 2 2 2 2 2 3 5" xfId="21266" xr:uid="{00000000-0005-0000-0000-000015530000}"/>
    <cellStyle name="Normal 2 5 2 2 2 2 2 4" xfId="12856" xr:uid="{00000000-0005-0000-0000-00003B320000}"/>
    <cellStyle name="Normal 2 5 2 2 2 2 2 4 3" xfId="27954" xr:uid="{00000000-0005-0000-0000-0000356D0000}"/>
    <cellStyle name="Normal 2 5 2 2 2 2 2 5" xfId="7835" xr:uid="{00000000-0005-0000-0000-00009E1E0000}"/>
    <cellStyle name="Normal 2 5 2 2 2 2 2 5 3" xfId="22937" xr:uid="{00000000-0005-0000-0000-00009C590000}"/>
    <cellStyle name="Normal 2 5 2 2 2 2 2 7" xfId="17924" xr:uid="{00000000-0005-0000-0000-000007460000}"/>
    <cellStyle name="Normal 2 5 2 2 2 2 3" xfId="3617" xr:uid="{00000000-0005-0000-0000-0000240E0000}"/>
    <cellStyle name="Normal 2 5 2 2 2 2 3 2" xfId="13691" xr:uid="{00000000-0005-0000-0000-00007E350000}"/>
    <cellStyle name="Normal 2 5 2 2 2 2 3 2 3" xfId="28789" xr:uid="{00000000-0005-0000-0000-000078700000}"/>
    <cellStyle name="Normal 2 5 2 2 2 2 3 3" xfId="8671" xr:uid="{00000000-0005-0000-0000-0000E2210000}"/>
    <cellStyle name="Normal 2 5 2 2 2 2 3 3 3" xfId="23772" xr:uid="{00000000-0005-0000-0000-0000DF5C0000}"/>
    <cellStyle name="Normal 2 5 2 2 2 2 3 5" xfId="18759" xr:uid="{00000000-0005-0000-0000-00004A490000}"/>
    <cellStyle name="Normal 2 5 2 2 2 2 4" xfId="5310" xr:uid="{00000000-0005-0000-0000-0000C1140000}"/>
    <cellStyle name="Normal 2 5 2 2 2 2 4 2" xfId="15362" xr:uid="{00000000-0005-0000-0000-0000053C0000}"/>
    <cellStyle name="Normal 2 5 2 2 2 2 4 2 3" xfId="30460" xr:uid="{00000000-0005-0000-0000-0000FF760000}"/>
    <cellStyle name="Normal 2 5 2 2 2 2 4 3" xfId="10342" xr:uid="{00000000-0005-0000-0000-000069280000}"/>
    <cellStyle name="Normal 2 5 2 2 2 2 4 3 3" xfId="25443" xr:uid="{00000000-0005-0000-0000-000066630000}"/>
    <cellStyle name="Normal 2 5 2 2 2 2 4 5" xfId="20430" xr:uid="{00000000-0005-0000-0000-0000D14F0000}"/>
    <cellStyle name="Normal 2 5 2 2 2 2 5" xfId="12020" xr:uid="{00000000-0005-0000-0000-0000F72E0000}"/>
    <cellStyle name="Normal 2 5 2 2 2 2 5 3" xfId="27118" xr:uid="{00000000-0005-0000-0000-0000F1690000}"/>
    <cellStyle name="Normal 2 5 2 2 2 2 6" xfId="6999" xr:uid="{00000000-0005-0000-0000-00005A1B0000}"/>
    <cellStyle name="Normal 2 5 2 2 2 2 6 3" xfId="22101" xr:uid="{00000000-0005-0000-0000-000058560000}"/>
    <cellStyle name="Normal 2 5 2 2 2 2 8" xfId="17088" xr:uid="{00000000-0005-0000-0000-0000C3420000}"/>
    <cellStyle name="Normal 2 5 2 2 2 3" xfId="2346" xr:uid="{00000000-0005-0000-0000-00002D090000}"/>
    <cellStyle name="Normal 2 5 2 2 2 3 2" xfId="4036" xr:uid="{00000000-0005-0000-0000-0000C70F0000}"/>
    <cellStyle name="Normal 2 5 2 2 2 3 2 2" xfId="14109" xr:uid="{00000000-0005-0000-0000-000020370000}"/>
    <cellStyle name="Normal 2 5 2 2 2 3 2 2 3" xfId="29207" xr:uid="{00000000-0005-0000-0000-00001A720000}"/>
    <cellStyle name="Normal 2 5 2 2 2 3 2 3" xfId="9089" xr:uid="{00000000-0005-0000-0000-000084230000}"/>
    <cellStyle name="Normal 2 5 2 2 2 3 2 3 3" xfId="24190" xr:uid="{00000000-0005-0000-0000-0000815E0000}"/>
    <cellStyle name="Normal 2 5 2 2 2 3 2 5" xfId="19177" xr:uid="{00000000-0005-0000-0000-0000EC4A0000}"/>
    <cellStyle name="Normal 2 5 2 2 2 3 3" xfId="5728" xr:uid="{00000000-0005-0000-0000-000063160000}"/>
    <cellStyle name="Normal 2 5 2 2 2 3 3 2" xfId="15780" xr:uid="{00000000-0005-0000-0000-0000A73D0000}"/>
    <cellStyle name="Normal 2 5 2 2 2 3 3 2 3" xfId="30878" xr:uid="{00000000-0005-0000-0000-0000A1780000}"/>
    <cellStyle name="Normal 2 5 2 2 2 3 3 3" xfId="10760" xr:uid="{00000000-0005-0000-0000-00000B2A0000}"/>
    <cellStyle name="Normal 2 5 2 2 2 3 3 3 3" xfId="25861" xr:uid="{00000000-0005-0000-0000-000008650000}"/>
    <cellStyle name="Normal 2 5 2 2 2 3 3 5" xfId="20848" xr:uid="{00000000-0005-0000-0000-000073510000}"/>
    <cellStyle name="Normal 2 5 2 2 2 3 4" xfId="12438" xr:uid="{00000000-0005-0000-0000-000099300000}"/>
    <cellStyle name="Normal 2 5 2 2 2 3 4 3" xfId="27536" xr:uid="{00000000-0005-0000-0000-0000936B0000}"/>
    <cellStyle name="Normal 2 5 2 2 2 3 5" xfId="7417" xr:uid="{00000000-0005-0000-0000-0000FC1C0000}"/>
    <cellStyle name="Normal 2 5 2 2 2 3 5 3" xfId="22519" xr:uid="{00000000-0005-0000-0000-0000FA570000}"/>
    <cellStyle name="Normal 2 5 2 2 2 3 7" xfId="17506" xr:uid="{00000000-0005-0000-0000-000065440000}"/>
    <cellStyle name="Normal 2 5 2 2 2 4" xfId="3199" xr:uid="{00000000-0005-0000-0000-0000820C0000}"/>
    <cellStyle name="Normal 2 5 2 2 2 4 2" xfId="13273" xr:uid="{00000000-0005-0000-0000-0000DC330000}"/>
    <cellStyle name="Normal 2 5 2 2 2 4 2 3" xfId="28371" xr:uid="{00000000-0005-0000-0000-0000D66E0000}"/>
    <cellStyle name="Normal 2 5 2 2 2 4 3" xfId="8253" xr:uid="{00000000-0005-0000-0000-000040200000}"/>
    <cellStyle name="Normal 2 5 2 2 2 4 3 3" xfId="23354" xr:uid="{00000000-0005-0000-0000-00003D5B0000}"/>
    <cellStyle name="Normal 2 5 2 2 2 4 5" xfId="18341" xr:uid="{00000000-0005-0000-0000-0000A8470000}"/>
    <cellStyle name="Normal 2 5 2 2 2 5" xfId="4892" xr:uid="{00000000-0005-0000-0000-00001F130000}"/>
    <cellStyle name="Normal 2 5 2 2 2 5 2" xfId="14944" xr:uid="{00000000-0005-0000-0000-0000633A0000}"/>
    <cellStyle name="Normal 2 5 2 2 2 5 2 3" xfId="30042" xr:uid="{00000000-0005-0000-0000-00005D750000}"/>
    <cellStyle name="Normal 2 5 2 2 2 5 3" xfId="9924" xr:uid="{00000000-0005-0000-0000-0000C7260000}"/>
    <cellStyle name="Normal 2 5 2 2 2 5 3 3" xfId="25025" xr:uid="{00000000-0005-0000-0000-0000C4610000}"/>
    <cellStyle name="Normal 2 5 2 2 2 5 5" xfId="20012" xr:uid="{00000000-0005-0000-0000-00002F4E0000}"/>
    <cellStyle name="Normal 2 5 2 2 2 6" xfId="11602" xr:uid="{00000000-0005-0000-0000-0000552D0000}"/>
    <cellStyle name="Normal 2 5 2 2 2 6 3" xfId="26700" xr:uid="{00000000-0005-0000-0000-00004F680000}"/>
    <cellStyle name="Normal 2 5 2 2 2 7" xfId="6581" xr:uid="{00000000-0005-0000-0000-0000B8190000}"/>
    <cellStyle name="Normal 2 5 2 2 2 7 3" xfId="21683" xr:uid="{00000000-0005-0000-0000-0000B6540000}"/>
    <cellStyle name="Normal 2 5 2 2 2 9" xfId="16670" xr:uid="{00000000-0005-0000-0000-000021410000}"/>
    <cellStyle name="Normal 2 5 2 2 3" xfId="1717" xr:uid="{00000000-0005-0000-0000-0000B8060000}"/>
    <cellStyle name="Normal 2 5 2 2 3 2" xfId="2556" xr:uid="{00000000-0005-0000-0000-0000FF090000}"/>
    <cellStyle name="Normal 2 5 2 2 3 2 2" xfId="4246" xr:uid="{00000000-0005-0000-0000-000099100000}"/>
    <cellStyle name="Normal 2 5 2 2 3 2 2 2" xfId="14319" xr:uid="{00000000-0005-0000-0000-0000F2370000}"/>
    <cellStyle name="Normal 2 5 2 2 3 2 2 2 3" xfId="29417" xr:uid="{00000000-0005-0000-0000-0000EC720000}"/>
    <cellStyle name="Normal 2 5 2 2 3 2 2 3" xfId="9299" xr:uid="{00000000-0005-0000-0000-000056240000}"/>
    <cellStyle name="Normal 2 5 2 2 3 2 2 3 3" xfId="24400" xr:uid="{00000000-0005-0000-0000-0000535F0000}"/>
    <cellStyle name="Normal 2 5 2 2 3 2 2 5" xfId="19387" xr:uid="{00000000-0005-0000-0000-0000BE4B0000}"/>
    <cellStyle name="Normal 2 5 2 2 3 2 3" xfId="5938" xr:uid="{00000000-0005-0000-0000-000035170000}"/>
    <cellStyle name="Normal 2 5 2 2 3 2 3 2" xfId="15990" xr:uid="{00000000-0005-0000-0000-0000793E0000}"/>
    <cellStyle name="Normal 2 5 2 2 3 2 3 2 3" xfId="31088" xr:uid="{00000000-0005-0000-0000-000073790000}"/>
    <cellStyle name="Normal 2 5 2 2 3 2 3 3" xfId="10970" xr:uid="{00000000-0005-0000-0000-0000DD2A0000}"/>
    <cellStyle name="Normal 2 5 2 2 3 2 3 3 3" xfId="26071" xr:uid="{00000000-0005-0000-0000-0000DA650000}"/>
    <cellStyle name="Normal 2 5 2 2 3 2 3 5" xfId="21058" xr:uid="{00000000-0005-0000-0000-000045520000}"/>
    <cellStyle name="Normal 2 5 2 2 3 2 4" xfId="12648" xr:uid="{00000000-0005-0000-0000-00006B310000}"/>
    <cellStyle name="Normal 2 5 2 2 3 2 4 3" xfId="27746" xr:uid="{00000000-0005-0000-0000-0000656C0000}"/>
    <cellStyle name="Normal 2 5 2 2 3 2 5" xfId="7627" xr:uid="{00000000-0005-0000-0000-0000CE1D0000}"/>
    <cellStyle name="Normal 2 5 2 2 3 2 5 3" xfId="22729" xr:uid="{00000000-0005-0000-0000-0000CC580000}"/>
    <cellStyle name="Normal 2 5 2 2 3 2 7" xfId="17716" xr:uid="{00000000-0005-0000-0000-000037450000}"/>
    <cellStyle name="Normal 2 5 2 2 3 3" xfId="3409" xr:uid="{00000000-0005-0000-0000-0000540D0000}"/>
    <cellStyle name="Normal 2 5 2 2 3 3 2" xfId="13483" xr:uid="{00000000-0005-0000-0000-0000AE340000}"/>
    <cellStyle name="Normal 2 5 2 2 3 3 2 3" xfId="28581" xr:uid="{00000000-0005-0000-0000-0000A86F0000}"/>
    <cellStyle name="Normal 2 5 2 2 3 3 3" xfId="8463" xr:uid="{00000000-0005-0000-0000-000012210000}"/>
    <cellStyle name="Normal 2 5 2 2 3 3 3 3" xfId="23564" xr:uid="{00000000-0005-0000-0000-00000F5C0000}"/>
    <cellStyle name="Normal 2 5 2 2 3 3 5" xfId="18551" xr:uid="{00000000-0005-0000-0000-00007A480000}"/>
    <cellStyle name="Normal 2 5 2 2 3 4" xfId="5102" xr:uid="{00000000-0005-0000-0000-0000F1130000}"/>
    <cellStyle name="Normal 2 5 2 2 3 4 2" xfId="15154" xr:uid="{00000000-0005-0000-0000-0000353B0000}"/>
    <cellStyle name="Normal 2 5 2 2 3 4 2 3" xfId="30252" xr:uid="{00000000-0005-0000-0000-00002F760000}"/>
    <cellStyle name="Normal 2 5 2 2 3 4 3" xfId="10134" xr:uid="{00000000-0005-0000-0000-000099270000}"/>
    <cellStyle name="Normal 2 5 2 2 3 4 3 3" xfId="25235" xr:uid="{00000000-0005-0000-0000-000096620000}"/>
    <cellStyle name="Normal 2 5 2 2 3 4 5" xfId="20222" xr:uid="{00000000-0005-0000-0000-0000014F0000}"/>
    <cellStyle name="Normal 2 5 2 2 3 5" xfId="11812" xr:uid="{00000000-0005-0000-0000-0000272E0000}"/>
    <cellStyle name="Normal 2 5 2 2 3 5 3" xfId="26910" xr:uid="{00000000-0005-0000-0000-000021690000}"/>
    <cellStyle name="Normal 2 5 2 2 3 6" xfId="6791" xr:uid="{00000000-0005-0000-0000-00008A1A0000}"/>
    <cellStyle name="Normal 2 5 2 2 3 6 3" xfId="21893" xr:uid="{00000000-0005-0000-0000-000088550000}"/>
    <cellStyle name="Normal 2 5 2 2 3 8" xfId="16880" xr:uid="{00000000-0005-0000-0000-0000F3410000}"/>
    <cellStyle name="Normal 2 5 2 2 4" xfId="2138" xr:uid="{00000000-0005-0000-0000-00005D080000}"/>
    <cellStyle name="Normal 2 5 2 2 4 2" xfId="3828" xr:uid="{00000000-0005-0000-0000-0000F70E0000}"/>
    <cellStyle name="Normal 2 5 2 2 4 2 2" xfId="13901" xr:uid="{00000000-0005-0000-0000-000050360000}"/>
    <cellStyle name="Normal 2 5 2 2 4 2 2 3" xfId="28999" xr:uid="{00000000-0005-0000-0000-00004A710000}"/>
    <cellStyle name="Normal 2 5 2 2 4 2 3" xfId="8881" xr:uid="{00000000-0005-0000-0000-0000B4220000}"/>
    <cellStyle name="Normal 2 5 2 2 4 2 3 3" xfId="23982" xr:uid="{00000000-0005-0000-0000-0000B15D0000}"/>
    <cellStyle name="Normal 2 5 2 2 4 2 5" xfId="18969" xr:uid="{00000000-0005-0000-0000-00001C4A0000}"/>
    <cellStyle name="Normal 2 5 2 2 4 3" xfId="5520" xr:uid="{00000000-0005-0000-0000-000093150000}"/>
    <cellStyle name="Normal 2 5 2 2 4 3 2" xfId="15572" xr:uid="{00000000-0005-0000-0000-0000D73C0000}"/>
    <cellStyle name="Normal 2 5 2 2 4 3 2 3" xfId="30670" xr:uid="{00000000-0005-0000-0000-0000D1770000}"/>
    <cellStyle name="Normal 2 5 2 2 4 3 3" xfId="10552" xr:uid="{00000000-0005-0000-0000-00003B290000}"/>
    <cellStyle name="Normal 2 5 2 2 4 3 3 3" xfId="25653" xr:uid="{00000000-0005-0000-0000-000038640000}"/>
    <cellStyle name="Normal 2 5 2 2 4 3 5" xfId="20640" xr:uid="{00000000-0005-0000-0000-0000A3500000}"/>
    <cellStyle name="Normal 2 5 2 2 4 4" xfId="12230" xr:uid="{00000000-0005-0000-0000-0000C92F0000}"/>
    <cellStyle name="Normal 2 5 2 2 4 4 3" xfId="27328" xr:uid="{00000000-0005-0000-0000-0000C36A0000}"/>
    <cellStyle name="Normal 2 5 2 2 4 5" xfId="7209" xr:uid="{00000000-0005-0000-0000-00002C1C0000}"/>
    <cellStyle name="Normal 2 5 2 2 4 5 3" xfId="22311" xr:uid="{00000000-0005-0000-0000-00002A570000}"/>
    <cellStyle name="Normal 2 5 2 2 4 7" xfId="17298" xr:uid="{00000000-0005-0000-0000-000095430000}"/>
    <cellStyle name="Normal 2 5 2 2 5" xfId="2991" xr:uid="{00000000-0005-0000-0000-0000B20B0000}"/>
    <cellStyle name="Normal 2 5 2 2 5 2" xfId="13065" xr:uid="{00000000-0005-0000-0000-00000C330000}"/>
    <cellStyle name="Normal 2 5 2 2 5 2 3" xfId="28163" xr:uid="{00000000-0005-0000-0000-0000066E0000}"/>
    <cellStyle name="Normal 2 5 2 2 5 3" xfId="8045" xr:uid="{00000000-0005-0000-0000-0000701F0000}"/>
    <cellStyle name="Normal 2 5 2 2 5 3 3" xfId="23146" xr:uid="{00000000-0005-0000-0000-00006D5A0000}"/>
    <cellStyle name="Normal 2 5 2 2 5 5" xfId="18133" xr:uid="{00000000-0005-0000-0000-0000D8460000}"/>
    <cellStyle name="Normal 2 5 2 2 6" xfId="4684" xr:uid="{00000000-0005-0000-0000-00004F120000}"/>
    <cellStyle name="Normal 2 5 2 2 6 2" xfId="14736" xr:uid="{00000000-0005-0000-0000-000093390000}"/>
    <cellStyle name="Normal 2 5 2 2 6 2 3" xfId="29834" xr:uid="{00000000-0005-0000-0000-00008D740000}"/>
    <cellStyle name="Normal 2 5 2 2 6 3" xfId="9716" xr:uid="{00000000-0005-0000-0000-0000F7250000}"/>
    <cellStyle name="Normal 2 5 2 2 6 3 3" xfId="24817" xr:uid="{00000000-0005-0000-0000-0000F4600000}"/>
    <cellStyle name="Normal 2 5 2 2 6 5" xfId="19804" xr:uid="{00000000-0005-0000-0000-00005F4D0000}"/>
    <cellStyle name="Normal 2 5 2 2 7" xfId="11394" xr:uid="{00000000-0005-0000-0000-0000852C0000}"/>
    <cellStyle name="Normal 2 5 2 2 7 3" xfId="26492" xr:uid="{00000000-0005-0000-0000-00007F670000}"/>
    <cellStyle name="Normal 2 5 2 2 8" xfId="6373" xr:uid="{00000000-0005-0000-0000-0000E8180000}"/>
    <cellStyle name="Normal 2 5 2 2 8 3" xfId="21475" xr:uid="{00000000-0005-0000-0000-0000E6530000}"/>
    <cellStyle name="Normal 2 5 2 3" xfId="1400" xr:uid="{00000000-0005-0000-0000-00007B050000}"/>
    <cellStyle name="Normal 2 5 2 3 2" xfId="1821" xr:uid="{00000000-0005-0000-0000-000020070000}"/>
    <cellStyle name="Normal 2 5 2 3 2 2" xfId="2660" xr:uid="{00000000-0005-0000-0000-0000670A0000}"/>
    <cellStyle name="Normal 2 5 2 3 2 2 2" xfId="4350" xr:uid="{00000000-0005-0000-0000-000001110000}"/>
    <cellStyle name="Normal 2 5 2 3 2 2 2 2" xfId="14423" xr:uid="{00000000-0005-0000-0000-00005A380000}"/>
    <cellStyle name="Normal 2 5 2 3 2 2 2 2 3" xfId="29521" xr:uid="{00000000-0005-0000-0000-000054730000}"/>
    <cellStyle name="Normal 2 5 2 3 2 2 2 3" xfId="9403" xr:uid="{00000000-0005-0000-0000-0000BE240000}"/>
    <cellStyle name="Normal 2 5 2 3 2 2 2 3 3" xfId="24504" xr:uid="{00000000-0005-0000-0000-0000BB5F0000}"/>
    <cellStyle name="Normal 2 5 2 3 2 2 2 5" xfId="19491" xr:uid="{00000000-0005-0000-0000-0000264C0000}"/>
    <cellStyle name="Normal 2 5 2 3 2 2 3" xfId="6042" xr:uid="{00000000-0005-0000-0000-00009D170000}"/>
    <cellStyle name="Normal 2 5 2 3 2 2 3 2" xfId="16094" xr:uid="{00000000-0005-0000-0000-0000E13E0000}"/>
    <cellStyle name="Normal 2 5 2 3 2 2 3 2 3" xfId="31192" xr:uid="{00000000-0005-0000-0000-0000DB790000}"/>
    <cellStyle name="Normal 2 5 2 3 2 2 3 3" xfId="11074" xr:uid="{00000000-0005-0000-0000-0000452B0000}"/>
    <cellStyle name="Normal 2 5 2 3 2 2 3 3 3" xfId="26175" xr:uid="{00000000-0005-0000-0000-000042660000}"/>
    <cellStyle name="Normal 2 5 2 3 2 2 3 5" xfId="21162" xr:uid="{00000000-0005-0000-0000-0000AD520000}"/>
    <cellStyle name="Normal 2 5 2 3 2 2 4" xfId="12752" xr:uid="{00000000-0005-0000-0000-0000D3310000}"/>
    <cellStyle name="Normal 2 5 2 3 2 2 4 3" xfId="27850" xr:uid="{00000000-0005-0000-0000-0000CD6C0000}"/>
    <cellStyle name="Normal 2 5 2 3 2 2 5" xfId="7731" xr:uid="{00000000-0005-0000-0000-0000361E0000}"/>
    <cellStyle name="Normal 2 5 2 3 2 2 5 3" xfId="22833" xr:uid="{00000000-0005-0000-0000-000034590000}"/>
    <cellStyle name="Normal 2 5 2 3 2 2 7" xfId="17820" xr:uid="{00000000-0005-0000-0000-00009F450000}"/>
    <cellStyle name="Normal 2 5 2 3 2 3" xfId="3513" xr:uid="{00000000-0005-0000-0000-0000BC0D0000}"/>
    <cellStyle name="Normal 2 5 2 3 2 3 2" xfId="13587" xr:uid="{00000000-0005-0000-0000-000016350000}"/>
    <cellStyle name="Normal 2 5 2 3 2 3 2 3" xfId="28685" xr:uid="{00000000-0005-0000-0000-000010700000}"/>
    <cellStyle name="Normal 2 5 2 3 2 3 3" xfId="8567" xr:uid="{00000000-0005-0000-0000-00007A210000}"/>
    <cellStyle name="Normal 2 5 2 3 2 3 3 3" xfId="23668" xr:uid="{00000000-0005-0000-0000-0000775C0000}"/>
    <cellStyle name="Normal 2 5 2 3 2 3 5" xfId="18655" xr:uid="{00000000-0005-0000-0000-0000E2480000}"/>
    <cellStyle name="Normal 2 5 2 3 2 4" xfId="5206" xr:uid="{00000000-0005-0000-0000-000059140000}"/>
    <cellStyle name="Normal 2 5 2 3 2 4 2" xfId="15258" xr:uid="{00000000-0005-0000-0000-00009D3B0000}"/>
    <cellStyle name="Normal 2 5 2 3 2 4 2 3" xfId="30356" xr:uid="{00000000-0005-0000-0000-000097760000}"/>
    <cellStyle name="Normal 2 5 2 3 2 4 3" xfId="10238" xr:uid="{00000000-0005-0000-0000-000001280000}"/>
    <cellStyle name="Normal 2 5 2 3 2 4 3 3" xfId="25339" xr:uid="{00000000-0005-0000-0000-0000FE620000}"/>
    <cellStyle name="Normal 2 5 2 3 2 4 5" xfId="20326" xr:uid="{00000000-0005-0000-0000-0000694F0000}"/>
    <cellStyle name="Normal 2 5 2 3 2 5" xfId="11916" xr:uid="{00000000-0005-0000-0000-00008F2E0000}"/>
    <cellStyle name="Normal 2 5 2 3 2 5 3" xfId="27014" xr:uid="{00000000-0005-0000-0000-000089690000}"/>
    <cellStyle name="Normal 2 5 2 3 2 6" xfId="6895" xr:uid="{00000000-0005-0000-0000-0000F21A0000}"/>
    <cellStyle name="Normal 2 5 2 3 2 6 3" xfId="21997" xr:uid="{00000000-0005-0000-0000-0000F0550000}"/>
    <cellStyle name="Normal 2 5 2 3 2 8" xfId="16984" xr:uid="{00000000-0005-0000-0000-00005B420000}"/>
    <cellStyle name="Normal 2 5 2 3 3" xfId="2242" xr:uid="{00000000-0005-0000-0000-0000C5080000}"/>
    <cellStyle name="Normal 2 5 2 3 3 2" xfId="3932" xr:uid="{00000000-0005-0000-0000-00005F0F0000}"/>
    <cellStyle name="Normal 2 5 2 3 3 2 2" xfId="14005" xr:uid="{00000000-0005-0000-0000-0000B8360000}"/>
    <cellStyle name="Normal 2 5 2 3 3 2 2 3" xfId="29103" xr:uid="{00000000-0005-0000-0000-0000B2710000}"/>
    <cellStyle name="Normal 2 5 2 3 3 2 3" xfId="8985" xr:uid="{00000000-0005-0000-0000-00001C230000}"/>
    <cellStyle name="Normal 2 5 2 3 3 2 3 3" xfId="24086" xr:uid="{00000000-0005-0000-0000-0000195E0000}"/>
    <cellStyle name="Normal 2 5 2 3 3 2 5" xfId="19073" xr:uid="{00000000-0005-0000-0000-0000844A0000}"/>
    <cellStyle name="Normal 2 5 2 3 3 3" xfId="5624" xr:uid="{00000000-0005-0000-0000-0000FB150000}"/>
    <cellStyle name="Normal 2 5 2 3 3 3 2" xfId="15676" xr:uid="{00000000-0005-0000-0000-00003F3D0000}"/>
    <cellStyle name="Normal 2 5 2 3 3 3 2 3" xfId="30774" xr:uid="{00000000-0005-0000-0000-000039780000}"/>
    <cellStyle name="Normal 2 5 2 3 3 3 3" xfId="10656" xr:uid="{00000000-0005-0000-0000-0000A3290000}"/>
    <cellStyle name="Normal 2 5 2 3 3 3 3 3" xfId="25757" xr:uid="{00000000-0005-0000-0000-0000A0640000}"/>
    <cellStyle name="Normal 2 5 2 3 3 3 5" xfId="20744" xr:uid="{00000000-0005-0000-0000-00000B510000}"/>
    <cellStyle name="Normal 2 5 2 3 3 4" xfId="12334" xr:uid="{00000000-0005-0000-0000-000031300000}"/>
    <cellStyle name="Normal 2 5 2 3 3 4 3" xfId="27432" xr:uid="{00000000-0005-0000-0000-00002B6B0000}"/>
    <cellStyle name="Normal 2 5 2 3 3 5" xfId="7313" xr:uid="{00000000-0005-0000-0000-0000941C0000}"/>
    <cellStyle name="Normal 2 5 2 3 3 5 3" xfId="22415" xr:uid="{00000000-0005-0000-0000-000092570000}"/>
    <cellStyle name="Normal 2 5 2 3 3 7" xfId="17402" xr:uid="{00000000-0005-0000-0000-0000FD430000}"/>
    <cellStyle name="Normal 2 5 2 3 4" xfId="3095" xr:uid="{00000000-0005-0000-0000-00001A0C0000}"/>
    <cellStyle name="Normal 2 5 2 3 4 2" xfId="13169" xr:uid="{00000000-0005-0000-0000-000074330000}"/>
    <cellStyle name="Normal 2 5 2 3 4 2 3" xfId="28267" xr:uid="{00000000-0005-0000-0000-00006E6E0000}"/>
    <cellStyle name="Normal 2 5 2 3 4 3" xfId="8149" xr:uid="{00000000-0005-0000-0000-0000D81F0000}"/>
    <cellStyle name="Normal 2 5 2 3 4 3 3" xfId="23250" xr:uid="{00000000-0005-0000-0000-0000D55A0000}"/>
    <cellStyle name="Normal 2 5 2 3 4 5" xfId="18237" xr:uid="{00000000-0005-0000-0000-000040470000}"/>
    <cellStyle name="Normal 2 5 2 3 5" xfId="4788" xr:uid="{00000000-0005-0000-0000-0000B7120000}"/>
    <cellStyle name="Normal 2 5 2 3 5 2" xfId="14840" xr:uid="{00000000-0005-0000-0000-0000FB390000}"/>
    <cellStyle name="Normal 2 5 2 3 5 2 3" xfId="29938" xr:uid="{00000000-0005-0000-0000-0000F5740000}"/>
    <cellStyle name="Normal 2 5 2 3 5 3" xfId="9820" xr:uid="{00000000-0005-0000-0000-00005F260000}"/>
    <cellStyle name="Normal 2 5 2 3 5 3 3" xfId="24921" xr:uid="{00000000-0005-0000-0000-00005C610000}"/>
    <cellStyle name="Normal 2 5 2 3 5 5" xfId="19908" xr:uid="{00000000-0005-0000-0000-0000C74D0000}"/>
    <cellStyle name="Normal 2 5 2 3 6" xfId="11498" xr:uid="{00000000-0005-0000-0000-0000ED2C0000}"/>
    <cellStyle name="Normal 2 5 2 3 6 3" xfId="26596" xr:uid="{00000000-0005-0000-0000-0000E7670000}"/>
    <cellStyle name="Normal 2 5 2 3 7" xfId="6477" xr:uid="{00000000-0005-0000-0000-000050190000}"/>
    <cellStyle name="Normal 2 5 2 3 7 3" xfId="21579" xr:uid="{00000000-0005-0000-0000-00004E540000}"/>
    <cellStyle name="Normal 2 5 2 3 9" xfId="16566" xr:uid="{00000000-0005-0000-0000-0000B9400000}"/>
    <cellStyle name="Normal 2 5 2 4" xfId="1613" xr:uid="{00000000-0005-0000-0000-000050060000}"/>
    <cellStyle name="Normal 2 5 2 4 2" xfId="2452" xr:uid="{00000000-0005-0000-0000-000097090000}"/>
    <cellStyle name="Normal 2 5 2 4 2 2" xfId="4142" xr:uid="{00000000-0005-0000-0000-000031100000}"/>
    <cellStyle name="Normal 2 5 2 4 2 2 2" xfId="14215" xr:uid="{00000000-0005-0000-0000-00008A370000}"/>
    <cellStyle name="Normal 2 5 2 4 2 2 2 3" xfId="29313" xr:uid="{00000000-0005-0000-0000-000084720000}"/>
    <cellStyle name="Normal 2 5 2 4 2 2 3" xfId="9195" xr:uid="{00000000-0005-0000-0000-0000EE230000}"/>
    <cellStyle name="Normal 2 5 2 4 2 2 3 3" xfId="24296" xr:uid="{00000000-0005-0000-0000-0000EB5E0000}"/>
    <cellStyle name="Normal 2 5 2 4 2 2 5" xfId="19283" xr:uid="{00000000-0005-0000-0000-0000564B0000}"/>
    <cellStyle name="Normal 2 5 2 4 2 3" xfId="5834" xr:uid="{00000000-0005-0000-0000-0000CD160000}"/>
    <cellStyle name="Normal 2 5 2 4 2 3 2" xfId="15886" xr:uid="{00000000-0005-0000-0000-0000113E0000}"/>
    <cellStyle name="Normal 2 5 2 4 2 3 2 3" xfId="30984" xr:uid="{00000000-0005-0000-0000-00000B790000}"/>
    <cellStyle name="Normal 2 5 2 4 2 3 3" xfId="10866" xr:uid="{00000000-0005-0000-0000-0000752A0000}"/>
    <cellStyle name="Normal 2 5 2 4 2 3 3 3" xfId="25967" xr:uid="{00000000-0005-0000-0000-000072650000}"/>
    <cellStyle name="Normal 2 5 2 4 2 3 5" xfId="20954" xr:uid="{00000000-0005-0000-0000-0000DD510000}"/>
    <cellStyle name="Normal 2 5 2 4 2 4" xfId="12544" xr:uid="{00000000-0005-0000-0000-000003310000}"/>
    <cellStyle name="Normal 2 5 2 4 2 4 3" xfId="27642" xr:uid="{00000000-0005-0000-0000-0000FD6B0000}"/>
    <cellStyle name="Normal 2 5 2 4 2 5" xfId="7523" xr:uid="{00000000-0005-0000-0000-0000661D0000}"/>
    <cellStyle name="Normal 2 5 2 4 2 5 3" xfId="22625" xr:uid="{00000000-0005-0000-0000-000064580000}"/>
    <cellStyle name="Normal 2 5 2 4 2 7" xfId="17612" xr:uid="{00000000-0005-0000-0000-0000CF440000}"/>
    <cellStyle name="Normal 2 5 2 4 3" xfId="3305" xr:uid="{00000000-0005-0000-0000-0000EC0C0000}"/>
    <cellStyle name="Normal 2 5 2 4 3 2" xfId="13379" xr:uid="{00000000-0005-0000-0000-000046340000}"/>
    <cellStyle name="Normal 2 5 2 4 3 2 3" xfId="28477" xr:uid="{00000000-0005-0000-0000-0000406F0000}"/>
    <cellStyle name="Normal 2 5 2 4 3 3" xfId="8359" xr:uid="{00000000-0005-0000-0000-0000AA200000}"/>
    <cellStyle name="Normal 2 5 2 4 3 3 3" xfId="23460" xr:uid="{00000000-0005-0000-0000-0000A75B0000}"/>
    <cellStyle name="Normal 2 5 2 4 3 5" xfId="18447" xr:uid="{00000000-0005-0000-0000-000012480000}"/>
    <cellStyle name="Normal 2 5 2 4 4" xfId="4998" xr:uid="{00000000-0005-0000-0000-000089130000}"/>
    <cellStyle name="Normal 2 5 2 4 4 2" xfId="15050" xr:uid="{00000000-0005-0000-0000-0000CD3A0000}"/>
    <cellStyle name="Normal 2 5 2 4 4 2 3" xfId="30148" xr:uid="{00000000-0005-0000-0000-0000C7750000}"/>
    <cellStyle name="Normal 2 5 2 4 4 3" xfId="10030" xr:uid="{00000000-0005-0000-0000-000031270000}"/>
    <cellStyle name="Normal 2 5 2 4 4 3 3" xfId="25131" xr:uid="{00000000-0005-0000-0000-00002E620000}"/>
    <cellStyle name="Normal 2 5 2 4 4 5" xfId="20118" xr:uid="{00000000-0005-0000-0000-0000994E0000}"/>
    <cellStyle name="Normal 2 5 2 4 5" xfId="11708" xr:uid="{00000000-0005-0000-0000-0000BF2D0000}"/>
    <cellStyle name="Normal 2 5 2 4 5 3" xfId="26806" xr:uid="{00000000-0005-0000-0000-0000B9680000}"/>
    <cellStyle name="Normal 2 5 2 4 6" xfId="6687" xr:uid="{00000000-0005-0000-0000-0000221A0000}"/>
    <cellStyle name="Normal 2 5 2 4 6 3" xfId="21789" xr:uid="{00000000-0005-0000-0000-000020550000}"/>
    <cellStyle name="Normal 2 5 2 4 8" xfId="16776" xr:uid="{00000000-0005-0000-0000-00008B410000}"/>
    <cellStyle name="Normal 2 5 2 5" xfId="2034" xr:uid="{00000000-0005-0000-0000-0000F5070000}"/>
    <cellStyle name="Normal 2 5 2 5 2" xfId="3724" xr:uid="{00000000-0005-0000-0000-00008F0E0000}"/>
    <cellStyle name="Normal 2 5 2 5 2 2" xfId="13797" xr:uid="{00000000-0005-0000-0000-0000E8350000}"/>
    <cellStyle name="Normal 2 5 2 5 2 2 3" xfId="28895" xr:uid="{00000000-0005-0000-0000-0000E2700000}"/>
    <cellStyle name="Normal 2 5 2 5 2 3" xfId="8777" xr:uid="{00000000-0005-0000-0000-00004C220000}"/>
    <cellStyle name="Normal 2 5 2 5 2 3 3" xfId="23878" xr:uid="{00000000-0005-0000-0000-0000495D0000}"/>
    <cellStyle name="Normal 2 5 2 5 2 5" xfId="18865" xr:uid="{00000000-0005-0000-0000-0000B4490000}"/>
    <cellStyle name="Normal 2 5 2 5 3" xfId="5416" xr:uid="{00000000-0005-0000-0000-00002B150000}"/>
    <cellStyle name="Normal 2 5 2 5 3 2" xfId="15468" xr:uid="{00000000-0005-0000-0000-00006F3C0000}"/>
    <cellStyle name="Normal 2 5 2 5 3 2 3" xfId="30566" xr:uid="{00000000-0005-0000-0000-000069770000}"/>
    <cellStyle name="Normal 2 5 2 5 3 3" xfId="10448" xr:uid="{00000000-0005-0000-0000-0000D3280000}"/>
    <cellStyle name="Normal 2 5 2 5 3 3 3" xfId="25549" xr:uid="{00000000-0005-0000-0000-0000D0630000}"/>
    <cellStyle name="Normal 2 5 2 5 3 5" xfId="20536" xr:uid="{00000000-0005-0000-0000-00003B500000}"/>
    <cellStyle name="Normal 2 5 2 5 4" xfId="12126" xr:uid="{00000000-0005-0000-0000-0000612F0000}"/>
    <cellStyle name="Normal 2 5 2 5 4 3" xfId="27224" xr:uid="{00000000-0005-0000-0000-00005B6A0000}"/>
    <cellStyle name="Normal 2 5 2 5 5" xfId="7105" xr:uid="{00000000-0005-0000-0000-0000C41B0000}"/>
    <cellStyle name="Normal 2 5 2 5 5 3" xfId="22207" xr:uid="{00000000-0005-0000-0000-0000C2560000}"/>
    <cellStyle name="Normal 2 5 2 5 7" xfId="17194" xr:uid="{00000000-0005-0000-0000-00002D430000}"/>
    <cellStyle name="Normal 2 5 2 6" xfId="2887" xr:uid="{00000000-0005-0000-0000-00004A0B0000}"/>
    <cellStyle name="Normal 2 5 2 6 2" xfId="12961" xr:uid="{00000000-0005-0000-0000-0000A4320000}"/>
    <cellStyle name="Normal 2 5 2 6 2 3" xfId="28059" xr:uid="{00000000-0005-0000-0000-00009E6D0000}"/>
    <cellStyle name="Normal 2 5 2 6 3" xfId="7941" xr:uid="{00000000-0005-0000-0000-0000081F0000}"/>
    <cellStyle name="Normal 2 5 2 6 3 3" xfId="23042" xr:uid="{00000000-0005-0000-0000-0000055A0000}"/>
    <cellStyle name="Normal 2 5 2 6 5" xfId="18029" xr:uid="{00000000-0005-0000-0000-000070460000}"/>
    <cellStyle name="Normal 2 5 2 7" xfId="4580" xr:uid="{00000000-0005-0000-0000-0000E7110000}"/>
    <cellStyle name="Normal 2 5 2 7 2" xfId="14632" xr:uid="{00000000-0005-0000-0000-00002B390000}"/>
    <cellStyle name="Normal 2 5 2 7 2 3" xfId="29730" xr:uid="{00000000-0005-0000-0000-000025740000}"/>
    <cellStyle name="Normal 2 5 2 7 3" xfId="9612" xr:uid="{00000000-0005-0000-0000-00008F250000}"/>
    <cellStyle name="Normal 2 5 2 7 3 3" xfId="24713" xr:uid="{00000000-0005-0000-0000-00008C600000}"/>
    <cellStyle name="Normal 2 5 2 7 5" xfId="19700" xr:uid="{00000000-0005-0000-0000-0000F74C0000}"/>
    <cellStyle name="Normal 2 5 2 8" xfId="11290" xr:uid="{00000000-0005-0000-0000-00001D2C0000}"/>
    <cellStyle name="Normal 2 5 2 8 3" xfId="26388" xr:uid="{00000000-0005-0000-0000-000017670000}"/>
    <cellStyle name="Normal 2 5 2 9" xfId="6269" xr:uid="{00000000-0005-0000-0000-000080180000}"/>
    <cellStyle name="Normal 2 5 2 9 3" xfId="21371" xr:uid="{00000000-0005-0000-0000-00007E530000}"/>
    <cellStyle name="Normal 2 5 3" xfId="1233" xr:uid="{00000000-0005-0000-0000-0000D4040000}"/>
    <cellStyle name="Normal 2 5 3 10" xfId="16410" xr:uid="{00000000-0005-0000-0000-00001D400000}"/>
    <cellStyle name="Normal 2 5 3 2" xfId="1452" xr:uid="{00000000-0005-0000-0000-0000AF050000}"/>
    <cellStyle name="Normal 2 5 3 2 2" xfId="1873" xr:uid="{00000000-0005-0000-0000-000054070000}"/>
    <cellStyle name="Normal 2 5 3 2 2 2" xfId="2712" xr:uid="{00000000-0005-0000-0000-00009B0A0000}"/>
    <cellStyle name="Normal 2 5 3 2 2 2 2" xfId="4402" xr:uid="{00000000-0005-0000-0000-000035110000}"/>
    <cellStyle name="Normal 2 5 3 2 2 2 2 2" xfId="14475" xr:uid="{00000000-0005-0000-0000-00008E380000}"/>
    <cellStyle name="Normal 2 5 3 2 2 2 2 2 3" xfId="29573" xr:uid="{00000000-0005-0000-0000-000088730000}"/>
    <cellStyle name="Normal 2 5 3 2 2 2 2 3" xfId="9455" xr:uid="{00000000-0005-0000-0000-0000F2240000}"/>
    <cellStyle name="Normal 2 5 3 2 2 2 2 3 3" xfId="24556" xr:uid="{00000000-0005-0000-0000-0000EF5F0000}"/>
    <cellStyle name="Normal 2 5 3 2 2 2 2 5" xfId="19543" xr:uid="{00000000-0005-0000-0000-00005A4C0000}"/>
    <cellStyle name="Normal 2 5 3 2 2 2 3" xfId="6094" xr:uid="{00000000-0005-0000-0000-0000D1170000}"/>
    <cellStyle name="Normal 2 5 3 2 2 2 3 2" xfId="16146" xr:uid="{00000000-0005-0000-0000-0000153F0000}"/>
    <cellStyle name="Normal 2 5 3 2 2 2 3 2 3" xfId="31244" xr:uid="{00000000-0005-0000-0000-00000F7A0000}"/>
    <cellStyle name="Normal 2 5 3 2 2 2 3 3" xfId="11126" xr:uid="{00000000-0005-0000-0000-0000792B0000}"/>
    <cellStyle name="Normal 2 5 3 2 2 2 3 3 3" xfId="26227" xr:uid="{00000000-0005-0000-0000-000076660000}"/>
    <cellStyle name="Normal 2 5 3 2 2 2 3 5" xfId="21214" xr:uid="{00000000-0005-0000-0000-0000E1520000}"/>
    <cellStyle name="Normal 2 5 3 2 2 2 4" xfId="12804" xr:uid="{00000000-0005-0000-0000-000007320000}"/>
    <cellStyle name="Normal 2 5 3 2 2 2 4 3" xfId="27902" xr:uid="{00000000-0005-0000-0000-0000016D0000}"/>
    <cellStyle name="Normal 2 5 3 2 2 2 5" xfId="7783" xr:uid="{00000000-0005-0000-0000-00006A1E0000}"/>
    <cellStyle name="Normal 2 5 3 2 2 2 5 3" xfId="22885" xr:uid="{00000000-0005-0000-0000-000068590000}"/>
    <cellStyle name="Normal 2 5 3 2 2 2 7" xfId="17872" xr:uid="{00000000-0005-0000-0000-0000D3450000}"/>
    <cellStyle name="Normal 2 5 3 2 2 3" xfId="3565" xr:uid="{00000000-0005-0000-0000-0000F00D0000}"/>
    <cellStyle name="Normal 2 5 3 2 2 3 2" xfId="13639" xr:uid="{00000000-0005-0000-0000-00004A350000}"/>
    <cellStyle name="Normal 2 5 3 2 2 3 2 3" xfId="28737" xr:uid="{00000000-0005-0000-0000-000044700000}"/>
    <cellStyle name="Normal 2 5 3 2 2 3 3" xfId="8619" xr:uid="{00000000-0005-0000-0000-0000AE210000}"/>
    <cellStyle name="Normal 2 5 3 2 2 3 3 3" xfId="23720" xr:uid="{00000000-0005-0000-0000-0000AB5C0000}"/>
    <cellStyle name="Normal 2 5 3 2 2 3 5" xfId="18707" xr:uid="{00000000-0005-0000-0000-000016490000}"/>
    <cellStyle name="Normal 2 5 3 2 2 4" xfId="5258" xr:uid="{00000000-0005-0000-0000-00008D140000}"/>
    <cellStyle name="Normal 2 5 3 2 2 4 2" xfId="15310" xr:uid="{00000000-0005-0000-0000-0000D13B0000}"/>
    <cellStyle name="Normal 2 5 3 2 2 4 2 3" xfId="30408" xr:uid="{00000000-0005-0000-0000-0000CB760000}"/>
    <cellStyle name="Normal 2 5 3 2 2 4 3" xfId="10290" xr:uid="{00000000-0005-0000-0000-000035280000}"/>
    <cellStyle name="Normal 2 5 3 2 2 4 3 3" xfId="25391" xr:uid="{00000000-0005-0000-0000-000032630000}"/>
    <cellStyle name="Normal 2 5 3 2 2 4 5" xfId="20378" xr:uid="{00000000-0005-0000-0000-00009D4F0000}"/>
    <cellStyle name="Normal 2 5 3 2 2 5" xfId="11968" xr:uid="{00000000-0005-0000-0000-0000C32E0000}"/>
    <cellStyle name="Normal 2 5 3 2 2 5 3" xfId="27066" xr:uid="{00000000-0005-0000-0000-0000BD690000}"/>
    <cellStyle name="Normal 2 5 3 2 2 6" xfId="6947" xr:uid="{00000000-0005-0000-0000-0000261B0000}"/>
    <cellStyle name="Normal 2 5 3 2 2 6 3" xfId="22049" xr:uid="{00000000-0005-0000-0000-000024560000}"/>
    <cellStyle name="Normal 2 5 3 2 2 8" xfId="17036" xr:uid="{00000000-0005-0000-0000-00008F420000}"/>
    <cellStyle name="Normal 2 5 3 2 3" xfId="2294" xr:uid="{00000000-0005-0000-0000-0000F9080000}"/>
    <cellStyle name="Normal 2 5 3 2 3 2" xfId="3984" xr:uid="{00000000-0005-0000-0000-0000930F0000}"/>
    <cellStyle name="Normal 2 5 3 2 3 2 2" xfId="14057" xr:uid="{00000000-0005-0000-0000-0000EC360000}"/>
    <cellStyle name="Normal 2 5 3 2 3 2 2 3" xfId="29155" xr:uid="{00000000-0005-0000-0000-0000E6710000}"/>
    <cellStyle name="Normal 2 5 3 2 3 2 3" xfId="9037" xr:uid="{00000000-0005-0000-0000-000050230000}"/>
    <cellStyle name="Normal 2 5 3 2 3 2 3 3" xfId="24138" xr:uid="{00000000-0005-0000-0000-00004D5E0000}"/>
    <cellStyle name="Normal 2 5 3 2 3 2 5" xfId="19125" xr:uid="{00000000-0005-0000-0000-0000B84A0000}"/>
    <cellStyle name="Normal 2 5 3 2 3 3" xfId="5676" xr:uid="{00000000-0005-0000-0000-00002F160000}"/>
    <cellStyle name="Normal 2 5 3 2 3 3 2" xfId="15728" xr:uid="{00000000-0005-0000-0000-0000733D0000}"/>
    <cellStyle name="Normal 2 5 3 2 3 3 2 3" xfId="30826" xr:uid="{00000000-0005-0000-0000-00006D780000}"/>
    <cellStyle name="Normal 2 5 3 2 3 3 3" xfId="10708" xr:uid="{00000000-0005-0000-0000-0000D7290000}"/>
    <cellStyle name="Normal 2 5 3 2 3 3 3 3" xfId="25809" xr:uid="{00000000-0005-0000-0000-0000D4640000}"/>
    <cellStyle name="Normal 2 5 3 2 3 3 5" xfId="20796" xr:uid="{00000000-0005-0000-0000-00003F510000}"/>
    <cellStyle name="Normal 2 5 3 2 3 4" xfId="12386" xr:uid="{00000000-0005-0000-0000-000065300000}"/>
    <cellStyle name="Normal 2 5 3 2 3 4 3" xfId="27484" xr:uid="{00000000-0005-0000-0000-00005F6B0000}"/>
    <cellStyle name="Normal 2 5 3 2 3 5" xfId="7365" xr:uid="{00000000-0005-0000-0000-0000C81C0000}"/>
    <cellStyle name="Normal 2 5 3 2 3 5 3" xfId="22467" xr:uid="{00000000-0005-0000-0000-0000C6570000}"/>
    <cellStyle name="Normal 2 5 3 2 3 7" xfId="17454" xr:uid="{00000000-0005-0000-0000-000031440000}"/>
    <cellStyle name="Normal 2 5 3 2 4" xfId="3147" xr:uid="{00000000-0005-0000-0000-00004E0C0000}"/>
    <cellStyle name="Normal 2 5 3 2 4 2" xfId="13221" xr:uid="{00000000-0005-0000-0000-0000A8330000}"/>
    <cellStyle name="Normal 2 5 3 2 4 2 3" xfId="28319" xr:uid="{00000000-0005-0000-0000-0000A26E0000}"/>
    <cellStyle name="Normal 2 5 3 2 4 3" xfId="8201" xr:uid="{00000000-0005-0000-0000-00000C200000}"/>
    <cellStyle name="Normal 2 5 3 2 4 3 3" xfId="23302" xr:uid="{00000000-0005-0000-0000-0000095B0000}"/>
    <cellStyle name="Normal 2 5 3 2 4 5" xfId="18289" xr:uid="{00000000-0005-0000-0000-000074470000}"/>
    <cellStyle name="Normal 2 5 3 2 5" xfId="4840" xr:uid="{00000000-0005-0000-0000-0000EB120000}"/>
    <cellStyle name="Normal 2 5 3 2 5 2" xfId="14892" xr:uid="{00000000-0005-0000-0000-00002F3A0000}"/>
    <cellStyle name="Normal 2 5 3 2 5 2 3" xfId="29990" xr:uid="{00000000-0005-0000-0000-000029750000}"/>
    <cellStyle name="Normal 2 5 3 2 5 3" xfId="9872" xr:uid="{00000000-0005-0000-0000-000093260000}"/>
    <cellStyle name="Normal 2 5 3 2 5 3 3" xfId="24973" xr:uid="{00000000-0005-0000-0000-000090610000}"/>
    <cellStyle name="Normal 2 5 3 2 5 5" xfId="19960" xr:uid="{00000000-0005-0000-0000-0000FB4D0000}"/>
    <cellStyle name="Normal 2 5 3 2 6" xfId="11550" xr:uid="{00000000-0005-0000-0000-0000212D0000}"/>
    <cellStyle name="Normal 2 5 3 2 6 3" xfId="26648" xr:uid="{00000000-0005-0000-0000-00001B680000}"/>
    <cellStyle name="Normal 2 5 3 2 7" xfId="6529" xr:uid="{00000000-0005-0000-0000-000084190000}"/>
    <cellStyle name="Normal 2 5 3 2 7 3" xfId="21631" xr:uid="{00000000-0005-0000-0000-000082540000}"/>
    <cellStyle name="Normal 2 5 3 2 9" xfId="16618" xr:uid="{00000000-0005-0000-0000-0000ED400000}"/>
    <cellStyle name="Normal 2 5 3 3" xfId="1665" xr:uid="{00000000-0005-0000-0000-000084060000}"/>
    <cellStyle name="Normal 2 5 3 3 2" xfId="2504" xr:uid="{00000000-0005-0000-0000-0000CB090000}"/>
    <cellStyle name="Normal 2 5 3 3 2 2" xfId="4194" xr:uid="{00000000-0005-0000-0000-000065100000}"/>
    <cellStyle name="Normal 2 5 3 3 2 2 2" xfId="14267" xr:uid="{00000000-0005-0000-0000-0000BE370000}"/>
    <cellStyle name="Normal 2 5 3 3 2 2 2 3" xfId="29365" xr:uid="{00000000-0005-0000-0000-0000B8720000}"/>
    <cellStyle name="Normal 2 5 3 3 2 2 3" xfId="9247" xr:uid="{00000000-0005-0000-0000-000022240000}"/>
    <cellStyle name="Normal 2 5 3 3 2 2 3 3" xfId="24348" xr:uid="{00000000-0005-0000-0000-00001F5F0000}"/>
    <cellStyle name="Normal 2 5 3 3 2 2 5" xfId="19335" xr:uid="{00000000-0005-0000-0000-00008A4B0000}"/>
    <cellStyle name="Normal 2 5 3 3 2 3" xfId="5886" xr:uid="{00000000-0005-0000-0000-000001170000}"/>
    <cellStyle name="Normal 2 5 3 3 2 3 2" xfId="15938" xr:uid="{00000000-0005-0000-0000-0000453E0000}"/>
    <cellStyle name="Normal 2 5 3 3 2 3 2 3" xfId="31036" xr:uid="{00000000-0005-0000-0000-00003F790000}"/>
    <cellStyle name="Normal 2 5 3 3 2 3 3" xfId="10918" xr:uid="{00000000-0005-0000-0000-0000A92A0000}"/>
    <cellStyle name="Normal 2 5 3 3 2 3 3 3" xfId="26019" xr:uid="{00000000-0005-0000-0000-0000A6650000}"/>
    <cellStyle name="Normal 2 5 3 3 2 3 5" xfId="21006" xr:uid="{00000000-0005-0000-0000-000011520000}"/>
    <cellStyle name="Normal 2 5 3 3 2 4" xfId="12596" xr:uid="{00000000-0005-0000-0000-000037310000}"/>
    <cellStyle name="Normal 2 5 3 3 2 4 3" xfId="27694" xr:uid="{00000000-0005-0000-0000-0000316C0000}"/>
    <cellStyle name="Normal 2 5 3 3 2 5" xfId="7575" xr:uid="{00000000-0005-0000-0000-00009A1D0000}"/>
    <cellStyle name="Normal 2 5 3 3 2 5 3" xfId="22677" xr:uid="{00000000-0005-0000-0000-000098580000}"/>
    <cellStyle name="Normal 2 5 3 3 2 7" xfId="17664" xr:uid="{00000000-0005-0000-0000-000003450000}"/>
    <cellStyle name="Normal 2 5 3 3 3" xfId="3357" xr:uid="{00000000-0005-0000-0000-0000200D0000}"/>
    <cellStyle name="Normal 2 5 3 3 3 2" xfId="13431" xr:uid="{00000000-0005-0000-0000-00007A340000}"/>
    <cellStyle name="Normal 2 5 3 3 3 2 3" xfId="28529" xr:uid="{00000000-0005-0000-0000-0000746F0000}"/>
    <cellStyle name="Normal 2 5 3 3 3 3" xfId="8411" xr:uid="{00000000-0005-0000-0000-0000DE200000}"/>
    <cellStyle name="Normal 2 5 3 3 3 3 3" xfId="23512" xr:uid="{00000000-0005-0000-0000-0000DB5B0000}"/>
    <cellStyle name="Normal 2 5 3 3 3 5" xfId="18499" xr:uid="{00000000-0005-0000-0000-000046480000}"/>
    <cellStyle name="Normal 2 5 3 3 4" xfId="5050" xr:uid="{00000000-0005-0000-0000-0000BD130000}"/>
    <cellStyle name="Normal 2 5 3 3 4 2" xfId="15102" xr:uid="{00000000-0005-0000-0000-0000013B0000}"/>
    <cellStyle name="Normal 2 5 3 3 4 2 3" xfId="30200" xr:uid="{00000000-0005-0000-0000-0000FB750000}"/>
    <cellStyle name="Normal 2 5 3 3 4 3" xfId="10082" xr:uid="{00000000-0005-0000-0000-000065270000}"/>
    <cellStyle name="Normal 2 5 3 3 4 3 3" xfId="25183" xr:uid="{00000000-0005-0000-0000-000062620000}"/>
    <cellStyle name="Normal 2 5 3 3 4 5" xfId="20170" xr:uid="{00000000-0005-0000-0000-0000CD4E0000}"/>
    <cellStyle name="Normal 2 5 3 3 5" xfId="11760" xr:uid="{00000000-0005-0000-0000-0000F32D0000}"/>
    <cellStyle name="Normal 2 5 3 3 5 3" xfId="26858" xr:uid="{00000000-0005-0000-0000-0000ED680000}"/>
    <cellStyle name="Normal 2 5 3 3 6" xfId="6739" xr:uid="{00000000-0005-0000-0000-0000561A0000}"/>
    <cellStyle name="Normal 2 5 3 3 6 3" xfId="21841" xr:uid="{00000000-0005-0000-0000-000054550000}"/>
    <cellStyle name="Normal 2 5 3 3 8" xfId="16828" xr:uid="{00000000-0005-0000-0000-0000BF410000}"/>
    <cellStyle name="Normal 2 5 3 4" xfId="2086" xr:uid="{00000000-0005-0000-0000-000029080000}"/>
    <cellStyle name="Normal 2 5 3 4 2" xfId="3776" xr:uid="{00000000-0005-0000-0000-0000C30E0000}"/>
    <cellStyle name="Normal 2 5 3 4 2 2" xfId="13849" xr:uid="{00000000-0005-0000-0000-00001C360000}"/>
    <cellStyle name="Normal 2 5 3 4 2 2 3" xfId="28947" xr:uid="{00000000-0005-0000-0000-000016710000}"/>
    <cellStyle name="Normal 2 5 3 4 2 3" xfId="8829" xr:uid="{00000000-0005-0000-0000-000080220000}"/>
    <cellStyle name="Normal 2 5 3 4 2 3 3" xfId="23930" xr:uid="{00000000-0005-0000-0000-00007D5D0000}"/>
    <cellStyle name="Normal 2 5 3 4 2 5" xfId="18917" xr:uid="{00000000-0005-0000-0000-0000E8490000}"/>
    <cellStyle name="Normal 2 5 3 4 3" xfId="5468" xr:uid="{00000000-0005-0000-0000-00005F150000}"/>
    <cellStyle name="Normal 2 5 3 4 3 2" xfId="15520" xr:uid="{00000000-0005-0000-0000-0000A33C0000}"/>
    <cellStyle name="Normal 2 5 3 4 3 2 3" xfId="30618" xr:uid="{00000000-0005-0000-0000-00009D770000}"/>
    <cellStyle name="Normal 2 5 3 4 3 3" xfId="10500" xr:uid="{00000000-0005-0000-0000-000007290000}"/>
    <cellStyle name="Normal 2 5 3 4 3 3 3" xfId="25601" xr:uid="{00000000-0005-0000-0000-000004640000}"/>
    <cellStyle name="Normal 2 5 3 4 3 5" xfId="20588" xr:uid="{00000000-0005-0000-0000-00006F500000}"/>
    <cellStyle name="Normal 2 5 3 4 4" xfId="12178" xr:uid="{00000000-0005-0000-0000-0000952F0000}"/>
    <cellStyle name="Normal 2 5 3 4 4 3" xfId="27276" xr:uid="{00000000-0005-0000-0000-00008F6A0000}"/>
    <cellStyle name="Normal 2 5 3 4 5" xfId="7157" xr:uid="{00000000-0005-0000-0000-0000F81B0000}"/>
    <cellStyle name="Normal 2 5 3 4 5 3" xfId="22259" xr:uid="{00000000-0005-0000-0000-0000F6560000}"/>
    <cellStyle name="Normal 2 5 3 4 7" xfId="17246" xr:uid="{00000000-0005-0000-0000-000061430000}"/>
    <cellStyle name="Normal 2 5 3 5" xfId="2939" xr:uid="{00000000-0005-0000-0000-00007E0B0000}"/>
    <cellStyle name="Normal 2 5 3 5 2" xfId="13013" xr:uid="{00000000-0005-0000-0000-0000D8320000}"/>
    <cellStyle name="Normal 2 5 3 5 2 3" xfId="28111" xr:uid="{00000000-0005-0000-0000-0000D26D0000}"/>
    <cellStyle name="Normal 2 5 3 5 3" xfId="7993" xr:uid="{00000000-0005-0000-0000-00003C1F0000}"/>
    <cellStyle name="Normal 2 5 3 5 3 3" xfId="23094" xr:uid="{00000000-0005-0000-0000-0000395A0000}"/>
    <cellStyle name="Normal 2 5 3 5 5" xfId="18081" xr:uid="{00000000-0005-0000-0000-0000A4460000}"/>
    <cellStyle name="Normal 2 5 3 6" xfId="4632" xr:uid="{00000000-0005-0000-0000-00001B120000}"/>
    <cellStyle name="Normal 2 5 3 6 2" xfId="14684" xr:uid="{00000000-0005-0000-0000-00005F390000}"/>
    <cellStyle name="Normal 2 5 3 6 2 3" xfId="29782" xr:uid="{00000000-0005-0000-0000-000059740000}"/>
    <cellStyle name="Normal 2 5 3 6 3" xfId="9664" xr:uid="{00000000-0005-0000-0000-0000C3250000}"/>
    <cellStyle name="Normal 2 5 3 6 3 3" xfId="24765" xr:uid="{00000000-0005-0000-0000-0000C0600000}"/>
    <cellStyle name="Normal 2 5 3 6 5" xfId="19752" xr:uid="{00000000-0005-0000-0000-00002B4D0000}"/>
    <cellStyle name="Normal 2 5 3 7" xfId="11342" xr:uid="{00000000-0005-0000-0000-0000512C0000}"/>
    <cellStyle name="Normal 2 5 3 7 3" xfId="26440" xr:uid="{00000000-0005-0000-0000-00004B670000}"/>
    <cellStyle name="Normal 2 5 3 8" xfId="6321" xr:uid="{00000000-0005-0000-0000-0000B4180000}"/>
    <cellStyle name="Normal 2 5 3 8 3" xfId="21423" xr:uid="{00000000-0005-0000-0000-0000B2530000}"/>
    <cellStyle name="Normal 2 5 4" xfId="1346" xr:uid="{00000000-0005-0000-0000-000045050000}"/>
    <cellStyle name="Normal 2 5 4 2" xfId="1769" xr:uid="{00000000-0005-0000-0000-0000EC060000}"/>
    <cellStyle name="Normal 2 5 4 2 2" xfId="2608" xr:uid="{00000000-0005-0000-0000-0000330A0000}"/>
    <cellStyle name="Normal 2 5 4 2 2 2" xfId="4298" xr:uid="{00000000-0005-0000-0000-0000CD100000}"/>
    <cellStyle name="Normal 2 5 4 2 2 2 2" xfId="14371" xr:uid="{00000000-0005-0000-0000-000026380000}"/>
    <cellStyle name="Normal 2 5 4 2 2 2 2 3" xfId="29469" xr:uid="{00000000-0005-0000-0000-000020730000}"/>
    <cellStyle name="Normal 2 5 4 2 2 2 3" xfId="9351" xr:uid="{00000000-0005-0000-0000-00008A240000}"/>
    <cellStyle name="Normal 2 5 4 2 2 2 3 3" xfId="24452" xr:uid="{00000000-0005-0000-0000-0000875F0000}"/>
    <cellStyle name="Normal 2 5 4 2 2 2 5" xfId="19439" xr:uid="{00000000-0005-0000-0000-0000F24B0000}"/>
    <cellStyle name="Normal 2 5 4 2 2 3" xfId="5990" xr:uid="{00000000-0005-0000-0000-000069170000}"/>
    <cellStyle name="Normal 2 5 4 2 2 3 2" xfId="16042" xr:uid="{00000000-0005-0000-0000-0000AD3E0000}"/>
    <cellStyle name="Normal 2 5 4 2 2 3 2 3" xfId="31140" xr:uid="{00000000-0005-0000-0000-0000A7790000}"/>
    <cellStyle name="Normal 2 5 4 2 2 3 3" xfId="11022" xr:uid="{00000000-0005-0000-0000-0000112B0000}"/>
    <cellStyle name="Normal 2 5 4 2 2 3 3 3" xfId="26123" xr:uid="{00000000-0005-0000-0000-00000E660000}"/>
    <cellStyle name="Normal 2 5 4 2 2 3 5" xfId="21110" xr:uid="{00000000-0005-0000-0000-000079520000}"/>
    <cellStyle name="Normal 2 5 4 2 2 4" xfId="12700" xr:uid="{00000000-0005-0000-0000-00009F310000}"/>
    <cellStyle name="Normal 2 5 4 2 2 4 3" xfId="27798" xr:uid="{00000000-0005-0000-0000-0000996C0000}"/>
    <cellStyle name="Normal 2 5 4 2 2 5" xfId="7679" xr:uid="{00000000-0005-0000-0000-0000021E0000}"/>
    <cellStyle name="Normal 2 5 4 2 2 5 3" xfId="22781" xr:uid="{00000000-0005-0000-0000-000000590000}"/>
    <cellStyle name="Normal 2 5 4 2 2 7" xfId="17768" xr:uid="{00000000-0005-0000-0000-00006B450000}"/>
    <cellStyle name="Normal 2 5 4 2 3" xfId="3461" xr:uid="{00000000-0005-0000-0000-0000880D0000}"/>
    <cellStyle name="Normal 2 5 4 2 3 2" xfId="13535" xr:uid="{00000000-0005-0000-0000-0000E2340000}"/>
    <cellStyle name="Normal 2 5 4 2 3 2 3" xfId="28633" xr:uid="{00000000-0005-0000-0000-0000DC6F0000}"/>
    <cellStyle name="Normal 2 5 4 2 3 3" xfId="8515" xr:uid="{00000000-0005-0000-0000-000046210000}"/>
    <cellStyle name="Normal 2 5 4 2 3 3 3" xfId="23616" xr:uid="{00000000-0005-0000-0000-0000435C0000}"/>
    <cellStyle name="Normal 2 5 4 2 3 5" xfId="18603" xr:uid="{00000000-0005-0000-0000-0000AE480000}"/>
    <cellStyle name="Normal 2 5 4 2 4" xfId="5154" xr:uid="{00000000-0005-0000-0000-000025140000}"/>
    <cellStyle name="Normal 2 5 4 2 4 2" xfId="15206" xr:uid="{00000000-0005-0000-0000-0000693B0000}"/>
    <cellStyle name="Normal 2 5 4 2 4 2 3" xfId="30304" xr:uid="{00000000-0005-0000-0000-000063760000}"/>
    <cellStyle name="Normal 2 5 4 2 4 3" xfId="10186" xr:uid="{00000000-0005-0000-0000-0000CD270000}"/>
    <cellStyle name="Normal 2 5 4 2 4 3 3" xfId="25287" xr:uid="{00000000-0005-0000-0000-0000CA620000}"/>
    <cellStyle name="Normal 2 5 4 2 4 5" xfId="20274" xr:uid="{00000000-0005-0000-0000-0000354F0000}"/>
    <cellStyle name="Normal 2 5 4 2 5" xfId="11864" xr:uid="{00000000-0005-0000-0000-00005B2E0000}"/>
    <cellStyle name="Normal 2 5 4 2 5 3" xfId="26962" xr:uid="{00000000-0005-0000-0000-000055690000}"/>
    <cellStyle name="Normal 2 5 4 2 6" xfId="6843" xr:uid="{00000000-0005-0000-0000-0000BE1A0000}"/>
    <cellStyle name="Normal 2 5 4 2 6 3" xfId="21945" xr:uid="{00000000-0005-0000-0000-0000BC550000}"/>
    <cellStyle name="Normal 2 5 4 2 8" xfId="16932" xr:uid="{00000000-0005-0000-0000-000027420000}"/>
    <cellStyle name="Normal 2 5 4 3" xfId="2190" xr:uid="{00000000-0005-0000-0000-000091080000}"/>
    <cellStyle name="Normal 2 5 4 3 2" xfId="3880" xr:uid="{00000000-0005-0000-0000-00002B0F0000}"/>
    <cellStyle name="Normal 2 5 4 3 2 2" xfId="13953" xr:uid="{00000000-0005-0000-0000-000084360000}"/>
    <cellStyle name="Normal 2 5 4 3 2 2 3" xfId="29051" xr:uid="{00000000-0005-0000-0000-00007E710000}"/>
    <cellStyle name="Normal 2 5 4 3 2 3" xfId="8933" xr:uid="{00000000-0005-0000-0000-0000E8220000}"/>
    <cellStyle name="Normal 2 5 4 3 2 3 3" xfId="24034" xr:uid="{00000000-0005-0000-0000-0000E55D0000}"/>
    <cellStyle name="Normal 2 5 4 3 2 5" xfId="19021" xr:uid="{00000000-0005-0000-0000-0000504A0000}"/>
    <cellStyle name="Normal 2 5 4 3 3" xfId="5572" xr:uid="{00000000-0005-0000-0000-0000C7150000}"/>
    <cellStyle name="Normal 2 5 4 3 3 2" xfId="15624" xr:uid="{00000000-0005-0000-0000-00000B3D0000}"/>
    <cellStyle name="Normal 2 5 4 3 3 2 3" xfId="30722" xr:uid="{00000000-0005-0000-0000-000005780000}"/>
    <cellStyle name="Normal 2 5 4 3 3 3" xfId="10604" xr:uid="{00000000-0005-0000-0000-00006F290000}"/>
    <cellStyle name="Normal 2 5 4 3 3 3 3" xfId="25705" xr:uid="{00000000-0005-0000-0000-00006C640000}"/>
    <cellStyle name="Normal 2 5 4 3 3 5" xfId="20692" xr:uid="{00000000-0005-0000-0000-0000D7500000}"/>
    <cellStyle name="Normal 2 5 4 3 4" xfId="12282" xr:uid="{00000000-0005-0000-0000-0000FD2F0000}"/>
    <cellStyle name="Normal 2 5 4 3 4 3" xfId="27380" xr:uid="{00000000-0005-0000-0000-0000F76A0000}"/>
    <cellStyle name="Normal 2 5 4 3 5" xfId="7261" xr:uid="{00000000-0005-0000-0000-0000601C0000}"/>
    <cellStyle name="Normal 2 5 4 3 5 3" xfId="22363" xr:uid="{00000000-0005-0000-0000-00005E570000}"/>
    <cellStyle name="Normal 2 5 4 3 7" xfId="17350" xr:uid="{00000000-0005-0000-0000-0000C9430000}"/>
    <cellStyle name="Normal 2 5 4 4" xfId="3043" xr:uid="{00000000-0005-0000-0000-0000E60B0000}"/>
    <cellStyle name="Normal 2 5 4 4 2" xfId="13117" xr:uid="{00000000-0005-0000-0000-000040330000}"/>
    <cellStyle name="Normal 2 5 4 4 2 3" xfId="28215" xr:uid="{00000000-0005-0000-0000-00003A6E0000}"/>
    <cellStyle name="Normal 2 5 4 4 3" xfId="8097" xr:uid="{00000000-0005-0000-0000-0000A41F0000}"/>
    <cellStyle name="Normal 2 5 4 4 3 3" xfId="23198" xr:uid="{00000000-0005-0000-0000-0000A15A0000}"/>
    <cellStyle name="Normal 2 5 4 4 5" xfId="18185" xr:uid="{00000000-0005-0000-0000-00000C470000}"/>
    <cellStyle name="Normal 2 5 4 5" xfId="4736" xr:uid="{00000000-0005-0000-0000-000083120000}"/>
    <cellStyle name="Normal 2 5 4 5 2" xfId="14788" xr:uid="{00000000-0005-0000-0000-0000C7390000}"/>
    <cellStyle name="Normal 2 5 4 5 2 3" xfId="29886" xr:uid="{00000000-0005-0000-0000-0000C1740000}"/>
    <cellStyle name="Normal 2 5 4 5 3" xfId="9768" xr:uid="{00000000-0005-0000-0000-00002B260000}"/>
    <cellStyle name="Normal 2 5 4 5 3 3" xfId="24869" xr:uid="{00000000-0005-0000-0000-000028610000}"/>
    <cellStyle name="Normal 2 5 4 5 5" xfId="19856" xr:uid="{00000000-0005-0000-0000-0000934D0000}"/>
    <cellStyle name="Normal 2 5 4 6" xfId="11446" xr:uid="{00000000-0005-0000-0000-0000B92C0000}"/>
    <cellStyle name="Normal 2 5 4 6 3" xfId="26544" xr:uid="{00000000-0005-0000-0000-0000B3670000}"/>
    <cellStyle name="Normal 2 5 4 7" xfId="6425" xr:uid="{00000000-0005-0000-0000-00001C190000}"/>
    <cellStyle name="Normal 2 5 4 7 3" xfId="21527" xr:uid="{00000000-0005-0000-0000-00001A540000}"/>
    <cellStyle name="Normal 2 5 4 9" xfId="16514" xr:uid="{00000000-0005-0000-0000-000085400000}"/>
    <cellStyle name="Normal 2 5 5" xfId="1559" xr:uid="{00000000-0005-0000-0000-00001A060000}"/>
    <cellStyle name="Normal 2 5 5 2" xfId="2400" xr:uid="{00000000-0005-0000-0000-000063090000}"/>
    <cellStyle name="Normal 2 5 5 2 2" xfId="4090" xr:uid="{00000000-0005-0000-0000-0000FD0F0000}"/>
    <cellStyle name="Normal 2 5 5 2 2 2" xfId="14163" xr:uid="{00000000-0005-0000-0000-000056370000}"/>
    <cellStyle name="Normal 2 5 5 2 2 2 3" xfId="29261" xr:uid="{00000000-0005-0000-0000-000050720000}"/>
    <cellStyle name="Normal 2 5 5 2 2 3" xfId="9143" xr:uid="{00000000-0005-0000-0000-0000BA230000}"/>
    <cellStyle name="Normal 2 5 5 2 2 3 3" xfId="24244" xr:uid="{00000000-0005-0000-0000-0000B75E0000}"/>
    <cellStyle name="Normal 2 5 5 2 2 5" xfId="19231" xr:uid="{00000000-0005-0000-0000-0000224B0000}"/>
    <cellStyle name="Normal 2 5 5 2 3" xfId="5782" xr:uid="{00000000-0005-0000-0000-000099160000}"/>
    <cellStyle name="Normal 2 5 5 2 3 2" xfId="15834" xr:uid="{00000000-0005-0000-0000-0000DD3D0000}"/>
    <cellStyle name="Normal 2 5 5 2 3 2 3" xfId="30932" xr:uid="{00000000-0005-0000-0000-0000D7780000}"/>
    <cellStyle name="Normal 2 5 5 2 3 3" xfId="10814" xr:uid="{00000000-0005-0000-0000-0000412A0000}"/>
    <cellStyle name="Normal 2 5 5 2 3 3 3" xfId="25915" xr:uid="{00000000-0005-0000-0000-00003E650000}"/>
    <cellStyle name="Normal 2 5 5 2 3 5" xfId="20902" xr:uid="{00000000-0005-0000-0000-0000A9510000}"/>
    <cellStyle name="Normal 2 5 5 2 4" xfId="12492" xr:uid="{00000000-0005-0000-0000-0000CF300000}"/>
    <cellStyle name="Normal 2 5 5 2 4 3" xfId="27590" xr:uid="{00000000-0005-0000-0000-0000C96B0000}"/>
    <cellStyle name="Normal 2 5 5 2 5" xfId="7471" xr:uid="{00000000-0005-0000-0000-0000321D0000}"/>
    <cellStyle name="Normal 2 5 5 2 5 3" xfId="22573" xr:uid="{00000000-0005-0000-0000-000030580000}"/>
    <cellStyle name="Normal 2 5 5 2 7" xfId="17560" xr:uid="{00000000-0005-0000-0000-00009B440000}"/>
    <cellStyle name="Normal 2 5 5 3" xfId="3253" xr:uid="{00000000-0005-0000-0000-0000B80C0000}"/>
    <cellStyle name="Normal 2 5 5 3 2" xfId="13327" xr:uid="{00000000-0005-0000-0000-000012340000}"/>
    <cellStyle name="Normal 2 5 5 3 2 3" xfId="28425" xr:uid="{00000000-0005-0000-0000-00000C6F0000}"/>
    <cellStyle name="Normal 2 5 5 3 3" xfId="8307" xr:uid="{00000000-0005-0000-0000-000076200000}"/>
    <cellStyle name="Normal 2 5 5 3 3 3" xfId="23408" xr:uid="{00000000-0005-0000-0000-0000735B0000}"/>
    <cellStyle name="Normal 2 5 5 3 5" xfId="18395" xr:uid="{00000000-0005-0000-0000-0000DE470000}"/>
    <cellStyle name="Normal 2 5 5 4" xfId="4946" xr:uid="{00000000-0005-0000-0000-000055130000}"/>
    <cellStyle name="Normal 2 5 5 4 2" xfId="14998" xr:uid="{00000000-0005-0000-0000-0000993A0000}"/>
    <cellStyle name="Normal 2 5 5 4 2 3" xfId="30096" xr:uid="{00000000-0005-0000-0000-000093750000}"/>
    <cellStyle name="Normal 2 5 5 4 3" xfId="9978" xr:uid="{00000000-0005-0000-0000-0000FD260000}"/>
    <cellStyle name="Normal 2 5 5 4 3 3" xfId="25079" xr:uid="{00000000-0005-0000-0000-0000FA610000}"/>
    <cellStyle name="Normal 2 5 5 4 5" xfId="20066" xr:uid="{00000000-0005-0000-0000-0000654E0000}"/>
    <cellStyle name="Normal 2 5 5 5" xfId="11656" xr:uid="{00000000-0005-0000-0000-00008B2D0000}"/>
    <cellStyle name="Normal 2 5 5 5 3" xfId="26754" xr:uid="{00000000-0005-0000-0000-000085680000}"/>
    <cellStyle name="Normal 2 5 5 6" xfId="6635" xr:uid="{00000000-0005-0000-0000-0000EE190000}"/>
    <cellStyle name="Normal 2 5 5 6 3" xfId="21737" xr:uid="{00000000-0005-0000-0000-0000EC540000}"/>
    <cellStyle name="Normal 2 5 5 8" xfId="16724" xr:uid="{00000000-0005-0000-0000-000057410000}"/>
    <cellStyle name="Normal 2 5 6" xfId="1980" xr:uid="{00000000-0005-0000-0000-0000BF070000}"/>
    <cellStyle name="Normal 2 5 6 2" xfId="3672" xr:uid="{00000000-0005-0000-0000-00005B0E0000}"/>
    <cellStyle name="Normal 2 5 6 2 2" xfId="13745" xr:uid="{00000000-0005-0000-0000-0000B4350000}"/>
    <cellStyle name="Normal 2 5 6 2 2 3" xfId="28843" xr:uid="{00000000-0005-0000-0000-0000AE700000}"/>
    <cellStyle name="Normal 2 5 6 2 3" xfId="8725" xr:uid="{00000000-0005-0000-0000-000018220000}"/>
    <cellStyle name="Normal 2 5 6 2 3 3" xfId="23826" xr:uid="{00000000-0005-0000-0000-0000155D0000}"/>
    <cellStyle name="Normal 2 5 6 2 5" xfId="18813" xr:uid="{00000000-0005-0000-0000-000080490000}"/>
    <cellStyle name="Normal 2 5 6 3" xfId="5364" xr:uid="{00000000-0005-0000-0000-0000F7140000}"/>
    <cellStyle name="Normal 2 5 6 3 2" xfId="15416" xr:uid="{00000000-0005-0000-0000-00003B3C0000}"/>
    <cellStyle name="Normal 2 5 6 3 2 3" xfId="30514" xr:uid="{00000000-0005-0000-0000-000035770000}"/>
    <cellStyle name="Normal 2 5 6 3 3" xfId="10396" xr:uid="{00000000-0005-0000-0000-00009F280000}"/>
    <cellStyle name="Normal 2 5 6 3 3 3" xfId="25497" xr:uid="{00000000-0005-0000-0000-00009C630000}"/>
    <cellStyle name="Normal 2 5 6 3 5" xfId="20484" xr:uid="{00000000-0005-0000-0000-000007500000}"/>
    <cellStyle name="Normal 2 5 6 4" xfId="12074" xr:uid="{00000000-0005-0000-0000-00002D2F0000}"/>
    <cellStyle name="Normal 2 5 6 4 3" xfId="27172" xr:uid="{00000000-0005-0000-0000-0000276A0000}"/>
    <cellStyle name="Normal 2 5 6 5" xfId="7053" xr:uid="{00000000-0005-0000-0000-0000901B0000}"/>
    <cellStyle name="Normal 2 5 6 5 3" xfId="22155" xr:uid="{00000000-0005-0000-0000-00008E560000}"/>
    <cellStyle name="Normal 2 5 6 7" xfId="17142" xr:uid="{00000000-0005-0000-0000-0000F9420000}"/>
    <cellStyle name="Normal 2 5 7" xfId="2831" xr:uid="{00000000-0005-0000-0000-0000120B0000}"/>
    <cellStyle name="Normal 2 5 7 2" xfId="12909" xr:uid="{00000000-0005-0000-0000-000070320000}"/>
    <cellStyle name="Normal 2 5 7 2 3" xfId="28007" xr:uid="{00000000-0005-0000-0000-00006A6D0000}"/>
    <cellStyle name="Normal 2 5 7 3" xfId="7889" xr:uid="{00000000-0005-0000-0000-0000D41E0000}"/>
    <cellStyle name="Normal 2 5 7 3 3" xfId="22990" xr:uid="{00000000-0005-0000-0000-0000D1590000}"/>
    <cellStyle name="Normal 2 5 7 5" xfId="17977" xr:uid="{00000000-0005-0000-0000-00003C460000}"/>
    <cellStyle name="Normal 2 5 8" xfId="4525" xr:uid="{00000000-0005-0000-0000-0000B0110000}"/>
    <cellStyle name="Normal 2 5 8 2" xfId="14580" xr:uid="{00000000-0005-0000-0000-0000F7380000}"/>
    <cellStyle name="Normal 2 5 8 2 3" xfId="29678" xr:uid="{00000000-0005-0000-0000-0000F1730000}"/>
    <cellStyle name="Normal 2 5 8 3" xfId="9560" xr:uid="{00000000-0005-0000-0000-00005B250000}"/>
    <cellStyle name="Normal 2 5 8 3 3" xfId="24661" xr:uid="{00000000-0005-0000-0000-000058600000}"/>
    <cellStyle name="Normal 2 5 8 5" xfId="19648" xr:uid="{00000000-0005-0000-0000-0000C34C0000}"/>
    <cellStyle name="Normal 2 5 9" xfId="11236" xr:uid="{00000000-0005-0000-0000-0000E72B0000}"/>
    <cellStyle name="Normal 2 5 9 3" xfId="26336" xr:uid="{00000000-0005-0000-0000-0000E3660000}"/>
    <cellStyle name="Normal 20" xfId="142" xr:uid="{00000000-0005-0000-0000-00008E000000}"/>
    <cellStyle name="Normal 21" xfId="143" xr:uid="{00000000-0005-0000-0000-00008F000000}"/>
    <cellStyle name="Normal 22" xfId="144" xr:uid="{00000000-0005-0000-0000-000090000000}"/>
    <cellStyle name="Normal 23" xfId="145" xr:uid="{00000000-0005-0000-0000-000091000000}"/>
    <cellStyle name="Normal 24" xfId="146" xr:uid="{00000000-0005-0000-0000-000092000000}"/>
    <cellStyle name="Normal 25" xfId="147" xr:uid="{00000000-0005-0000-0000-000093000000}"/>
    <cellStyle name="Normal 26" xfId="148" xr:uid="{00000000-0005-0000-0000-000094000000}"/>
    <cellStyle name="Normal 26 2" xfId="149" xr:uid="{00000000-0005-0000-0000-000095000000}"/>
    <cellStyle name="Normal 26_Sheet2" xfId="365" xr:uid="{00000000-0005-0000-0000-00006E010000}"/>
    <cellStyle name="Normal 27" xfId="150" xr:uid="{00000000-0005-0000-0000-000096000000}"/>
    <cellStyle name="Normal 27 2" xfId="151" xr:uid="{00000000-0005-0000-0000-000097000000}"/>
    <cellStyle name="Normal 27_Sheet2" xfId="364" xr:uid="{00000000-0005-0000-0000-00006D010000}"/>
    <cellStyle name="Normal 28" xfId="152" xr:uid="{00000000-0005-0000-0000-000098000000}"/>
    <cellStyle name="Normal 28 2" xfId="153" xr:uid="{00000000-0005-0000-0000-000099000000}"/>
    <cellStyle name="Normal 28 3" xfId="849" xr:uid="{00000000-0005-0000-0000-000053030000}"/>
    <cellStyle name="Normal 28 3 10" xfId="6216" xr:uid="{00000000-0005-0000-0000-00004B180000}"/>
    <cellStyle name="Normal 28 3 10 3" xfId="21320" xr:uid="{00000000-0005-0000-0000-00004B530000}"/>
    <cellStyle name="Normal 28 3 12" xfId="16305" xr:uid="{00000000-0005-0000-0000-0000B43F0000}"/>
    <cellStyle name="Normal 28 3 2" xfId="1180" xr:uid="{00000000-0005-0000-0000-00009F040000}"/>
    <cellStyle name="Normal 28 3 2 11" xfId="16359" xr:uid="{00000000-0005-0000-0000-0000EA3F0000}"/>
    <cellStyle name="Normal 28 3 2 2" xfId="1288" xr:uid="{00000000-0005-0000-0000-00000B050000}"/>
    <cellStyle name="Normal 28 3 2 2 10" xfId="16463" xr:uid="{00000000-0005-0000-0000-000052400000}"/>
    <cellStyle name="Normal 28 3 2 2 2" xfId="1505" xr:uid="{00000000-0005-0000-0000-0000E4050000}"/>
    <cellStyle name="Normal 28 3 2 2 2 2" xfId="1926" xr:uid="{00000000-0005-0000-0000-000089070000}"/>
    <cellStyle name="Normal 28 3 2 2 2 2 2" xfId="2765" xr:uid="{00000000-0005-0000-0000-0000D00A0000}"/>
    <cellStyle name="Normal 28 3 2 2 2 2 2 2" xfId="4455" xr:uid="{00000000-0005-0000-0000-00006A110000}"/>
    <cellStyle name="Normal 28 3 2 2 2 2 2 2 2" xfId="14528" xr:uid="{00000000-0005-0000-0000-0000C3380000}"/>
    <cellStyle name="Normal 28 3 2 2 2 2 2 2 2 3" xfId="29626" xr:uid="{00000000-0005-0000-0000-0000BD730000}"/>
    <cellStyle name="Normal 28 3 2 2 2 2 2 2 3" xfId="9508" xr:uid="{00000000-0005-0000-0000-000027250000}"/>
    <cellStyle name="Normal 28 3 2 2 2 2 2 2 3 3" xfId="24609" xr:uid="{00000000-0005-0000-0000-000024600000}"/>
    <cellStyle name="Normal 28 3 2 2 2 2 2 2 5" xfId="19596" xr:uid="{00000000-0005-0000-0000-00008F4C0000}"/>
    <cellStyle name="Normal 28 3 2 2 2 2 2 3" xfId="6147" xr:uid="{00000000-0005-0000-0000-000006180000}"/>
    <cellStyle name="Normal 28 3 2 2 2 2 2 3 2" xfId="16199" xr:uid="{00000000-0005-0000-0000-00004A3F0000}"/>
    <cellStyle name="Normal 28 3 2 2 2 2 2 3 2 3" xfId="31297" xr:uid="{00000000-0005-0000-0000-0000447A0000}"/>
    <cellStyle name="Normal 28 3 2 2 2 2 2 3 3" xfId="11179" xr:uid="{00000000-0005-0000-0000-0000AE2B0000}"/>
    <cellStyle name="Normal 28 3 2 2 2 2 2 3 3 3" xfId="26280" xr:uid="{00000000-0005-0000-0000-0000AB660000}"/>
    <cellStyle name="Normal 28 3 2 2 2 2 2 3 5" xfId="21267" xr:uid="{00000000-0005-0000-0000-000016530000}"/>
    <cellStyle name="Normal 28 3 2 2 2 2 2 4" xfId="12857" xr:uid="{00000000-0005-0000-0000-00003C320000}"/>
    <cellStyle name="Normal 28 3 2 2 2 2 2 4 3" xfId="27955" xr:uid="{00000000-0005-0000-0000-0000366D0000}"/>
    <cellStyle name="Normal 28 3 2 2 2 2 2 5" xfId="7836" xr:uid="{00000000-0005-0000-0000-00009F1E0000}"/>
    <cellStyle name="Normal 28 3 2 2 2 2 2 5 3" xfId="22938" xr:uid="{00000000-0005-0000-0000-00009D590000}"/>
    <cellStyle name="Normal 28 3 2 2 2 2 2 7" xfId="17925" xr:uid="{00000000-0005-0000-0000-000008460000}"/>
    <cellStyle name="Normal 28 3 2 2 2 2 3" xfId="3618" xr:uid="{00000000-0005-0000-0000-0000250E0000}"/>
    <cellStyle name="Normal 28 3 2 2 2 2 3 2" xfId="13692" xr:uid="{00000000-0005-0000-0000-00007F350000}"/>
    <cellStyle name="Normal 28 3 2 2 2 2 3 2 3" xfId="28790" xr:uid="{00000000-0005-0000-0000-000079700000}"/>
    <cellStyle name="Normal 28 3 2 2 2 2 3 3" xfId="8672" xr:uid="{00000000-0005-0000-0000-0000E3210000}"/>
    <cellStyle name="Normal 28 3 2 2 2 2 3 3 3" xfId="23773" xr:uid="{00000000-0005-0000-0000-0000E05C0000}"/>
    <cellStyle name="Normal 28 3 2 2 2 2 3 5" xfId="18760" xr:uid="{00000000-0005-0000-0000-00004B490000}"/>
    <cellStyle name="Normal 28 3 2 2 2 2 4" xfId="5311" xr:uid="{00000000-0005-0000-0000-0000C2140000}"/>
    <cellStyle name="Normal 28 3 2 2 2 2 4 2" xfId="15363" xr:uid="{00000000-0005-0000-0000-0000063C0000}"/>
    <cellStyle name="Normal 28 3 2 2 2 2 4 2 3" xfId="30461" xr:uid="{00000000-0005-0000-0000-000000770000}"/>
    <cellStyle name="Normal 28 3 2 2 2 2 4 3" xfId="10343" xr:uid="{00000000-0005-0000-0000-00006A280000}"/>
    <cellStyle name="Normal 28 3 2 2 2 2 4 3 3" xfId="25444" xr:uid="{00000000-0005-0000-0000-000067630000}"/>
    <cellStyle name="Normal 28 3 2 2 2 2 4 5" xfId="20431" xr:uid="{00000000-0005-0000-0000-0000D24F0000}"/>
    <cellStyle name="Normal 28 3 2 2 2 2 5" xfId="12021" xr:uid="{00000000-0005-0000-0000-0000F82E0000}"/>
    <cellStyle name="Normal 28 3 2 2 2 2 5 3" xfId="27119" xr:uid="{00000000-0005-0000-0000-0000F2690000}"/>
    <cellStyle name="Normal 28 3 2 2 2 2 6" xfId="7000" xr:uid="{00000000-0005-0000-0000-00005B1B0000}"/>
    <cellStyle name="Normal 28 3 2 2 2 2 6 3" xfId="22102" xr:uid="{00000000-0005-0000-0000-000059560000}"/>
    <cellStyle name="Normal 28 3 2 2 2 2 8" xfId="17089" xr:uid="{00000000-0005-0000-0000-0000C4420000}"/>
    <cellStyle name="Normal 28 3 2 2 2 3" xfId="2347" xr:uid="{00000000-0005-0000-0000-00002E090000}"/>
    <cellStyle name="Normal 28 3 2 2 2 3 2" xfId="4037" xr:uid="{00000000-0005-0000-0000-0000C80F0000}"/>
    <cellStyle name="Normal 28 3 2 2 2 3 2 2" xfId="14110" xr:uid="{00000000-0005-0000-0000-000021370000}"/>
    <cellStyle name="Normal 28 3 2 2 2 3 2 2 3" xfId="29208" xr:uid="{00000000-0005-0000-0000-00001B720000}"/>
    <cellStyle name="Normal 28 3 2 2 2 3 2 3" xfId="9090" xr:uid="{00000000-0005-0000-0000-000085230000}"/>
    <cellStyle name="Normal 28 3 2 2 2 3 2 3 3" xfId="24191" xr:uid="{00000000-0005-0000-0000-0000825E0000}"/>
    <cellStyle name="Normal 28 3 2 2 2 3 2 5" xfId="19178" xr:uid="{00000000-0005-0000-0000-0000ED4A0000}"/>
    <cellStyle name="Normal 28 3 2 2 2 3 3" xfId="5729" xr:uid="{00000000-0005-0000-0000-000064160000}"/>
    <cellStyle name="Normal 28 3 2 2 2 3 3 2" xfId="15781" xr:uid="{00000000-0005-0000-0000-0000A83D0000}"/>
    <cellStyle name="Normal 28 3 2 2 2 3 3 2 3" xfId="30879" xr:uid="{00000000-0005-0000-0000-0000A2780000}"/>
    <cellStyle name="Normal 28 3 2 2 2 3 3 3" xfId="10761" xr:uid="{00000000-0005-0000-0000-00000C2A0000}"/>
    <cellStyle name="Normal 28 3 2 2 2 3 3 3 3" xfId="25862" xr:uid="{00000000-0005-0000-0000-000009650000}"/>
    <cellStyle name="Normal 28 3 2 2 2 3 3 5" xfId="20849" xr:uid="{00000000-0005-0000-0000-000074510000}"/>
    <cellStyle name="Normal 28 3 2 2 2 3 4" xfId="12439" xr:uid="{00000000-0005-0000-0000-00009A300000}"/>
    <cellStyle name="Normal 28 3 2 2 2 3 4 3" xfId="27537" xr:uid="{00000000-0005-0000-0000-0000946B0000}"/>
    <cellStyle name="Normal 28 3 2 2 2 3 5" xfId="7418" xr:uid="{00000000-0005-0000-0000-0000FD1C0000}"/>
    <cellStyle name="Normal 28 3 2 2 2 3 5 3" xfId="22520" xr:uid="{00000000-0005-0000-0000-0000FB570000}"/>
    <cellStyle name="Normal 28 3 2 2 2 3 7" xfId="17507" xr:uid="{00000000-0005-0000-0000-000066440000}"/>
    <cellStyle name="Normal 28 3 2 2 2 4" xfId="3200" xr:uid="{00000000-0005-0000-0000-0000830C0000}"/>
    <cellStyle name="Normal 28 3 2 2 2 4 2" xfId="13274" xr:uid="{00000000-0005-0000-0000-0000DD330000}"/>
    <cellStyle name="Normal 28 3 2 2 2 4 2 3" xfId="28372" xr:uid="{00000000-0005-0000-0000-0000D76E0000}"/>
    <cellStyle name="Normal 28 3 2 2 2 4 3" xfId="8254" xr:uid="{00000000-0005-0000-0000-000041200000}"/>
    <cellStyle name="Normal 28 3 2 2 2 4 3 3" xfId="23355" xr:uid="{00000000-0005-0000-0000-00003E5B0000}"/>
    <cellStyle name="Normal 28 3 2 2 2 4 5" xfId="18342" xr:uid="{00000000-0005-0000-0000-0000A9470000}"/>
    <cellStyle name="Normal 28 3 2 2 2 5" xfId="4893" xr:uid="{00000000-0005-0000-0000-000020130000}"/>
    <cellStyle name="Normal 28 3 2 2 2 5 2" xfId="14945" xr:uid="{00000000-0005-0000-0000-0000643A0000}"/>
    <cellStyle name="Normal 28 3 2 2 2 5 2 3" xfId="30043" xr:uid="{00000000-0005-0000-0000-00005E750000}"/>
    <cellStyle name="Normal 28 3 2 2 2 5 3" xfId="9925" xr:uid="{00000000-0005-0000-0000-0000C8260000}"/>
    <cellStyle name="Normal 28 3 2 2 2 5 3 3" xfId="25026" xr:uid="{00000000-0005-0000-0000-0000C5610000}"/>
    <cellStyle name="Normal 28 3 2 2 2 5 5" xfId="20013" xr:uid="{00000000-0005-0000-0000-0000304E0000}"/>
    <cellStyle name="Normal 28 3 2 2 2 6" xfId="11603" xr:uid="{00000000-0005-0000-0000-0000562D0000}"/>
    <cellStyle name="Normal 28 3 2 2 2 6 3" xfId="26701" xr:uid="{00000000-0005-0000-0000-000050680000}"/>
    <cellStyle name="Normal 28 3 2 2 2 7" xfId="6582" xr:uid="{00000000-0005-0000-0000-0000B9190000}"/>
    <cellStyle name="Normal 28 3 2 2 2 7 3" xfId="21684" xr:uid="{00000000-0005-0000-0000-0000B7540000}"/>
    <cellStyle name="Normal 28 3 2 2 2 9" xfId="16671" xr:uid="{00000000-0005-0000-0000-000022410000}"/>
    <cellStyle name="Normal 28 3 2 2 3" xfId="1718" xr:uid="{00000000-0005-0000-0000-0000B9060000}"/>
    <cellStyle name="Normal 28 3 2 2 3 2" xfId="2557" xr:uid="{00000000-0005-0000-0000-0000000A0000}"/>
    <cellStyle name="Normal 28 3 2 2 3 2 2" xfId="4247" xr:uid="{00000000-0005-0000-0000-00009A100000}"/>
    <cellStyle name="Normal 28 3 2 2 3 2 2 2" xfId="14320" xr:uid="{00000000-0005-0000-0000-0000F3370000}"/>
    <cellStyle name="Normal 28 3 2 2 3 2 2 2 3" xfId="29418" xr:uid="{00000000-0005-0000-0000-0000ED720000}"/>
    <cellStyle name="Normal 28 3 2 2 3 2 2 3" xfId="9300" xr:uid="{00000000-0005-0000-0000-000057240000}"/>
    <cellStyle name="Normal 28 3 2 2 3 2 2 3 3" xfId="24401" xr:uid="{00000000-0005-0000-0000-0000545F0000}"/>
    <cellStyle name="Normal 28 3 2 2 3 2 2 5" xfId="19388" xr:uid="{00000000-0005-0000-0000-0000BF4B0000}"/>
    <cellStyle name="Normal 28 3 2 2 3 2 3" xfId="5939" xr:uid="{00000000-0005-0000-0000-000036170000}"/>
    <cellStyle name="Normal 28 3 2 2 3 2 3 2" xfId="15991" xr:uid="{00000000-0005-0000-0000-00007A3E0000}"/>
    <cellStyle name="Normal 28 3 2 2 3 2 3 2 3" xfId="31089" xr:uid="{00000000-0005-0000-0000-000074790000}"/>
    <cellStyle name="Normal 28 3 2 2 3 2 3 3" xfId="10971" xr:uid="{00000000-0005-0000-0000-0000DE2A0000}"/>
    <cellStyle name="Normal 28 3 2 2 3 2 3 3 3" xfId="26072" xr:uid="{00000000-0005-0000-0000-0000DB650000}"/>
    <cellStyle name="Normal 28 3 2 2 3 2 3 5" xfId="21059" xr:uid="{00000000-0005-0000-0000-000046520000}"/>
    <cellStyle name="Normal 28 3 2 2 3 2 4" xfId="12649" xr:uid="{00000000-0005-0000-0000-00006C310000}"/>
    <cellStyle name="Normal 28 3 2 2 3 2 4 3" xfId="27747" xr:uid="{00000000-0005-0000-0000-0000666C0000}"/>
    <cellStyle name="Normal 28 3 2 2 3 2 5" xfId="7628" xr:uid="{00000000-0005-0000-0000-0000CF1D0000}"/>
    <cellStyle name="Normal 28 3 2 2 3 2 5 3" xfId="22730" xr:uid="{00000000-0005-0000-0000-0000CD580000}"/>
    <cellStyle name="Normal 28 3 2 2 3 2 7" xfId="17717" xr:uid="{00000000-0005-0000-0000-000038450000}"/>
    <cellStyle name="Normal 28 3 2 2 3 3" xfId="3410" xr:uid="{00000000-0005-0000-0000-0000550D0000}"/>
    <cellStyle name="Normal 28 3 2 2 3 3 2" xfId="13484" xr:uid="{00000000-0005-0000-0000-0000AF340000}"/>
    <cellStyle name="Normal 28 3 2 2 3 3 2 3" xfId="28582" xr:uid="{00000000-0005-0000-0000-0000A96F0000}"/>
    <cellStyle name="Normal 28 3 2 2 3 3 3" xfId="8464" xr:uid="{00000000-0005-0000-0000-000013210000}"/>
    <cellStyle name="Normal 28 3 2 2 3 3 3 3" xfId="23565" xr:uid="{00000000-0005-0000-0000-0000105C0000}"/>
    <cellStyle name="Normal 28 3 2 2 3 3 5" xfId="18552" xr:uid="{00000000-0005-0000-0000-00007B480000}"/>
    <cellStyle name="Normal 28 3 2 2 3 4" xfId="5103" xr:uid="{00000000-0005-0000-0000-0000F2130000}"/>
    <cellStyle name="Normal 28 3 2 2 3 4 2" xfId="15155" xr:uid="{00000000-0005-0000-0000-0000363B0000}"/>
    <cellStyle name="Normal 28 3 2 2 3 4 2 3" xfId="30253" xr:uid="{00000000-0005-0000-0000-000030760000}"/>
    <cellStyle name="Normal 28 3 2 2 3 4 3" xfId="10135" xr:uid="{00000000-0005-0000-0000-00009A270000}"/>
    <cellStyle name="Normal 28 3 2 2 3 4 3 3" xfId="25236" xr:uid="{00000000-0005-0000-0000-000097620000}"/>
    <cellStyle name="Normal 28 3 2 2 3 4 5" xfId="20223" xr:uid="{00000000-0005-0000-0000-0000024F0000}"/>
    <cellStyle name="Normal 28 3 2 2 3 5" xfId="11813" xr:uid="{00000000-0005-0000-0000-0000282E0000}"/>
    <cellStyle name="Normal 28 3 2 2 3 5 3" xfId="26911" xr:uid="{00000000-0005-0000-0000-000022690000}"/>
    <cellStyle name="Normal 28 3 2 2 3 6" xfId="6792" xr:uid="{00000000-0005-0000-0000-00008B1A0000}"/>
    <cellStyle name="Normal 28 3 2 2 3 6 3" xfId="21894" xr:uid="{00000000-0005-0000-0000-000089550000}"/>
    <cellStyle name="Normal 28 3 2 2 3 8" xfId="16881" xr:uid="{00000000-0005-0000-0000-0000F4410000}"/>
    <cellStyle name="Normal 28 3 2 2 4" xfId="2139" xr:uid="{00000000-0005-0000-0000-00005E080000}"/>
    <cellStyle name="Normal 28 3 2 2 4 2" xfId="3829" xr:uid="{00000000-0005-0000-0000-0000F80E0000}"/>
    <cellStyle name="Normal 28 3 2 2 4 2 2" xfId="13902" xr:uid="{00000000-0005-0000-0000-000051360000}"/>
    <cellStyle name="Normal 28 3 2 2 4 2 2 3" xfId="29000" xr:uid="{00000000-0005-0000-0000-00004B710000}"/>
    <cellStyle name="Normal 28 3 2 2 4 2 3" xfId="8882" xr:uid="{00000000-0005-0000-0000-0000B5220000}"/>
    <cellStyle name="Normal 28 3 2 2 4 2 3 3" xfId="23983" xr:uid="{00000000-0005-0000-0000-0000B25D0000}"/>
    <cellStyle name="Normal 28 3 2 2 4 2 5" xfId="18970" xr:uid="{00000000-0005-0000-0000-00001D4A0000}"/>
    <cellStyle name="Normal 28 3 2 2 4 3" xfId="5521" xr:uid="{00000000-0005-0000-0000-000094150000}"/>
    <cellStyle name="Normal 28 3 2 2 4 3 2" xfId="15573" xr:uid="{00000000-0005-0000-0000-0000D83C0000}"/>
    <cellStyle name="Normal 28 3 2 2 4 3 2 3" xfId="30671" xr:uid="{00000000-0005-0000-0000-0000D2770000}"/>
    <cellStyle name="Normal 28 3 2 2 4 3 3" xfId="10553" xr:uid="{00000000-0005-0000-0000-00003C290000}"/>
    <cellStyle name="Normal 28 3 2 2 4 3 3 3" xfId="25654" xr:uid="{00000000-0005-0000-0000-000039640000}"/>
    <cellStyle name="Normal 28 3 2 2 4 3 5" xfId="20641" xr:uid="{00000000-0005-0000-0000-0000A4500000}"/>
    <cellStyle name="Normal 28 3 2 2 4 4" xfId="12231" xr:uid="{00000000-0005-0000-0000-0000CA2F0000}"/>
    <cellStyle name="Normal 28 3 2 2 4 4 3" xfId="27329" xr:uid="{00000000-0005-0000-0000-0000C46A0000}"/>
    <cellStyle name="Normal 28 3 2 2 4 5" xfId="7210" xr:uid="{00000000-0005-0000-0000-00002D1C0000}"/>
    <cellStyle name="Normal 28 3 2 2 4 5 3" xfId="22312" xr:uid="{00000000-0005-0000-0000-00002B570000}"/>
    <cellStyle name="Normal 28 3 2 2 4 7" xfId="17299" xr:uid="{00000000-0005-0000-0000-000096430000}"/>
    <cellStyle name="Normal 28 3 2 2 5" xfId="2992" xr:uid="{00000000-0005-0000-0000-0000B30B0000}"/>
    <cellStyle name="Normal 28 3 2 2 5 2" xfId="13066" xr:uid="{00000000-0005-0000-0000-00000D330000}"/>
    <cellStyle name="Normal 28 3 2 2 5 2 3" xfId="28164" xr:uid="{00000000-0005-0000-0000-0000076E0000}"/>
    <cellStyle name="Normal 28 3 2 2 5 3" xfId="8046" xr:uid="{00000000-0005-0000-0000-0000711F0000}"/>
    <cellStyle name="Normal 28 3 2 2 5 3 3" xfId="23147" xr:uid="{00000000-0005-0000-0000-00006E5A0000}"/>
    <cellStyle name="Normal 28 3 2 2 5 5" xfId="18134" xr:uid="{00000000-0005-0000-0000-0000D9460000}"/>
    <cellStyle name="Normal 28 3 2 2 6" xfId="4685" xr:uid="{00000000-0005-0000-0000-000050120000}"/>
    <cellStyle name="Normal 28 3 2 2 6 2" xfId="14737" xr:uid="{00000000-0005-0000-0000-000094390000}"/>
    <cellStyle name="Normal 28 3 2 2 6 2 3" xfId="29835" xr:uid="{00000000-0005-0000-0000-00008E740000}"/>
    <cellStyle name="Normal 28 3 2 2 6 3" xfId="9717" xr:uid="{00000000-0005-0000-0000-0000F8250000}"/>
    <cellStyle name="Normal 28 3 2 2 6 3 3" xfId="24818" xr:uid="{00000000-0005-0000-0000-0000F5600000}"/>
    <cellStyle name="Normal 28 3 2 2 6 5" xfId="19805" xr:uid="{00000000-0005-0000-0000-0000604D0000}"/>
    <cellStyle name="Normal 28 3 2 2 7" xfId="11395" xr:uid="{00000000-0005-0000-0000-0000862C0000}"/>
    <cellStyle name="Normal 28 3 2 2 7 3" xfId="26493" xr:uid="{00000000-0005-0000-0000-000080670000}"/>
    <cellStyle name="Normal 28 3 2 2 8" xfId="6374" xr:uid="{00000000-0005-0000-0000-0000E9180000}"/>
    <cellStyle name="Normal 28 3 2 2 8 3" xfId="21476" xr:uid="{00000000-0005-0000-0000-0000E7530000}"/>
    <cellStyle name="Normal 28 3 2 3" xfId="1401" xr:uid="{00000000-0005-0000-0000-00007C050000}"/>
    <cellStyle name="Normal 28 3 2 3 2" xfId="1822" xr:uid="{00000000-0005-0000-0000-000021070000}"/>
    <cellStyle name="Normal 28 3 2 3 2 2" xfId="2661" xr:uid="{00000000-0005-0000-0000-0000680A0000}"/>
    <cellStyle name="Normal 28 3 2 3 2 2 2" xfId="4351" xr:uid="{00000000-0005-0000-0000-000002110000}"/>
    <cellStyle name="Normal 28 3 2 3 2 2 2 2" xfId="14424" xr:uid="{00000000-0005-0000-0000-00005B380000}"/>
    <cellStyle name="Normal 28 3 2 3 2 2 2 2 3" xfId="29522" xr:uid="{00000000-0005-0000-0000-000055730000}"/>
    <cellStyle name="Normal 28 3 2 3 2 2 2 3" xfId="9404" xr:uid="{00000000-0005-0000-0000-0000BF240000}"/>
    <cellStyle name="Normal 28 3 2 3 2 2 2 3 3" xfId="24505" xr:uid="{00000000-0005-0000-0000-0000BC5F0000}"/>
    <cellStyle name="Normal 28 3 2 3 2 2 2 5" xfId="19492" xr:uid="{00000000-0005-0000-0000-0000274C0000}"/>
    <cellStyle name="Normal 28 3 2 3 2 2 3" xfId="6043" xr:uid="{00000000-0005-0000-0000-00009E170000}"/>
    <cellStyle name="Normal 28 3 2 3 2 2 3 2" xfId="16095" xr:uid="{00000000-0005-0000-0000-0000E23E0000}"/>
    <cellStyle name="Normal 28 3 2 3 2 2 3 2 3" xfId="31193" xr:uid="{00000000-0005-0000-0000-0000DC790000}"/>
    <cellStyle name="Normal 28 3 2 3 2 2 3 3" xfId="11075" xr:uid="{00000000-0005-0000-0000-0000462B0000}"/>
    <cellStyle name="Normal 28 3 2 3 2 2 3 3 3" xfId="26176" xr:uid="{00000000-0005-0000-0000-000043660000}"/>
    <cellStyle name="Normal 28 3 2 3 2 2 3 5" xfId="21163" xr:uid="{00000000-0005-0000-0000-0000AE520000}"/>
    <cellStyle name="Normal 28 3 2 3 2 2 4" xfId="12753" xr:uid="{00000000-0005-0000-0000-0000D4310000}"/>
    <cellStyle name="Normal 28 3 2 3 2 2 4 3" xfId="27851" xr:uid="{00000000-0005-0000-0000-0000CE6C0000}"/>
    <cellStyle name="Normal 28 3 2 3 2 2 5" xfId="7732" xr:uid="{00000000-0005-0000-0000-0000371E0000}"/>
    <cellStyle name="Normal 28 3 2 3 2 2 5 3" xfId="22834" xr:uid="{00000000-0005-0000-0000-000035590000}"/>
    <cellStyle name="Normal 28 3 2 3 2 2 7" xfId="17821" xr:uid="{00000000-0005-0000-0000-0000A0450000}"/>
    <cellStyle name="Normal 28 3 2 3 2 3" xfId="3514" xr:uid="{00000000-0005-0000-0000-0000BD0D0000}"/>
    <cellStyle name="Normal 28 3 2 3 2 3 2" xfId="13588" xr:uid="{00000000-0005-0000-0000-000017350000}"/>
    <cellStyle name="Normal 28 3 2 3 2 3 2 3" xfId="28686" xr:uid="{00000000-0005-0000-0000-000011700000}"/>
    <cellStyle name="Normal 28 3 2 3 2 3 3" xfId="8568" xr:uid="{00000000-0005-0000-0000-00007B210000}"/>
    <cellStyle name="Normal 28 3 2 3 2 3 3 3" xfId="23669" xr:uid="{00000000-0005-0000-0000-0000785C0000}"/>
    <cellStyle name="Normal 28 3 2 3 2 3 5" xfId="18656" xr:uid="{00000000-0005-0000-0000-0000E3480000}"/>
    <cellStyle name="Normal 28 3 2 3 2 4" xfId="5207" xr:uid="{00000000-0005-0000-0000-00005A140000}"/>
    <cellStyle name="Normal 28 3 2 3 2 4 2" xfId="15259" xr:uid="{00000000-0005-0000-0000-00009E3B0000}"/>
    <cellStyle name="Normal 28 3 2 3 2 4 2 3" xfId="30357" xr:uid="{00000000-0005-0000-0000-000098760000}"/>
    <cellStyle name="Normal 28 3 2 3 2 4 3" xfId="10239" xr:uid="{00000000-0005-0000-0000-000002280000}"/>
    <cellStyle name="Normal 28 3 2 3 2 4 3 3" xfId="25340" xr:uid="{00000000-0005-0000-0000-0000FF620000}"/>
    <cellStyle name="Normal 28 3 2 3 2 4 5" xfId="20327" xr:uid="{00000000-0005-0000-0000-00006A4F0000}"/>
    <cellStyle name="Normal 28 3 2 3 2 5" xfId="11917" xr:uid="{00000000-0005-0000-0000-0000902E0000}"/>
    <cellStyle name="Normal 28 3 2 3 2 5 3" xfId="27015" xr:uid="{00000000-0005-0000-0000-00008A690000}"/>
    <cellStyle name="Normal 28 3 2 3 2 6" xfId="6896" xr:uid="{00000000-0005-0000-0000-0000F31A0000}"/>
    <cellStyle name="Normal 28 3 2 3 2 6 3" xfId="21998" xr:uid="{00000000-0005-0000-0000-0000F1550000}"/>
    <cellStyle name="Normal 28 3 2 3 2 8" xfId="16985" xr:uid="{00000000-0005-0000-0000-00005C420000}"/>
    <cellStyle name="Normal 28 3 2 3 3" xfId="2243" xr:uid="{00000000-0005-0000-0000-0000C6080000}"/>
    <cellStyle name="Normal 28 3 2 3 3 2" xfId="3933" xr:uid="{00000000-0005-0000-0000-0000600F0000}"/>
    <cellStyle name="Normal 28 3 2 3 3 2 2" xfId="14006" xr:uid="{00000000-0005-0000-0000-0000B9360000}"/>
    <cellStyle name="Normal 28 3 2 3 3 2 2 3" xfId="29104" xr:uid="{00000000-0005-0000-0000-0000B3710000}"/>
    <cellStyle name="Normal 28 3 2 3 3 2 3" xfId="8986" xr:uid="{00000000-0005-0000-0000-00001D230000}"/>
    <cellStyle name="Normal 28 3 2 3 3 2 3 3" xfId="24087" xr:uid="{00000000-0005-0000-0000-00001A5E0000}"/>
    <cellStyle name="Normal 28 3 2 3 3 2 5" xfId="19074" xr:uid="{00000000-0005-0000-0000-0000854A0000}"/>
    <cellStyle name="Normal 28 3 2 3 3 3" xfId="5625" xr:uid="{00000000-0005-0000-0000-0000FC150000}"/>
    <cellStyle name="Normal 28 3 2 3 3 3 2" xfId="15677" xr:uid="{00000000-0005-0000-0000-0000403D0000}"/>
    <cellStyle name="Normal 28 3 2 3 3 3 2 3" xfId="30775" xr:uid="{00000000-0005-0000-0000-00003A780000}"/>
    <cellStyle name="Normal 28 3 2 3 3 3 3" xfId="10657" xr:uid="{00000000-0005-0000-0000-0000A4290000}"/>
    <cellStyle name="Normal 28 3 2 3 3 3 3 3" xfId="25758" xr:uid="{00000000-0005-0000-0000-0000A1640000}"/>
    <cellStyle name="Normal 28 3 2 3 3 3 5" xfId="20745" xr:uid="{00000000-0005-0000-0000-00000C510000}"/>
    <cellStyle name="Normal 28 3 2 3 3 4" xfId="12335" xr:uid="{00000000-0005-0000-0000-000032300000}"/>
    <cellStyle name="Normal 28 3 2 3 3 4 3" xfId="27433" xr:uid="{00000000-0005-0000-0000-00002C6B0000}"/>
    <cellStyle name="Normal 28 3 2 3 3 5" xfId="7314" xr:uid="{00000000-0005-0000-0000-0000951C0000}"/>
    <cellStyle name="Normal 28 3 2 3 3 5 3" xfId="22416" xr:uid="{00000000-0005-0000-0000-000093570000}"/>
    <cellStyle name="Normal 28 3 2 3 3 7" xfId="17403" xr:uid="{00000000-0005-0000-0000-0000FE430000}"/>
    <cellStyle name="Normal 28 3 2 3 4" xfId="3096" xr:uid="{00000000-0005-0000-0000-00001B0C0000}"/>
    <cellStyle name="Normal 28 3 2 3 4 2" xfId="13170" xr:uid="{00000000-0005-0000-0000-000075330000}"/>
    <cellStyle name="Normal 28 3 2 3 4 2 3" xfId="28268" xr:uid="{00000000-0005-0000-0000-00006F6E0000}"/>
    <cellStyle name="Normal 28 3 2 3 4 3" xfId="8150" xr:uid="{00000000-0005-0000-0000-0000D91F0000}"/>
    <cellStyle name="Normal 28 3 2 3 4 3 3" xfId="23251" xr:uid="{00000000-0005-0000-0000-0000D65A0000}"/>
    <cellStyle name="Normal 28 3 2 3 4 5" xfId="18238" xr:uid="{00000000-0005-0000-0000-000041470000}"/>
    <cellStyle name="Normal 28 3 2 3 5" xfId="4789" xr:uid="{00000000-0005-0000-0000-0000B8120000}"/>
    <cellStyle name="Normal 28 3 2 3 5 2" xfId="14841" xr:uid="{00000000-0005-0000-0000-0000FC390000}"/>
    <cellStyle name="Normal 28 3 2 3 5 2 3" xfId="29939" xr:uid="{00000000-0005-0000-0000-0000F6740000}"/>
    <cellStyle name="Normal 28 3 2 3 5 3" xfId="9821" xr:uid="{00000000-0005-0000-0000-000060260000}"/>
    <cellStyle name="Normal 28 3 2 3 5 3 3" xfId="24922" xr:uid="{00000000-0005-0000-0000-00005D610000}"/>
    <cellStyle name="Normal 28 3 2 3 5 5" xfId="19909" xr:uid="{00000000-0005-0000-0000-0000C84D0000}"/>
    <cellStyle name="Normal 28 3 2 3 6" xfId="11499" xr:uid="{00000000-0005-0000-0000-0000EE2C0000}"/>
    <cellStyle name="Normal 28 3 2 3 6 3" xfId="26597" xr:uid="{00000000-0005-0000-0000-0000E8670000}"/>
    <cellStyle name="Normal 28 3 2 3 7" xfId="6478" xr:uid="{00000000-0005-0000-0000-000051190000}"/>
    <cellStyle name="Normal 28 3 2 3 7 3" xfId="21580" xr:uid="{00000000-0005-0000-0000-00004F540000}"/>
    <cellStyle name="Normal 28 3 2 3 9" xfId="16567" xr:uid="{00000000-0005-0000-0000-0000BA400000}"/>
    <cellStyle name="Normal 28 3 2 4" xfId="1614" xr:uid="{00000000-0005-0000-0000-000051060000}"/>
    <cellStyle name="Normal 28 3 2 4 2" xfId="2453" xr:uid="{00000000-0005-0000-0000-000098090000}"/>
    <cellStyle name="Normal 28 3 2 4 2 2" xfId="4143" xr:uid="{00000000-0005-0000-0000-000032100000}"/>
    <cellStyle name="Normal 28 3 2 4 2 2 2" xfId="14216" xr:uid="{00000000-0005-0000-0000-00008B370000}"/>
    <cellStyle name="Normal 28 3 2 4 2 2 2 3" xfId="29314" xr:uid="{00000000-0005-0000-0000-000085720000}"/>
    <cellStyle name="Normal 28 3 2 4 2 2 3" xfId="9196" xr:uid="{00000000-0005-0000-0000-0000EF230000}"/>
    <cellStyle name="Normal 28 3 2 4 2 2 3 3" xfId="24297" xr:uid="{00000000-0005-0000-0000-0000EC5E0000}"/>
    <cellStyle name="Normal 28 3 2 4 2 2 5" xfId="19284" xr:uid="{00000000-0005-0000-0000-0000574B0000}"/>
    <cellStyle name="Normal 28 3 2 4 2 3" xfId="5835" xr:uid="{00000000-0005-0000-0000-0000CE160000}"/>
    <cellStyle name="Normal 28 3 2 4 2 3 2" xfId="15887" xr:uid="{00000000-0005-0000-0000-0000123E0000}"/>
    <cellStyle name="Normal 28 3 2 4 2 3 2 3" xfId="30985" xr:uid="{00000000-0005-0000-0000-00000C790000}"/>
    <cellStyle name="Normal 28 3 2 4 2 3 3" xfId="10867" xr:uid="{00000000-0005-0000-0000-0000762A0000}"/>
    <cellStyle name="Normal 28 3 2 4 2 3 3 3" xfId="25968" xr:uid="{00000000-0005-0000-0000-000073650000}"/>
    <cellStyle name="Normal 28 3 2 4 2 3 5" xfId="20955" xr:uid="{00000000-0005-0000-0000-0000DE510000}"/>
    <cellStyle name="Normal 28 3 2 4 2 4" xfId="12545" xr:uid="{00000000-0005-0000-0000-000004310000}"/>
    <cellStyle name="Normal 28 3 2 4 2 4 3" xfId="27643" xr:uid="{00000000-0005-0000-0000-0000FE6B0000}"/>
    <cellStyle name="Normal 28 3 2 4 2 5" xfId="7524" xr:uid="{00000000-0005-0000-0000-0000671D0000}"/>
    <cellStyle name="Normal 28 3 2 4 2 5 3" xfId="22626" xr:uid="{00000000-0005-0000-0000-000065580000}"/>
    <cellStyle name="Normal 28 3 2 4 2 7" xfId="17613" xr:uid="{00000000-0005-0000-0000-0000D0440000}"/>
    <cellStyle name="Normal 28 3 2 4 3" xfId="3306" xr:uid="{00000000-0005-0000-0000-0000ED0C0000}"/>
    <cellStyle name="Normal 28 3 2 4 3 2" xfId="13380" xr:uid="{00000000-0005-0000-0000-000047340000}"/>
    <cellStyle name="Normal 28 3 2 4 3 2 3" xfId="28478" xr:uid="{00000000-0005-0000-0000-0000416F0000}"/>
    <cellStyle name="Normal 28 3 2 4 3 3" xfId="8360" xr:uid="{00000000-0005-0000-0000-0000AB200000}"/>
    <cellStyle name="Normal 28 3 2 4 3 3 3" xfId="23461" xr:uid="{00000000-0005-0000-0000-0000A85B0000}"/>
    <cellStyle name="Normal 28 3 2 4 3 5" xfId="18448" xr:uid="{00000000-0005-0000-0000-000013480000}"/>
    <cellStyle name="Normal 28 3 2 4 4" xfId="4999" xr:uid="{00000000-0005-0000-0000-00008A130000}"/>
    <cellStyle name="Normal 28 3 2 4 4 2" xfId="15051" xr:uid="{00000000-0005-0000-0000-0000CE3A0000}"/>
    <cellStyle name="Normal 28 3 2 4 4 2 3" xfId="30149" xr:uid="{00000000-0005-0000-0000-0000C8750000}"/>
    <cellStyle name="Normal 28 3 2 4 4 3" xfId="10031" xr:uid="{00000000-0005-0000-0000-000032270000}"/>
    <cellStyle name="Normal 28 3 2 4 4 3 3" xfId="25132" xr:uid="{00000000-0005-0000-0000-00002F620000}"/>
    <cellStyle name="Normal 28 3 2 4 4 5" xfId="20119" xr:uid="{00000000-0005-0000-0000-00009A4E0000}"/>
    <cellStyle name="Normal 28 3 2 4 5" xfId="11709" xr:uid="{00000000-0005-0000-0000-0000C02D0000}"/>
    <cellStyle name="Normal 28 3 2 4 5 3" xfId="26807" xr:uid="{00000000-0005-0000-0000-0000BA680000}"/>
    <cellStyle name="Normal 28 3 2 4 6" xfId="6688" xr:uid="{00000000-0005-0000-0000-0000231A0000}"/>
    <cellStyle name="Normal 28 3 2 4 6 3" xfId="21790" xr:uid="{00000000-0005-0000-0000-000021550000}"/>
    <cellStyle name="Normal 28 3 2 4 8" xfId="16777" xr:uid="{00000000-0005-0000-0000-00008C410000}"/>
    <cellStyle name="Normal 28 3 2 5" xfId="2035" xr:uid="{00000000-0005-0000-0000-0000F6070000}"/>
    <cellStyle name="Normal 28 3 2 5 2" xfId="3725" xr:uid="{00000000-0005-0000-0000-0000900E0000}"/>
    <cellStyle name="Normal 28 3 2 5 2 2" xfId="13798" xr:uid="{00000000-0005-0000-0000-0000E9350000}"/>
    <cellStyle name="Normal 28 3 2 5 2 2 3" xfId="28896" xr:uid="{00000000-0005-0000-0000-0000E3700000}"/>
    <cellStyle name="Normal 28 3 2 5 2 3" xfId="8778" xr:uid="{00000000-0005-0000-0000-00004D220000}"/>
    <cellStyle name="Normal 28 3 2 5 2 3 3" xfId="23879" xr:uid="{00000000-0005-0000-0000-00004A5D0000}"/>
    <cellStyle name="Normal 28 3 2 5 2 5" xfId="18866" xr:uid="{00000000-0005-0000-0000-0000B5490000}"/>
    <cellStyle name="Normal 28 3 2 5 3" xfId="5417" xr:uid="{00000000-0005-0000-0000-00002C150000}"/>
    <cellStyle name="Normal 28 3 2 5 3 2" xfId="15469" xr:uid="{00000000-0005-0000-0000-0000703C0000}"/>
    <cellStyle name="Normal 28 3 2 5 3 2 3" xfId="30567" xr:uid="{00000000-0005-0000-0000-00006A770000}"/>
    <cellStyle name="Normal 28 3 2 5 3 3" xfId="10449" xr:uid="{00000000-0005-0000-0000-0000D4280000}"/>
    <cellStyle name="Normal 28 3 2 5 3 3 3" xfId="25550" xr:uid="{00000000-0005-0000-0000-0000D1630000}"/>
    <cellStyle name="Normal 28 3 2 5 3 5" xfId="20537" xr:uid="{00000000-0005-0000-0000-00003C500000}"/>
    <cellStyle name="Normal 28 3 2 5 4" xfId="12127" xr:uid="{00000000-0005-0000-0000-0000622F0000}"/>
    <cellStyle name="Normal 28 3 2 5 4 3" xfId="27225" xr:uid="{00000000-0005-0000-0000-00005C6A0000}"/>
    <cellStyle name="Normal 28 3 2 5 5" xfId="7106" xr:uid="{00000000-0005-0000-0000-0000C51B0000}"/>
    <cellStyle name="Normal 28 3 2 5 5 3" xfId="22208" xr:uid="{00000000-0005-0000-0000-0000C3560000}"/>
    <cellStyle name="Normal 28 3 2 5 7" xfId="17195" xr:uid="{00000000-0005-0000-0000-00002E430000}"/>
    <cellStyle name="Normal 28 3 2 6" xfId="2888" xr:uid="{00000000-0005-0000-0000-00004B0B0000}"/>
    <cellStyle name="Normal 28 3 2 6 2" xfId="12962" xr:uid="{00000000-0005-0000-0000-0000A5320000}"/>
    <cellStyle name="Normal 28 3 2 6 2 3" xfId="28060" xr:uid="{00000000-0005-0000-0000-00009F6D0000}"/>
    <cellStyle name="Normal 28 3 2 6 3" xfId="7942" xr:uid="{00000000-0005-0000-0000-0000091F0000}"/>
    <cellStyle name="Normal 28 3 2 6 3 3" xfId="23043" xr:uid="{00000000-0005-0000-0000-0000065A0000}"/>
    <cellStyle name="Normal 28 3 2 6 5" xfId="18030" xr:uid="{00000000-0005-0000-0000-000071460000}"/>
    <cellStyle name="Normal 28 3 2 7" xfId="4581" xr:uid="{00000000-0005-0000-0000-0000E8110000}"/>
    <cellStyle name="Normal 28 3 2 7 2" xfId="14633" xr:uid="{00000000-0005-0000-0000-00002C390000}"/>
    <cellStyle name="Normal 28 3 2 7 2 3" xfId="29731" xr:uid="{00000000-0005-0000-0000-000026740000}"/>
    <cellStyle name="Normal 28 3 2 7 3" xfId="9613" xr:uid="{00000000-0005-0000-0000-000090250000}"/>
    <cellStyle name="Normal 28 3 2 7 3 3" xfId="24714" xr:uid="{00000000-0005-0000-0000-00008D600000}"/>
    <cellStyle name="Normal 28 3 2 7 5" xfId="19701" xr:uid="{00000000-0005-0000-0000-0000F84C0000}"/>
    <cellStyle name="Normal 28 3 2 8" xfId="11291" xr:uid="{00000000-0005-0000-0000-00001E2C0000}"/>
    <cellStyle name="Normal 28 3 2 8 3" xfId="26389" xr:uid="{00000000-0005-0000-0000-000018670000}"/>
    <cellStyle name="Normal 28 3 2 9" xfId="6270" xr:uid="{00000000-0005-0000-0000-000081180000}"/>
    <cellStyle name="Normal 28 3 2 9 3" xfId="21372" xr:uid="{00000000-0005-0000-0000-00007F530000}"/>
    <cellStyle name="Normal 28 3 3" xfId="1234" xr:uid="{00000000-0005-0000-0000-0000D5040000}"/>
    <cellStyle name="Normal 28 3 3 10" xfId="16411" xr:uid="{00000000-0005-0000-0000-00001E400000}"/>
    <cellStyle name="Normal 28 3 3 2" xfId="1453" xr:uid="{00000000-0005-0000-0000-0000B0050000}"/>
    <cellStyle name="Normal 28 3 3 2 2" xfId="1874" xr:uid="{00000000-0005-0000-0000-000055070000}"/>
    <cellStyle name="Normal 28 3 3 2 2 2" xfId="2713" xr:uid="{00000000-0005-0000-0000-00009C0A0000}"/>
    <cellStyle name="Normal 28 3 3 2 2 2 2" xfId="4403" xr:uid="{00000000-0005-0000-0000-000036110000}"/>
    <cellStyle name="Normal 28 3 3 2 2 2 2 2" xfId="14476" xr:uid="{00000000-0005-0000-0000-00008F380000}"/>
    <cellStyle name="Normal 28 3 3 2 2 2 2 2 3" xfId="29574" xr:uid="{00000000-0005-0000-0000-000089730000}"/>
    <cellStyle name="Normal 28 3 3 2 2 2 2 3" xfId="9456" xr:uid="{00000000-0005-0000-0000-0000F3240000}"/>
    <cellStyle name="Normal 28 3 3 2 2 2 2 3 3" xfId="24557" xr:uid="{00000000-0005-0000-0000-0000F05F0000}"/>
    <cellStyle name="Normal 28 3 3 2 2 2 2 5" xfId="19544" xr:uid="{00000000-0005-0000-0000-00005B4C0000}"/>
    <cellStyle name="Normal 28 3 3 2 2 2 3" xfId="6095" xr:uid="{00000000-0005-0000-0000-0000D2170000}"/>
    <cellStyle name="Normal 28 3 3 2 2 2 3 2" xfId="16147" xr:uid="{00000000-0005-0000-0000-0000163F0000}"/>
    <cellStyle name="Normal 28 3 3 2 2 2 3 2 3" xfId="31245" xr:uid="{00000000-0005-0000-0000-0000107A0000}"/>
    <cellStyle name="Normal 28 3 3 2 2 2 3 3" xfId="11127" xr:uid="{00000000-0005-0000-0000-00007A2B0000}"/>
    <cellStyle name="Normal 28 3 3 2 2 2 3 3 3" xfId="26228" xr:uid="{00000000-0005-0000-0000-000077660000}"/>
    <cellStyle name="Normal 28 3 3 2 2 2 3 5" xfId="21215" xr:uid="{00000000-0005-0000-0000-0000E2520000}"/>
    <cellStyle name="Normal 28 3 3 2 2 2 4" xfId="12805" xr:uid="{00000000-0005-0000-0000-000008320000}"/>
    <cellStyle name="Normal 28 3 3 2 2 2 4 3" xfId="27903" xr:uid="{00000000-0005-0000-0000-0000026D0000}"/>
    <cellStyle name="Normal 28 3 3 2 2 2 5" xfId="7784" xr:uid="{00000000-0005-0000-0000-00006B1E0000}"/>
    <cellStyle name="Normal 28 3 3 2 2 2 5 3" xfId="22886" xr:uid="{00000000-0005-0000-0000-000069590000}"/>
    <cellStyle name="Normal 28 3 3 2 2 2 7" xfId="17873" xr:uid="{00000000-0005-0000-0000-0000D4450000}"/>
    <cellStyle name="Normal 28 3 3 2 2 3" xfId="3566" xr:uid="{00000000-0005-0000-0000-0000F10D0000}"/>
    <cellStyle name="Normal 28 3 3 2 2 3 2" xfId="13640" xr:uid="{00000000-0005-0000-0000-00004B350000}"/>
    <cellStyle name="Normal 28 3 3 2 2 3 2 3" xfId="28738" xr:uid="{00000000-0005-0000-0000-000045700000}"/>
    <cellStyle name="Normal 28 3 3 2 2 3 3" xfId="8620" xr:uid="{00000000-0005-0000-0000-0000AF210000}"/>
    <cellStyle name="Normal 28 3 3 2 2 3 3 3" xfId="23721" xr:uid="{00000000-0005-0000-0000-0000AC5C0000}"/>
    <cellStyle name="Normal 28 3 3 2 2 3 5" xfId="18708" xr:uid="{00000000-0005-0000-0000-000017490000}"/>
    <cellStyle name="Normal 28 3 3 2 2 4" xfId="5259" xr:uid="{00000000-0005-0000-0000-00008E140000}"/>
    <cellStyle name="Normal 28 3 3 2 2 4 2" xfId="15311" xr:uid="{00000000-0005-0000-0000-0000D23B0000}"/>
    <cellStyle name="Normal 28 3 3 2 2 4 2 3" xfId="30409" xr:uid="{00000000-0005-0000-0000-0000CC760000}"/>
    <cellStyle name="Normal 28 3 3 2 2 4 3" xfId="10291" xr:uid="{00000000-0005-0000-0000-000036280000}"/>
    <cellStyle name="Normal 28 3 3 2 2 4 3 3" xfId="25392" xr:uid="{00000000-0005-0000-0000-000033630000}"/>
    <cellStyle name="Normal 28 3 3 2 2 4 5" xfId="20379" xr:uid="{00000000-0005-0000-0000-00009E4F0000}"/>
    <cellStyle name="Normal 28 3 3 2 2 5" xfId="11969" xr:uid="{00000000-0005-0000-0000-0000C42E0000}"/>
    <cellStyle name="Normal 28 3 3 2 2 5 3" xfId="27067" xr:uid="{00000000-0005-0000-0000-0000BE690000}"/>
    <cellStyle name="Normal 28 3 3 2 2 6" xfId="6948" xr:uid="{00000000-0005-0000-0000-0000271B0000}"/>
    <cellStyle name="Normal 28 3 3 2 2 6 3" xfId="22050" xr:uid="{00000000-0005-0000-0000-000025560000}"/>
    <cellStyle name="Normal 28 3 3 2 2 8" xfId="17037" xr:uid="{00000000-0005-0000-0000-000090420000}"/>
    <cellStyle name="Normal 28 3 3 2 3" xfId="2295" xr:uid="{00000000-0005-0000-0000-0000FA080000}"/>
    <cellStyle name="Normal 28 3 3 2 3 2" xfId="3985" xr:uid="{00000000-0005-0000-0000-0000940F0000}"/>
    <cellStyle name="Normal 28 3 3 2 3 2 2" xfId="14058" xr:uid="{00000000-0005-0000-0000-0000ED360000}"/>
    <cellStyle name="Normal 28 3 3 2 3 2 2 3" xfId="29156" xr:uid="{00000000-0005-0000-0000-0000E7710000}"/>
    <cellStyle name="Normal 28 3 3 2 3 2 3" xfId="9038" xr:uid="{00000000-0005-0000-0000-000051230000}"/>
    <cellStyle name="Normal 28 3 3 2 3 2 3 3" xfId="24139" xr:uid="{00000000-0005-0000-0000-00004E5E0000}"/>
    <cellStyle name="Normal 28 3 3 2 3 2 5" xfId="19126" xr:uid="{00000000-0005-0000-0000-0000B94A0000}"/>
    <cellStyle name="Normal 28 3 3 2 3 3" xfId="5677" xr:uid="{00000000-0005-0000-0000-000030160000}"/>
    <cellStyle name="Normal 28 3 3 2 3 3 2" xfId="15729" xr:uid="{00000000-0005-0000-0000-0000743D0000}"/>
    <cellStyle name="Normal 28 3 3 2 3 3 2 3" xfId="30827" xr:uid="{00000000-0005-0000-0000-00006E780000}"/>
    <cellStyle name="Normal 28 3 3 2 3 3 3" xfId="10709" xr:uid="{00000000-0005-0000-0000-0000D8290000}"/>
    <cellStyle name="Normal 28 3 3 2 3 3 3 3" xfId="25810" xr:uid="{00000000-0005-0000-0000-0000D5640000}"/>
    <cellStyle name="Normal 28 3 3 2 3 3 5" xfId="20797" xr:uid="{00000000-0005-0000-0000-000040510000}"/>
    <cellStyle name="Normal 28 3 3 2 3 4" xfId="12387" xr:uid="{00000000-0005-0000-0000-000066300000}"/>
    <cellStyle name="Normal 28 3 3 2 3 4 3" xfId="27485" xr:uid="{00000000-0005-0000-0000-0000606B0000}"/>
    <cellStyle name="Normal 28 3 3 2 3 5" xfId="7366" xr:uid="{00000000-0005-0000-0000-0000C91C0000}"/>
    <cellStyle name="Normal 28 3 3 2 3 5 3" xfId="22468" xr:uid="{00000000-0005-0000-0000-0000C7570000}"/>
    <cellStyle name="Normal 28 3 3 2 3 7" xfId="17455" xr:uid="{00000000-0005-0000-0000-000032440000}"/>
    <cellStyle name="Normal 28 3 3 2 4" xfId="3148" xr:uid="{00000000-0005-0000-0000-00004F0C0000}"/>
    <cellStyle name="Normal 28 3 3 2 4 2" xfId="13222" xr:uid="{00000000-0005-0000-0000-0000A9330000}"/>
    <cellStyle name="Normal 28 3 3 2 4 2 3" xfId="28320" xr:uid="{00000000-0005-0000-0000-0000A36E0000}"/>
    <cellStyle name="Normal 28 3 3 2 4 3" xfId="8202" xr:uid="{00000000-0005-0000-0000-00000D200000}"/>
    <cellStyle name="Normal 28 3 3 2 4 3 3" xfId="23303" xr:uid="{00000000-0005-0000-0000-00000A5B0000}"/>
    <cellStyle name="Normal 28 3 3 2 4 5" xfId="18290" xr:uid="{00000000-0005-0000-0000-000075470000}"/>
    <cellStyle name="Normal 28 3 3 2 5" xfId="4841" xr:uid="{00000000-0005-0000-0000-0000EC120000}"/>
    <cellStyle name="Normal 28 3 3 2 5 2" xfId="14893" xr:uid="{00000000-0005-0000-0000-0000303A0000}"/>
    <cellStyle name="Normal 28 3 3 2 5 2 3" xfId="29991" xr:uid="{00000000-0005-0000-0000-00002A750000}"/>
    <cellStyle name="Normal 28 3 3 2 5 3" xfId="9873" xr:uid="{00000000-0005-0000-0000-000094260000}"/>
    <cellStyle name="Normal 28 3 3 2 5 3 3" xfId="24974" xr:uid="{00000000-0005-0000-0000-000091610000}"/>
    <cellStyle name="Normal 28 3 3 2 5 5" xfId="19961" xr:uid="{00000000-0005-0000-0000-0000FC4D0000}"/>
    <cellStyle name="Normal 28 3 3 2 6" xfId="11551" xr:uid="{00000000-0005-0000-0000-0000222D0000}"/>
    <cellStyle name="Normal 28 3 3 2 6 3" xfId="26649" xr:uid="{00000000-0005-0000-0000-00001C680000}"/>
    <cellStyle name="Normal 28 3 3 2 7" xfId="6530" xr:uid="{00000000-0005-0000-0000-000085190000}"/>
    <cellStyle name="Normal 28 3 3 2 7 3" xfId="21632" xr:uid="{00000000-0005-0000-0000-000083540000}"/>
    <cellStyle name="Normal 28 3 3 2 9" xfId="16619" xr:uid="{00000000-0005-0000-0000-0000EE400000}"/>
    <cellStyle name="Normal 28 3 3 3" xfId="1666" xr:uid="{00000000-0005-0000-0000-000085060000}"/>
    <cellStyle name="Normal 28 3 3 3 2" xfId="2505" xr:uid="{00000000-0005-0000-0000-0000CC090000}"/>
    <cellStyle name="Normal 28 3 3 3 2 2" xfId="4195" xr:uid="{00000000-0005-0000-0000-000066100000}"/>
    <cellStyle name="Normal 28 3 3 3 2 2 2" xfId="14268" xr:uid="{00000000-0005-0000-0000-0000BF370000}"/>
    <cellStyle name="Normal 28 3 3 3 2 2 2 3" xfId="29366" xr:uid="{00000000-0005-0000-0000-0000B9720000}"/>
    <cellStyle name="Normal 28 3 3 3 2 2 3" xfId="9248" xr:uid="{00000000-0005-0000-0000-000023240000}"/>
    <cellStyle name="Normal 28 3 3 3 2 2 3 3" xfId="24349" xr:uid="{00000000-0005-0000-0000-0000205F0000}"/>
    <cellStyle name="Normal 28 3 3 3 2 2 5" xfId="19336" xr:uid="{00000000-0005-0000-0000-00008B4B0000}"/>
    <cellStyle name="Normal 28 3 3 3 2 3" xfId="5887" xr:uid="{00000000-0005-0000-0000-000002170000}"/>
    <cellStyle name="Normal 28 3 3 3 2 3 2" xfId="15939" xr:uid="{00000000-0005-0000-0000-0000463E0000}"/>
    <cellStyle name="Normal 28 3 3 3 2 3 2 3" xfId="31037" xr:uid="{00000000-0005-0000-0000-000040790000}"/>
    <cellStyle name="Normal 28 3 3 3 2 3 3" xfId="10919" xr:uid="{00000000-0005-0000-0000-0000AA2A0000}"/>
    <cellStyle name="Normal 28 3 3 3 2 3 3 3" xfId="26020" xr:uid="{00000000-0005-0000-0000-0000A7650000}"/>
    <cellStyle name="Normal 28 3 3 3 2 3 5" xfId="21007" xr:uid="{00000000-0005-0000-0000-000012520000}"/>
    <cellStyle name="Normal 28 3 3 3 2 4" xfId="12597" xr:uid="{00000000-0005-0000-0000-000038310000}"/>
    <cellStyle name="Normal 28 3 3 3 2 4 3" xfId="27695" xr:uid="{00000000-0005-0000-0000-0000326C0000}"/>
    <cellStyle name="Normal 28 3 3 3 2 5" xfId="7576" xr:uid="{00000000-0005-0000-0000-00009B1D0000}"/>
    <cellStyle name="Normal 28 3 3 3 2 5 3" xfId="22678" xr:uid="{00000000-0005-0000-0000-000099580000}"/>
    <cellStyle name="Normal 28 3 3 3 2 7" xfId="17665" xr:uid="{00000000-0005-0000-0000-000004450000}"/>
    <cellStyle name="Normal 28 3 3 3 3" xfId="3358" xr:uid="{00000000-0005-0000-0000-0000210D0000}"/>
    <cellStyle name="Normal 28 3 3 3 3 2" xfId="13432" xr:uid="{00000000-0005-0000-0000-00007B340000}"/>
    <cellStyle name="Normal 28 3 3 3 3 2 3" xfId="28530" xr:uid="{00000000-0005-0000-0000-0000756F0000}"/>
    <cellStyle name="Normal 28 3 3 3 3 3" xfId="8412" xr:uid="{00000000-0005-0000-0000-0000DF200000}"/>
    <cellStyle name="Normal 28 3 3 3 3 3 3" xfId="23513" xr:uid="{00000000-0005-0000-0000-0000DC5B0000}"/>
    <cellStyle name="Normal 28 3 3 3 3 5" xfId="18500" xr:uid="{00000000-0005-0000-0000-000047480000}"/>
    <cellStyle name="Normal 28 3 3 3 4" xfId="5051" xr:uid="{00000000-0005-0000-0000-0000BE130000}"/>
    <cellStyle name="Normal 28 3 3 3 4 2" xfId="15103" xr:uid="{00000000-0005-0000-0000-0000023B0000}"/>
    <cellStyle name="Normal 28 3 3 3 4 2 3" xfId="30201" xr:uid="{00000000-0005-0000-0000-0000FC750000}"/>
    <cellStyle name="Normal 28 3 3 3 4 3" xfId="10083" xr:uid="{00000000-0005-0000-0000-000066270000}"/>
    <cellStyle name="Normal 28 3 3 3 4 3 3" xfId="25184" xr:uid="{00000000-0005-0000-0000-000063620000}"/>
    <cellStyle name="Normal 28 3 3 3 4 5" xfId="20171" xr:uid="{00000000-0005-0000-0000-0000CE4E0000}"/>
    <cellStyle name="Normal 28 3 3 3 5" xfId="11761" xr:uid="{00000000-0005-0000-0000-0000F42D0000}"/>
    <cellStyle name="Normal 28 3 3 3 5 3" xfId="26859" xr:uid="{00000000-0005-0000-0000-0000EE680000}"/>
    <cellStyle name="Normal 28 3 3 3 6" xfId="6740" xr:uid="{00000000-0005-0000-0000-0000571A0000}"/>
    <cellStyle name="Normal 28 3 3 3 6 3" xfId="21842" xr:uid="{00000000-0005-0000-0000-000055550000}"/>
    <cellStyle name="Normal 28 3 3 3 8" xfId="16829" xr:uid="{00000000-0005-0000-0000-0000C0410000}"/>
    <cellStyle name="Normal 28 3 3 4" xfId="2087" xr:uid="{00000000-0005-0000-0000-00002A080000}"/>
    <cellStyle name="Normal 28 3 3 4 2" xfId="3777" xr:uid="{00000000-0005-0000-0000-0000C40E0000}"/>
    <cellStyle name="Normal 28 3 3 4 2 2" xfId="13850" xr:uid="{00000000-0005-0000-0000-00001D360000}"/>
    <cellStyle name="Normal 28 3 3 4 2 2 3" xfId="28948" xr:uid="{00000000-0005-0000-0000-000017710000}"/>
    <cellStyle name="Normal 28 3 3 4 2 3" xfId="8830" xr:uid="{00000000-0005-0000-0000-000081220000}"/>
    <cellStyle name="Normal 28 3 3 4 2 3 3" xfId="23931" xr:uid="{00000000-0005-0000-0000-00007E5D0000}"/>
    <cellStyle name="Normal 28 3 3 4 2 5" xfId="18918" xr:uid="{00000000-0005-0000-0000-0000E9490000}"/>
    <cellStyle name="Normal 28 3 3 4 3" xfId="5469" xr:uid="{00000000-0005-0000-0000-000060150000}"/>
    <cellStyle name="Normal 28 3 3 4 3 2" xfId="15521" xr:uid="{00000000-0005-0000-0000-0000A43C0000}"/>
    <cellStyle name="Normal 28 3 3 4 3 2 3" xfId="30619" xr:uid="{00000000-0005-0000-0000-00009E770000}"/>
    <cellStyle name="Normal 28 3 3 4 3 3" xfId="10501" xr:uid="{00000000-0005-0000-0000-000008290000}"/>
    <cellStyle name="Normal 28 3 3 4 3 3 3" xfId="25602" xr:uid="{00000000-0005-0000-0000-000005640000}"/>
    <cellStyle name="Normal 28 3 3 4 3 5" xfId="20589" xr:uid="{00000000-0005-0000-0000-000070500000}"/>
    <cellStyle name="Normal 28 3 3 4 4" xfId="12179" xr:uid="{00000000-0005-0000-0000-0000962F0000}"/>
    <cellStyle name="Normal 28 3 3 4 4 3" xfId="27277" xr:uid="{00000000-0005-0000-0000-0000906A0000}"/>
    <cellStyle name="Normal 28 3 3 4 5" xfId="7158" xr:uid="{00000000-0005-0000-0000-0000F91B0000}"/>
    <cellStyle name="Normal 28 3 3 4 5 3" xfId="22260" xr:uid="{00000000-0005-0000-0000-0000F7560000}"/>
    <cellStyle name="Normal 28 3 3 4 7" xfId="17247" xr:uid="{00000000-0005-0000-0000-000062430000}"/>
    <cellStyle name="Normal 28 3 3 5" xfId="2940" xr:uid="{00000000-0005-0000-0000-00007F0B0000}"/>
    <cellStyle name="Normal 28 3 3 5 2" xfId="13014" xr:uid="{00000000-0005-0000-0000-0000D9320000}"/>
    <cellStyle name="Normal 28 3 3 5 2 3" xfId="28112" xr:uid="{00000000-0005-0000-0000-0000D36D0000}"/>
    <cellStyle name="Normal 28 3 3 5 3" xfId="7994" xr:uid="{00000000-0005-0000-0000-00003D1F0000}"/>
    <cellStyle name="Normal 28 3 3 5 3 3" xfId="23095" xr:uid="{00000000-0005-0000-0000-00003A5A0000}"/>
    <cellStyle name="Normal 28 3 3 5 5" xfId="18082" xr:uid="{00000000-0005-0000-0000-0000A5460000}"/>
    <cellStyle name="Normal 28 3 3 6" xfId="4633" xr:uid="{00000000-0005-0000-0000-00001C120000}"/>
    <cellStyle name="Normal 28 3 3 6 2" xfId="14685" xr:uid="{00000000-0005-0000-0000-000060390000}"/>
    <cellStyle name="Normal 28 3 3 6 2 3" xfId="29783" xr:uid="{00000000-0005-0000-0000-00005A740000}"/>
    <cellStyle name="Normal 28 3 3 6 3" xfId="9665" xr:uid="{00000000-0005-0000-0000-0000C4250000}"/>
    <cellStyle name="Normal 28 3 3 6 3 3" xfId="24766" xr:uid="{00000000-0005-0000-0000-0000C1600000}"/>
    <cellStyle name="Normal 28 3 3 6 5" xfId="19753" xr:uid="{00000000-0005-0000-0000-00002C4D0000}"/>
    <cellStyle name="Normal 28 3 3 7" xfId="11343" xr:uid="{00000000-0005-0000-0000-0000522C0000}"/>
    <cellStyle name="Normal 28 3 3 7 3" xfId="26441" xr:uid="{00000000-0005-0000-0000-00004C670000}"/>
    <cellStyle name="Normal 28 3 3 8" xfId="6322" xr:uid="{00000000-0005-0000-0000-0000B5180000}"/>
    <cellStyle name="Normal 28 3 3 8 3" xfId="21424" xr:uid="{00000000-0005-0000-0000-0000B3530000}"/>
    <cellStyle name="Normal 28 3 4" xfId="1347" xr:uid="{00000000-0005-0000-0000-000046050000}"/>
    <cellStyle name="Normal 28 3 4 2" xfId="1770" xr:uid="{00000000-0005-0000-0000-0000ED060000}"/>
    <cellStyle name="Normal 28 3 4 2 2" xfId="2609" xr:uid="{00000000-0005-0000-0000-0000340A0000}"/>
    <cellStyle name="Normal 28 3 4 2 2 2" xfId="4299" xr:uid="{00000000-0005-0000-0000-0000CE100000}"/>
    <cellStyle name="Normal 28 3 4 2 2 2 2" xfId="14372" xr:uid="{00000000-0005-0000-0000-000027380000}"/>
    <cellStyle name="Normal 28 3 4 2 2 2 2 3" xfId="29470" xr:uid="{00000000-0005-0000-0000-000021730000}"/>
    <cellStyle name="Normal 28 3 4 2 2 2 3" xfId="9352" xr:uid="{00000000-0005-0000-0000-00008B240000}"/>
    <cellStyle name="Normal 28 3 4 2 2 2 3 3" xfId="24453" xr:uid="{00000000-0005-0000-0000-0000885F0000}"/>
    <cellStyle name="Normal 28 3 4 2 2 2 5" xfId="19440" xr:uid="{00000000-0005-0000-0000-0000F34B0000}"/>
    <cellStyle name="Normal 28 3 4 2 2 3" xfId="5991" xr:uid="{00000000-0005-0000-0000-00006A170000}"/>
    <cellStyle name="Normal 28 3 4 2 2 3 2" xfId="16043" xr:uid="{00000000-0005-0000-0000-0000AE3E0000}"/>
    <cellStyle name="Normal 28 3 4 2 2 3 2 3" xfId="31141" xr:uid="{00000000-0005-0000-0000-0000A8790000}"/>
    <cellStyle name="Normal 28 3 4 2 2 3 3" xfId="11023" xr:uid="{00000000-0005-0000-0000-0000122B0000}"/>
    <cellStyle name="Normal 28 3 4 2 2 3 3 3" xfId="26124" xr:uid="{00000000-0005-0000-0000-00000F660000}"/>
    <cellStyle name="Normal 28 3 4 2 2 3 5" xfId="21111" xr:uid="{00000000-0005-0000-0000-00007A520000}"/>
    <cellStyle name="Normal 28 3 4 2 2 4" xfId="12701" xr:uid="{00000000-0005-0000-0000-0000A0310000}"/>
    <cellStyle name="Normal 28 3 4 2 2 4 3" xfId="27799" xr:uid="{00000000-0005-0000-0000-00009A6C0000}"/>
    <cellStyle name="Normal 28 3 4 2 2 5" xfId="7680" xr:uid="{00000000-0005-0000-0000-0000031E0000}"/>
    <cellStyle name="Normal 28 3 4 2 2 5 3" xfId="22782" xr:uid="{00000000-0005-0000-0000-000001590000}"/>
    <cellStyle name="Normal 28 3 4 2 2 7" xfId="17769" xr:uid="{00000000-0005-0000-0000-00006C450000}"/>
    <cellStyle name="Normal 28 3 4 2 3" xfId="3462" xr:uid="{00000000-0005-0000-0000-0000890D0000}"/>
    <cellStyle name="Normal 28 3 4 2 3 2" xfId="13536" xr:uid="{00000000-0005-0000-0000-0000E3340000}"/>
    <cellStyle name="Normal 28 3 4 2 3 2 3" xfId="28634" xr:uid="{00000000-0005-0000-0000-0000DD6F0000}"/>
    <cellStyle name="Normal 28 3 4 2 3 3" xfId="8516" xr:uid="{00000000-0005-0000-0000-000047210000}"/>
    <cellStyle name="Normal 28 3 4 2 3 3 3" xfId="23617" xr:uid="{00000000-0005-0000-0000-0000445C0000}"/>
    <cellStyle name="Normal 28 3 4 2 3 5" xfId="18604" xr:uid="{00000000-0005-0000-0000-0000AF480000}"/>
    <cellStyle name="Normal 28 3 4 2 4" xfId="5155" xr:uid="{00000000-0005-0000-0000-000026140000}"/>
    <cellStyle name="Normal 28 3 4 2 4 2" xfId="15207" xr:uid="{00000000-0005-0000-0000-00006A3B0000}"/>
    <cellStyle name="Normal 28 3 4 2 4 2 3" xfId="30305" xr:uid="{00000000-0005-0000-0000-000064760000}"/>
    <cellStyle name="Normal 28 3 4 2 4 3" xfId="10187" xr:uid="{00000000-0005-0000-0000-0000CE270000}"/>
    <cellStyle name="Normal 28 3 4 2 4 3 3" xfId="25288" xr:uid="{00000000-0005-0000-0000-0000CB620000}"/>
    <cellStyle name="Normal 28 3 4 2 4 5" xfId="20275" xr:uid="{00000000-0005-0000-0000-0000364F0000}"/>
    <cellStyle name="Normal 28 3 4 2 5" xfId="11865" xr:uid="{00000000-0005-0000-0000-00005C2E0000}"/>
    <cellStyle name="Normal 28 3 4 2 5 3" xfId="26963" xr:uid="{00000000-0005-0000-0000-000056690000}"/>
    <cellStyle name="Normal 28 3 4 2 6" xfId="6844" xr:uid="{00000000-0005-0000-0000-0000BF1A0000}"/>
    <cellStyle name="Normal 28 3 4 2 6 3" xfId="21946" xr:uid="{00000000-0005-0000-0000-0000BD550000}"/>
    <cellStyle name="Normal 28 3 4 2 8" xfId="16933" xr:uid="{00000000-0005-0000-0000-000028420000}"/>
    <cellStyle name="Normal 28 3 4 3" xfId="2191" xr:uid="{00000000-0005-0000-0000-000092080000}"/>
    <cellStyle name="Normal 28 3 4 3 2" xfId="3881" xr:uid="{00000000-0005-0000-0000-00002C0F0000}"/>
    <cellStyle name="Normal 28 3 4 3 2 2" xfId="13954" xr:uid="{00000000-0005-0000-0000-000085360000}"/>
    <cellStyle name="Normal 28 3 4 3 2 2 3" xfId="29052" xr:uid="{00000000-0005-0000-0000-00007F710000}"/>
    <cellStyle name="Normal 28 3 4 3 2 3" xfId="8934" xr:uid="{00000000-0005-0000-0000-0000E9220000}"/>
    <cellStyle name="Normal 28 3 4 3 2 3 3" xfId="24035" xr:uid="{00000000-0005-0000-0000-0000E65D0000}"/>
    <cellStyle name="Normal 28 3 4 3 2 5" xfId="19022" xr:uid="{00000000-0005-0000-0000-0000514A0000}"/>
    <cellStyle name="Normal 28 3 4 3 3" xfId="5573" xr:uid="{00000000-0005-0000-0000-0000C8150000}"/>
    <cellStyle name="Normal 28 3 4 3 3 2" xfId="15625" xr:uid="{00000000-0005-0000-0000-00000C3D0000}"/>
    <cellStyle name="Normal 28 3 4 3 3 2 3" xfId="30723" xr:uid="{00000000-0005-0000-0000-000006780000}"/>
    <cellStyle name="Normal 28 3 4 3 3 3" xfId="10605" xr:uid="{00000000-0005-0000-0000-000070290000}"/>
    <cellStyle name="Normal 28 3 4 3 3 3 3" xfId="25706" xr:uid="{00000000-0005-0000-0000-00006D640000}"/>
    <cellStyle name="Normal 28 3 4 3 3 5" xfId="20693" xr:uid="{00000000-0005-0000-0000-0000D8500000}"/>
    <cellStyle name="Normal 28 3 4 3 4" xfId="12283" xr:uid="{00000000-0005-0000-0000-0000FE2F0000}"/>
    <cellStyle name="Normal 28 3 4 3 4 3" xfId="27381" xr:uid="{00000000-0005-0000-0000-0000F86A0000}"/>
    <cellStyle name="Normal 28 3 4 3 5" xfId="7262" xr:uid="{00000000-0005-0000-0000-0000611C0000}"/>
    <cellStyle name="Normal 28 3 4 3 5 3" xfId="22364" xr:uid="{00000000-0005-0000-0000-00005F570000}"/>
    <cellStyle name="Normal 28 3 4 3 7" xfId="17351" xr:uid="{00000000-0005-0000-0000-0000CA430000}"/>
    <cellStyle name="Normal 28 3 4 4" xfId="3044" xr:uid="{00000000-0005-0000-0000-0000E70B0000}"/>
    <cellStyle name="Normal 28 3 4 4 2" xfId="13118" xr:uid="{00000000-0005-0000-0000-000041330000}"/>
    <cellStyle name="Normal 28 3 4 4 2 3" xfId="28216" xr:uid="{00000000-0005-0000-0000-00003B6E0000}"/>
    <cellStyle name="Normal 28 3 4 4 3" xfId="8098" xr:uid="{00000000-0005-0000-0000-0000A51F0000}"/>
    <cellStyle name="Normal 28 3 4 4 3 3" xfId="23199" xr:uid="{00000000-0005-0000-0000-0000A25A0000}"/>
    <cellStyle name="Normal 28 3 4 4 5" xfId="18186" xr:uid="{00000000-0005-0000-0000-00000D470000}"/>
    <cellStyle name="Normal 28 3 4 5" xfId="4737" xr:uid="{00000000-0005-0000-0000-000084120000}"/>
    <cellStyle name="Normal 28 3 4 5 2" xfId="14789" xr:uid="{00000000-0005-0000-0000-0000C8390000}"/>
    <cellStyle name="Normal 28 3 4 5 2 3" xfId="29887" xr:uid="{00000000-0005-0000-0000-0000C2740000}"/>
    <cellStyle name="Normal 28 3 4 5 3" xfId="9769" xr:uid="{00000000-0005-0000-0000-00002C260000}"/>
    <cellStyle name="Normal 28 3 4 5 3 3" xfId="24870" xr:uid="{00000000-0005-0000-0000-000029610000}"/>
    <cellStyle name="Normal 28 3 4 5 5" xfId="19857" xr:uid="{00000000-0005-0000-0000-0000944D0000}"/>
    <cellStyle name="Normal 28 3 4 6" xfId="11447" xr:uid="{00000000-0005-0000-0000-0000BA2C0000}"/>
    <cellStyle name="Normal 28 3 4 6 3" xfId="26545" xr:uid="{00000000-0005-0000-0000-0000B4670000}"/>
    <cellStyle name="Normal 28 3 4 7" xfId="6426" xr:uid="{00000000-0005-0000-0000-00001D190000}"/>
    <cellStyle name="Normal 28 3 4 7 3" xfId="21528" xr:uid="{00000000-0005-0000-0000-00001B540000}"/>
    <cellStyle name="Normal 28 3 4 9" xfId="16515" xr:uid="{00000000-0005-0000-0000-000086400000}"/>
    <cellStyle name="Normal 28 3 5" xfId="1560" xr:uid="{00000000-0005-0000-0000-00001B060000}"/>
    <cellStyle name="Normal 28 3 5 2" xfId="2401" xr:uid="{00000000-0005-0000-0000-000064090000}"/>
    <cellStyle name="Normal 28 3 5 2 2" xfId="4091" xr:uid="{00000000-0005-0000-0000-0000FE0F0000}"/>
    <cellStyle name="Normal 28 3 5 2 2 2" xfId="14164" xr:uid="{00000000-0005-0000-0000-000057370000}"/>
    <cellStyle name="Normal 28 3 5 2 2 2 3" xfId="29262" xr:uid="{00000000-0005-0000-0000-000051720000}"/>
    <cellStyle name="Normal 28 3 5 2 2 3" xfId="9144" xr:uid="{00000000-0005-0000-0000-0000BB230000}"/>
    <cellStyle name="Normal 28 3 5 2 2 3 3" xfId="24245" xr:uid="{00000000-0005-0000-0000-0000B85E0000}"/>
    <cellStyle name="Normal 28 3 5 2 2 5" xfId="19232" xr:uid="{00000000-0005-0000-0000-0000234B0000}"/>
    <cellStyle name="Normal 28 3 5 2 3" xfId="5783" xr:uid="{00000000-0005-0000-0000-00009A160000}"/>
    <cellStyle name="Normal 28 3 5 2 3 2" xfId="15835" xr:uid="{00000000-0005-0000-0000-0000DE3D0000}"/>
    <cellStyle name="Normal 28 3 5 2 3 2 3" xfId="30933" xr:uid="{00000000-0005-0000-0000-0000D8780000}"/>
    <cellStyle name="Normal 28 3 5 2 3 3" xfId="10815" xr:uid="{00000000-0005-0000-0000-0000422A0000}"/>
    <cellStyle name="Normal 28 3 5 2 3 3 3" xfId="25916" xr:uid="{00000000-0005-0000-0000-00003F650000}"/>
    <cellStyle name="Normal 28 3 5 2 3 5" xfId="20903" xr:uid="{00000000-0005-0000-0000-0000AA510000}"/>
    <cellStyle name="Normal 28 3 5 2 4" xfId="12493" xr:uid="{00000000-0005-0000-0000-0000D0300000}"/>
    <cellStyle name="Normal 28 3 5 2 4 3" xfId="27591" xr:uid="{00000000-0005-0000-0000-0000CA6B0000}"/>
    <cellStyle name="Normal 28 3 5 2 5" xfId="7472" xr:uid="{00000000-0005-0000-0000-0000331D0000}"/>
    <cellStyle name="Normal 28 3 5 2 5 3" xfId="22574" xr:uid="{00000000-0005-0000-0000-000031580000}"/>
    <cellStyle name="Normal 28 3 5 2 7" xfId="17561" xr:uid="{00000000-0005-0000-0000-00009C440000}"/>
    <cellStyle name="Normal 28 3 5 3" xfId="3254" xr:uid="{00000000-0005-0000-0000-0000B90C0000}"/>
    <cellStyle name="Normal 28 3 5 3 2" xfId="13328" xr:uid="{00000000-0005-0000-0000-000013340000}"/>
    <cellStyle name="Normal 28 3 5 3 2 3" xfId="28426" xr:uid="{00000000-0005-0000-0000-00000D6F0000}"/>
    <cellStyle name="Normal 28 3 5 3 3" xfId="8308" xr:uid="{00000000-0005-0000-0000-000077200000}"/>
    <cellStyle name="Normal 28 3 5 3 3 3" xfId="23409" xr:uid="{00000000-0005-0000-0000-0000745B0000}"/>
    <cellStyle name="Normal 28 3 5 3 5" xfId="18396" xr:uid="{00000000-0005-0000-0000-0000DF470000}"/>
    <cellStyle name="Normal 28 3 5 4" xfId="4947" xr:uid="{00000000-0005-0000-0000-000056130000}"/>
    <cellStyle name="Normal 28 3 5 4 2" xfId="14999" xr:uid="{00000000-0005-0000-0000-00009A3A0000}"/>
    <cellStyle name="Normal 28 3 5 4 2 3" xfId="30097" xr:uid="{00000000-0005-0000-0000-000094750000}"/>
    <cellStyle name="Normal 28 3 5 4 3" xfId="9979" xr:uid="{00000000-0005-0000-0000-0000FE260000}"/>
    <cellStyle name="Normal 28 3 5 4 3 3" xfId="25080" xr:uid="{00000000-0005-0000-0000-0000FB610000}"/>
    <cellStyle name="Normal 28 3 5 4 5" xfId="20067" xr:uid="{00000000-0005-0000-0000-0000664E0000}"/>
    <cellStyle name="Normal 28 3 5 5" xfId="11657" xr:uid="{00000000-0005-0000-0000-00008C2D0000}"/>
    <cellStyle name="Normal 28 3 5 5 3" xfId="26755" xr:uid="{00000000-0005-0000-0000-000086680000}"/>
    <cellStyle name="Normal 28 3 5 6" xfId="6636" xr:uid="{00000000-0005-0000-0000-0000EF190000}"/>
    <cellStyle name="Normal 28 3 5 6 3" xfId="21738" xr:uid="{00000000-0005-0000-0000-0000ED540000}"/>
    <cellStyle name="Normal 28 3 5 8" xfId="16725" xr:uid="{00000000-0005-0000-0000-000058410000}"/>
    <cellStyle name="Normal 28 3 6" xfId="1981" xr:uid="{00000000-0005-0000-0000-0000C0070000}"/>
    <cellStyle name="Normal 28 3 6 2" xfId="3673" xr:uid="{00000000-0005-0000-0000-00005C0E0000}"/>
    <cellStyle name="Normal 28 3 6 2 2" xfId="13746" xr:uid="{00000000-0005-0000-0000-0000B5350000}"/>
    <cellStyle name="Normal 28 3 6 2 2 3" xfId="28844" xr:uid="{00000000-0005-0000-0000-0000AF700000}"/>
    <cellStyle name="Normal 28 3 6 2 3" xfId="8726" xr:uid="{00000000-0005-0000-0000-000019220000}"/>
    <cellStyle name="Normal 28 3 6 2 3 3" xfId="23827" xr:uid="{00000000-0005-0000-0000-0000165D0000}"/>
    <cellStyle name="Normal 28 3 6 2 5" xfId="18814" xr:uid="{00000000-0005-0000-0000-000081490000}"/>
    <cellStyle name="Normal 28 3 6 3" xfId="5365" xr:uid="{00000000-0005-0000-0000-0000F8140000}"/>
    <cellStyle name="Normal 28 3 6 3 2" xfId="15417" xr:uid="{00000000-0005-0000-0000-00003C3C0000}"/>
    <cellStyle name="Normal 28 3 6 3 2 3" xfId="30515" xr:uid="{00000000-0005-0000-0000-000036770000}"/>
    <cellStyle name="Normal 28 3 6 3 3" xfId="10397" xr:uid="{00000000-0005-0000-0000-0000A0280000}"/>
    <cellStyle name="Normal 28 3 6 3 3 3" xfId="25498" xr:uid="{00000000-0005-0000-0000-00009D630000}"/>
    <cellStyle name="Normal 28 3 6 3 5" xfId="20485" xr:uid="{00000000-0005-0000-0000-000008500000}"/>
    <cellStyle name="Normal 28 3 6 4" xfId="12075" xr:uid="{00000000-0005-0000-0000-00002E2F0000}"/>
    <cellStyle name="Normal 28 3 6 4 3" xfId="27173" xr:uid="{00000000-0005-0000-0000-0000286A0000}"/>
    <cellStyle name="Normal 28 3 6 5" xfId="7054" xr:uid="{00000000-0005-0000-0000-0000911B0000}"/>
    <cellStyle name="Normal 28 3 6 5 3" xfId="22156" xr:uid="{00000000-0005-0000-0000-00008F560000}"/>
    <cellStyle name="Normal 28 3 6 7" xfId="17143" xr:uid="{00000000-0005-0000-0000-0000FA420000}"/>
    <cellStyle name="Normal 28 3 7" xfId="2832" xr:uid="{00000000-0005-0000-0000-0000130B0000}"/>
    <cellStyle name="Normal 28 3 7 2" xfId="12910" xr:uid="{00000000-0005-0000-0000-000071320000}"/>
    <cellStyle name="Normal 28 3 7 2 3" xfId="28008" xr:uid="{00000000-0005-0000-0000-00006B6D0000}"/>
    <cellStyle name="Normal 28 3 7 3" xfId="7890" xr:uid="{00000000-0005-0000-0000-0000D51E0000}"/>
    <cellStyle name="Normal 28 3 7 3 3" xfId="22991" xr:uid="{00000000-0005-0000-0000-0000D2590000}"/>
    <cellStyle name="Normal 28 3 7 5" xfId="17978" xr:uid="{00000000-0005-0000-0000-00003D460000}"/>
    <cellStyle name="Normal 28 3 8" xfId="4526" xr:uid="{00000000-0005-0000-0000-0000B1110000}"/>
    <cellStyle name="Normal 28 3 8 2" xfId="14581" xr:uid="{00000000-0005-0000-0000-0000F8380000}"/>
    <cellStyle name="Normal 28 3 8 2 3" xfId="29679" xr:uid="{00000000-0005-0000-0000-0000F2730000}"/>
    <cellStyle name="Normal 28 3 8 3" xfId="9561" xr:uid="{00000000-0005-0000-0000-00005C250000}"/>
    <cellStyle name="Normal 28 3 8 3 3" xfId="24662" xr:uid="{00000000-0005-0000-0000-000059600000}"/>
    <cellStyle name="Normal 28 3 8 5" xfId="19649" xr:uid="{00000000-0005-0000-0000-0000C44C0000}"/>
    <cellStyle name="Normal 28 3 9" xfId="11237" xr:uid="{00000000-0005-0000-0000-0000E82B0000}"/>
    <cellStyle name="Normal 28 3 9 3" xfId="26337" xr:uid="{00000000-0005-0000-0000-0000E4660000}"/>
    <cellStyle name="Normal 28_Sheet2" xfId="363" xr:uid="{00000000-0005-0000-0000-00006C010000}"/>
    <cellStyle name="Normal 29" xfId="154" xr:uid="{00000000-0005-0000-0000-00009A000000}"/>
    <cellStyle name="Normal 29 2" xfId="155" xr:uid="{00000000-0005-0000-0000-00009B000000}"/>
    <cellStyle name="Normal 29_Sheet2" xfId="362" xr:uid="{00000000-0005-0000-0000-00006B010000}"/>
    <cellStyle name="Normal 3" xfId="156" xr:uid="{00000000-0005-0000-0000-00009C000000}"/>
    <cellStyle name="Normal 3 2" xfId="157" xr:uid="{00000000-0005-0000-0000-00009D000000}"/>
    <cellStyle name="Normal 3 2 2" xfId="850" xr:uid="{00000000-0005-0000-0000-000054030000}"/>
    <cellStyle name="Normal 3 2 2 10" xfId="6217" xr:uid="{00000000-0005-0000-0000-00004C180000}"/>
    <cellStyle name="Normal 3 2 2 10 3" xfId="21321" xr:uid="{00000000-0005-0000-0000-00004C530000}"/>
    <cellStyle name="Normal 3 2 2 12" xfId="16306" xr:uid="{00000000-0005-0000-0000-0000B53F0000}"/>
    <cellStyle name="Normal 3 2 2 2" xfId="1181" xr:uid="{00000000-0005-0000-0000-0000A0040000}"/>
    <cellStyle name="Normal 3 2 2 2 11" xfId="16360" xr:uid="{00000000-0005-0000-0000-0000EB3F0000}"/>
    <cellStyle name="Normal 3 2 2 2 2" xfId="1289" xr:uid="{00000000-0005-0000-0000-00000C050000}"/>
    <cellStyle name="Normal 3 2 2 2 2 10" xfId="16464" xr:uid="{00000000-0005-0000-0000-000053400000}"/>
    <cellStyle name="Normal 3 2 2 2 2 2" xfId="1506" xr:uid="{00000000-0005-0000-0000-0000E5050000}"/>
    <cellStyle name="Normal 3 2 2 2 2 2 2" xfId="1927" xr:uid="{00000000-0005-0000-0000-00008A070000}"/>
    <cellStyle name="Normal 3 2 2 2 2 2 2 2" xfId="2766" xr:uid="{00000000-0005-0000-0000-0000D10A0000}"/>
    <cellStyle name="Normal 3 2 2 2 2 2 2 2 2" xfId="4456" xr:uid="{00000000-0005-0000-0000-00006B110000}"/>
    <cellStyle name="Normal 3 2 2 2 2 2 2 2 2 2" xfId="14529" xr:uid="{00000000-0005-0000-0000-0000C4380000}"/>
    <cellStyle name="Normal 3 2 2 2 2 2 2 2 2 2 3" xfId="29627" xr:uid="{00000000-0005-0000-0000-0000BE730000}"/>
    <cellStyle name="Normal 3 2 2 2 2 2 2 2 2 3" xfId="9509" xr:uid="{00000000-0005-0000-0000-000028250000}"/>
    <cellStyle name="Normal 3 2 2 2 2 2 2 2 2 3 3" xfId="24610" xr:uid="{00000000-0005-0000-0000-000025600000}"/>
    <cellStyle name="Normal 3 2 2 2 2 2 2 2 2 5" xfId="19597" xr:uid="{00000000-0005-0000-0000-0000904C0000}"/>
    <cellStyle name="Normal 3 2 2 2 2 2 2 2 3" xfId="6148" xr:uid="{00000000-0005-0000-0000-000007180000}"/>
    <cellStyle name="Normal 3 2 2 2 2 2 2 2 3 2" xfId="16200" xr:uid="{00000000-0005-0000-0000-00004B3F0000}"/>
    <cellStyle name="Normal 3 2 2 2 2 2 2 2 3 2 3" xfId="31298" xr:uid="{00000000-0005-0000-0000-0000457A0000}"/>
    <cellStyle name="Normal 3 2 2 2 2 2 2 2 3 3" xfId="11180" xr:uid="{00000000-0005-0000-0000-0000AF2B0000}"/>
    <cellStyle name="Normal 3 2 2 2 2 2 2 2 3 3 3" xfId="26281" xr:uid="{00000000-0005-0000-0000-0000AC660000}"/>
    <cellStyle name="Normal 3 2 2 2 2 2 2 2 3 5" xfId="21268" xr:uid="{00000000-0005-0000-0000-000017530000}"/>
    <cellStyle name="Normal 3 2 2 2 2 2 2 2 4" xfId="12858" xr:uid="{00000000-0005-0000-0000-00003D320000}"/>
    <cellStyle name="Normal 3 2 2 2 2 2 2 2 4 3" xfId="27956" xr:uid="{00000000-0005-0000-0000-0000376D0000}"/>
    <cellStyle name="Normal 3 2 2 2 2 2 2 2 5" xfId="7837" xr:uid="{00000000-0005-0000-0000-0000A01E0000}"/>
    <cellStyle name="Normal 3 2 2 2 2 2 2 2 5 3" xfId="22939" xr:uid="{00000000-0005-0000-0000-00009E590000}"/>
    <cellStyle name="Normal 3 2 2 2 2 2 2 2 7" xfId="17926" xr:uid="{00000000-0005-0000-0000-000009460000}"/>
    <cellStyle name="Normal 3 2 2 2 2 2 2 3" xfId="3619" xr:uid="{00000000-0005-0000-0000-0000260E0000}"/>
    <cellStyle name="Normal 3 2 2 2 2 2 2 3 2" xfId="13693" xr:uid="{00000000-0005-0000-0000-000080350000}"/>
    <cellStyle name="Normal 3 2 2 2 2 2 2 3 2 3" xfId="28791" xr:uid="{00000000-0005-0000-0000-00007A700000}"/>
    <cellStyle name="Normal 3 2 2 2 2 2 2 3 3" xfId="8673" xr:uid="{00000000-0005-0000-0000-0000E4210000}"/>
    <cellStyle name="Normal 3 2 2 2 2 2 2 3 3 3" xfId="23774" xr:uid="{00000000-0005-0000-0000-0000E15C0000}"/>
    <cellStyle name="Normal 3 2 2 2 2 2 2 3 5" xfId="18761" xr:uid="{00000000-0005-0000-0000-00004C490000}"/>
    <cellStyle name="Normal 3 2 2 2 2 2 2 4" xfId="5312" xr:uid="{00000000-0005-0000-0000-0000C3140000}"/>
    <cellStyle name="Normal 3 2 2 2 2 2 2 4 2" xfId="15364" xr:uid="{00000000-0005-0000-0000-0000073C0000}"/>
    <cellStyle name="Normal 3 2 2 2 2 2 2 4 2 3" xfId="30462" xr:uid="{00000000-0005-0000-0000-000001770000}"/>
    <cellStyle name="Normal 3 2 2 2 2 2 2 4 3" xfId="10344" xr:uid="{00000000-0005-0000-0000-00006B280000}"/>
    <cellStyle name="Normal 3 2 2 2 2 2 2 4 3 3" xfId="25445" xr:uid="{00000000-0005-0000-0000-000068630000}"/>
    <cellStyle name="Normal 3 2 2 2 2 2 2 4 5" xfId="20432" xr:uid="{00000000-0005-0000-0000-0000D34F0000}"/>
    <cellStyle name="Normal 3 2 2 2 2 2 2 5" xfId="12022" xr:uid="{00000000-0005-0000-0000-0000F92E0000}"/>
    <cellStyle name="Normal 3 2 2 2 2 2 2 5 3" xfId="27120" xr:uid="{00000000-0005-0000-0000-0000F3690000}"/>
    <cellStyle name="Normal 3 2 2 2 2 2 2 6" xfId="7001" xr:uid="{00000000-0005-0000-0000-00005C1B0000}"/>
    <cellStyle name="Normal 3 2 2 2 2 2 2 6 3" xfId="22103" xr:uid="{00000000-0005-0000-0000-00005A560000}"/>
    <cellStyle name="Normal 3 2 2 2 2 2 2 8" xfId="17090" xr:uid="{00000000-0005-0000-0000-0000C5420000}"/>
    <cellStyle name="Normal 3 2 2 2 2 2 3" xfId="2348" xr:uid="{00000000-0005-0000-0000-00002F090000}"/>
    <cellStyle name="Normal 3 2 2 2 2 2 3 2" xfId="4038" xr:uid="{00000000-0005-0000-0000-0000C90F0000}"/>
    <cellStyle name="Normal 3 2 2 2 2 2 3 2 2" xfId="14111" xr:uid="{00000000-0005-0000-0000-000022370000}"/>
    <cellStyle name="Normal 3 2 2 2 2 2 3 2 2 3" xfId="29209" xr:uid="{00000000-0005-0000-0000-00001C720000}"/>
    <cellStyle name="Normal 3 2 2 2 2 2 3 2 3" xfId="9091" xr:uid="{00000000-0005-0000-0000-000086230000}"/>
    <cellStyle name="Normal 3 2 2 2 2 2 3 2 3 3" xfId="24192" xr:uid="{00000000-0005-0000-0000-0000835E0000}"/>
    <cellStyle name="Normal 3 2 2 2 2 2 3 2 5" xfId="19179" xr:uid="{00000000-0005-0000-0000-0000EE4A0000}"/>
    <cellStyle name="Normal 3 2 2 2 2 2 3 3" xfId="5730" xr:uid="{00000000-0005-0000-0000-000065160000}"/>
    <cellStyle name="Normal 3 2 2 2 2 2 3 3 2" xfId="15782" xr:uid="{00000000-0005-0000-0000-0000A93D0000}"/>
    <cellStyle name="Normal 3 2 2 2 2 2 3 3 2 3" xfId="30880" xr:uid="{00000000-0005-0000-0000-0000A3780000}"/>
    <cellStyle name="Normal 3 2 2 2 2 2 3 3 3" xfId="10762" xr:uid="{00000000-0005-0000-0000-00000D2A0000}"/>
    <cellStyle name="Normal 3 2 2 2 2 2 3 3 3 3" xfId="25863" xr:uid="{00000000-0005-0000-0000-00000A650000}"/>
    <cellStyle name="Normal 3 2 2 2 2 2 3 3 5" xfId="20850" xr:uid="{00000000-0005-0000-0000-000075510000}"/>
    <cellStyle name="Normal 3 2 2 2 2 2 3 4" xfId="12440" xr:uid="{00000000-0005-0000-0000-00009B300000}"/>
    <cellStyle name="Normal 3 2 2 2 2 2 3 4 3" xfId="27538" xr:uid="{00000000-0005-0000-0000-0000956B0000}"/>
    <cellStyle name="Normal 3 2 2 2 2 2 3 5" xfId="7419" xr:uid="{00000000-0005-0000-0000-0000FE1C0000}"/>
    <cellStyle name="Normal 3 2 2 2 2 2 3 5 3" xfId="22521" xr:uid="{00000000-0005-0000-0000-0000FC570000}"/>
    <cellStyle name="Normal 3 2 2 2 2 2 3 7" xfId="17508" xr:uid="{00000000-0005-0000-0000-000067440000}"/>
    <cellStyle name="Normal 3 2 2 2 2 2 4" xfId="3201" xr:uid="{00000000-0005-0000-0000-0000840C0000}"/>
    <cellStyle name="Normal 3 2 2 2 2 2 4 2" xfId="13275" xr:uid="{00000000-0005-0000-0000-0000DE330000}"/>
    <cellStyle name="Normal 3 2 2 2 2 2 4 2 3" xfId="28373" xr:uid="{00000000-0005-0000-0000-0000D86E0000}"/>
    <cellStyle name="Normal 3 2 2 2 2 2 4 3" xfId="8255" xr:uid="{00000000-0005-0000-0000-000042200000}"/>
    <cellStyle name="Normal 3 2 2 2 2 2 4 3 3" xfId="23356" xr:uid="{00000000-0005-0000-0000-00003F5B0000}"/>
    <cellStyle name="Normal 3 2 2 2 2 2 4 5" xfId="18343" xr:uid="{00000000-0005-0000-0000-0000AA470000}"/>
    <cellStyle name="Normal 3 2 2 2 2 2 5" xfId="4894" xr:uid="{00000000-0005-0000-0000-000021130000}"/>
    <cellStyle name="Normal 3 2 2 2 2 2 5 2" xfId="14946" xr:uid="{00000000-0005-0000-0000-0000653A0000}"/>
    <cellStyle name="Normal 3 2 2 2 2 2 5 2 3" xfId="30044" xr:uid="{00000000-0005-0000-0000-00005F750000}"/>
    <cellStyle name="Normal 3 2 2 2 2 2 5 3" xfId="9926" xr:uid="{00000000-0005-0000-0000-0000C9260000}"/>
    <cellStyle name="Normal 3 2 2 2 2 2 5 3 3" xfId="25027" xr:uid="{00000000-0005-0000-0000-0000C6610000}"/>
    <cellStyle name="Normal 3 2 2 2 2 2 5 5" xfId="20014" xr:uid="{00000000-0005-0000-0000-0000314E0000}"/>
    <cellStyle name="Normal 3 2 2 2 2 2 6" xfId="11604" xr:uid="{00000000-0005-0000-0000-0000572D0000}"/>
    <cellStyle name="Normal 3 2 2 2 2 2 6 3" xfId="26702" xr:uid="{00000000-0005-0000-0000-000051680000}"/>
    <cellStyle name="Normal 3 2 2 2 2 2 7" xfId="6583" xr:uid="{00000000-0005-0000-0000-0000BA190000}"/>
    <cellStyle name="Normal 3 2 2 2 2 2 7 3" xfId="21685" xr:uid="{00000000-0005-0000-0000-0000B8540000}"/>
    <cellStyle name="Normal 3 2 2 2 2 2 9" xfId="16672" xr:uid="{00000000-0005-0000-0000-000023410000}"/>
    <cellStyle name="Normal 3 2 2 2 2 3" xfId="1719" xr:uid="{00000000-0005-0000-0000-0000BA060000}"/>
    <cellStyle name="Normal 3 2 2 2 2 3 2" xfId="2558" xr:uid="{00000000-0005-0000-0000-0000010A0000}"/>
    <cellStyle name="Normal 3 2 2 2 2 3 2 2" xfId="4248" xr:uid="{00000000-0005-0000-0000-00009B100000}"/>
    <cellStyle name="Normal 3 2 2 2 2 3 2 2 2" xfId="14321" xr:uid="{00000000-0005-0000-0000-0000F4370000}"/>
    <cellStyle name="Normal 3 2 2 2 2 3 2 2 2 3" xfId="29419" xr:uid="{00000000-0005-0000-0000-0000EE720000}"/>
    <cellStyle name="Normal 3 2 2 2 2 3 2 2 3" xfId="9301" xr:uid="{00000000-0005-0000-0000-000058240000}"/>
    <cellStyle name="Normal 3 2 2 2 2 3 2 2 3 3" xfId="24402" xr:uid="{00000000-0005-0000-0000-0000555F0000}"/>
    <cellStyle name="Normal 3 2 2 2 2 3 2 2 5" xfId="19389" xr:uid="{00000000-0005-0000-0000-0000C04B0000}"/>
    <cellStyle name="Normal 3 2 2 2 2 3 2 3" xfId="5940" xr:uid="{00000000-0005-0000-0000-000037170000}"/>
    <cellStyle name="Normal 3 2 2 2 2 3 2 3 2" xfId="15992" xr:uid="{00000000-0005-0000-0000-00007B3E0000}"/>
    <cellStyle name="Normal 3 2 2 2 2 3 2 3 2 3" xfId="31090" xr:uid="{00000000-0005-0000-0000-000075790000}"/>
    <cellStyle name="Normal 3 2 2 2 2 3 2 3 3" xfId="10972" xr:uid="{00000000-0005-0000-0000-0000DF2A0000}"/>
    <cellStyle name="Normal 3 2 2 2 2 3 2 3 3 3" xfId="26073" xr:uid="{00000000-0005-0000-0000-0000DC650000}"/>
    <cellStyle name="Normal 3 2 2 2 2 3 2 3 5" xfId="21060" xr:uid="{00000000-0005-0000-0000-000047520000}"/>
    <cellStyle name="Normal 3 2 2 2 2 3 2 4" xfId="12650" xr:uid="{00000000-0005-0000-0000-00006D310000}"/>
    <cellStyle name="Normal 3 2 2 2 2 3 2 4 3" xfId="27748" xr:uid="{00000000-0005-0000-0000-0000676C0000}"/>
    <cellStyle name="Normal 3 2 2 2 2 3 2 5" xfId="7629" xr:uid="{00000000-0005-0000-0000-0000D01D0000}"/>
    <cellStyle name="Normal 3 2 2 2 2 3 2 5 3" xfId="22731" xr:uid="{00000000-0005-0000-0000-0000CE580000}"/>
    <cellStyle name="Normal 3 2 2 2 2 3 2 7" xfId="17718" xr:uid="{00000000-0005-0000-0000-000039450000}"/>
    <cellStyle name="Normal 3 2 2 2 2 3 3" xfId="3411" xr:uid="{00000000-0005-0000-0000-0000560D0000}"/>
    <cellStyle name="Normal 3 2 2 2 2 3 3 2" xfId="13485" xr:uid="{00000000-0005-0000-0000-0000B0340000}"/>
    <cellStyle name="Normal 3 2 2 2 2 3 3 2 3" xfId="28583" xr:uid="{00000000-0005-0000-0000-0000AA6F0000}"/>
    <cellStyle name="Normal 3 2 2 2 2 3 3 3" xfId="8465" xr:uid="{00000000-0005-0000-0000-000014210000}"/>
    <cellStyle name="Normal 3 2 2 2 2 3 3 3 3" xfId="23566" xr:uid="{00000000-0005-0000-0000-0000115C0000}"/>
    <cellStyle name="Normal 3 2 2 2 2 3 3 5" xfId="18553" xr:uid="{00000000-0005-0000-0000-00007C480000}"/>
    <cellStyle name="Normal 3 2 2 2 2 3 4" xfId="5104" xr:uid="{00000000-0005-0000-0000-0000F3130000}"/>
    <cellStyle name="Normal 3 2 2 2 2 3 4 2" xfId="15156" xr:uid="{00000000-0005-0000-0000-0000373B0000}"/>
    <cellStyle name="Normal 3 2 2 2 2 3 4 2 3" xfId="30254" xr:uid="{00000000-0005-0000-0000-000031760000}"/>
    <cellStyle name="Normal 3 2 2 2 2 3 4 3" xfId="10136" xr:uid="{00000000-0005-0000-0000-00009B270000}"/>
    <cellStyle name="Normal 3 2 2 2 2 3 4 3 3" xfId="25237" xr:uid="{00000000-0005-0000-0000-000098620000}"/>
    <cellStyle name="Normal 3 2 2 2 2 3 4 5" xfId="20224" xr:uid="{00000000-0005-0000-0000-0000034F0000}"/>
    <cellStyle name="Normal 3 2 2 2 2 3 5" xfId="11814" xr:uid="{00000000-0005-0000-0000-0000292E0000}"/>
    <cellStyle name="Normal 3 2 2 2 2 3 5 3" xfId="26912" xr:uid="{00000000-0005-0000-0000-000023690000}"/>
    <cellStyle name="Normal 3 2 2 2 2 3 6" xfId="6793" xr:uid="{00000000-0005-0000-0000-00008C1A0000}"/>
    <cellStyle name="Normal 3 2 2 2 2 3 6 3" xfId="21895" xr:uid="{00000000-0005-0000-0000-00008A550000}"/>
    <cellStyle name="Normal 3 2 2 2 2 3 8" xfId="16882" xr:uid="{00000000-0005-0000-0000-0000F5410000}"/>
    <cellStyle name="Normal 3 2 2 2 2 4" xfId="2140" xr:uid="{00000000-0005-0000-0000-00005F080000}"/>
    <cellStyle name="Normal 3 2 2 2 2 4 2" xfId="3830" xr:uid="{00000000-0005-0000-0000-0000F90E0000}"/>
    <cellStyle name="Normal 3 2 2 2 2 4 2 2" xfId="13903" xr:uid="{00000000-0005-0000-0000-000052360000}"/>
    <cellStyle name="Normal 3 2 2 2 2 4 2 2 3" xfId="29001" xr:uid="{00000000-0005-0000-0000-00004C710000}"/>
    <cellStyle name="Normal 3 2 2 2 2 4 2 3" xfId="8883" xr:uid="{00000000-0005-0000-0000-0000B6220000}"/>
    <cellStyle name="Normal 3 2 2 2 2 4 2 3 3" xfId="23984" xr:uid="{00000000-0005-0000-0000-0000B35D0000}"/>
    <cellStyle name="Normal 3 2 2 2 2 4 2 5" xfId="18971" xr:uid="{00000000-0005-0000-0000-00001E4A0000}"/>
    <cellStyle name="Normal 3 2 2 2 2 4 3" xfId="5522" xr:uid="{00000000-0005-0000-0000-000095150000}"/>
    <cellStyle name="Normal 3 2 2 2 2 4 3 2" xfId="15574" xr:uid="{00000000-0005-0000-0000-0000D93C0000}"/>
    <cellStyle name="Normal 3 2 2 2 2 4 3 2 3" xfId="30672" xr:uid="{00000000-0005-0000-0000-0000D3770000}"/>
    <cellStyle name="Normal 3 2 2 2 2 4 3 3" xfId="10554" xr:uid="{00000000-0005-0000-0000-00003D290000}"/>
    <cellStyle name="Normal 3 2 2 2 2 4 3 3 3" xfId="25655" xr:uid="{00000000-0005-0000-0000-00003A640000}"/>
    <cellStyle name="Normal 3 2 2 2 2 4 3 5" xfId="20642" xr:uid="{00000000-0005-0000-0000-0000A5500000}"/>
    <cellStyle name="Normal 3 2 2 2 2 4 4" xfId="12232" xr:uid="{00000000-0005-0000-0000-0000CB2F0000}"/>
    <cellStyle name="Normal 3 2 2 2 2 4 4 3" xfId="27330" xr:uid="{00000000-0005-0000-0000-0000C56A0000}"/>
    <cellStyle name="Normal 3 2 2 2 2 4 5" xfId="7211" xr:uid="{00000000-0005-0000-0000-00002E1C0000}"/>
    <cellStyle name="Normal 3 2 2 2 2 4 5 3" xfId="22313" xr:uid="{00000000-0005-0000-0000-00002C570000}"/>
    <cellStyle name="Normal 3 2 2 2 2 4 7" xfId="17300" xr:uid="{00000000-0005-0000-0000-000097430000}"/>
    <cellStyle name="Normal 3 2 2 2 2 5" xfId="2993" xr:uid="{00000000-0005-0000-0000-0000B40B0000}"/>
    <cellStyle name="Normal 3 2 2 2 2 5 2" xfId="13067" xr:uid="{00000000-0005-0000-0000-00000E330000}"/>
    <cellStyle name="Normal 3 2 2 2 2 5 2 3" xfId="28165" xr:uid="{00000000-0005-0000-0000-0000086E0000}"/>
    <cellStyle name="Normal 3 2 2 2 2 5 3" xfId="8047" xr:uid="{00000000-0005-0000-0000-0000721F0000}"/>
    <cellStyle name="Normal 3 2 2 2 2 5 3 3" xfId="23148" xr:uid="{00000000-0005-0000-0000-00006F5A0000}"/>
    <cellStyle name="Normal 3 2 2 2 2 5 5" xfId="18135" xr:uid="{00000000-0005-0000-0000-0000DA460000}"/>
    <cellStyle name="Normal 3 2 2 2 2 6" xfId="4686" xr:uid="{00000000-0005-0000-0000-000051120000}"/>
    <cellStyle name="Normal 3 2 2 2 2 6 2" xfId="14738" xr:uid="{00000000-0005-0000-0000-000095390000}"/>
    <cellStyle name="Normal 3 2 2 2 2 6 2 3" xfId="29836" xr:uid="{00000000-0005-0000-0000-00008F740000}"/>
    <cellStyle name="Normal 3 2 2 2 2 6 3" xfId="9718" xr:uid="{00000000-0005-0000-0000-0000F9250000}"/>
    <cellStyle name="Normal 3 2 2 2 2 6 3 3" xfId="24819" xr:uid="{00000000-0005-0000-0000-0000F6600000}"/>
    <cellStyle name="Normal 3 2 2 2 2 6 5" xfId="19806" xr:uid="{00000000-0005-0000-0000-0000614D0000}"/>
    <cellStyle name="Normal 3 2 2 2 2 7" xfId="11396" xr:uid="{00000000-0005-0000-0000-0000872C0000}"/>
    <cellStyle name="Normal 3 2 2 2 2 7 3" xfId="26494" xr:uid="{00000000-0005-0000-0000-000081670000}"/>
    <cellStyle name="Normal 3 2 2 2 2 8" xfId="6375" xr:uid="{00000000-0005-0000-0000-0000EA180000}"/>
    <cellStyle name="Normal 3 2 2 2 2 8 3" xfId="21477" xr:uid="{00000000-0005-0000-0000-0000E8530000}"/>
    <cellStyle name="Normal 3 2 2 2 3" xfId="1402" xr:uid="{00000000-0005-0000-0000-00007D050000}"/>
    <cellStyle name="Normal 3 2 2 2 3 2" xfId="1823" xr:uid="{00000000-0005-0000-0000-000022070000}"/>
    <cellStyle name="Normal 3 2 2 2 3 2 2" xfId="2662" xr:uid="{00000000-0005-0000-0000-0000690A0000}"/>
    <cellStyle name="Normal 3 2 2 2 3 2 2 2" xfId="4352" xr:uid="{00000000-0005-0000-0000-000003110000}"/>
    <cellStyle name="Normal 3 2 2 2 3 2 2 2 2" xfId="14425" xr:uid="{00000000-0005-0000-0000-00005C380000}"/>
    <cellStyle name="Normal 3 2 2 2 3 2 2 2 2 3" xfId="29523" xr:uid="{00000000-0005-0000-0000-000056730000}"/>
    <cellStyle name="Normal 3 2 2 2 3 2 2 2 3" xfId="9405" xr:uid="{00000000-0005-0000-0000-0000C0240000}"/>
    <cellStyle name="Normal 3 2 2 2 3 2 2 2 3 3" xfId="24506" xr:uid="{00000000-0005-0000-0000-0000BD5F0000}"/>
    <cellStyle name="Normal 3 2 2 2 3 2 2 2 5" xfId="19493" xr:uid="{00000000-0005-0000-0000-0000284C0000}"/>
    <cellStyle name="Normal 3 2 2 2 3 2 2 3" xfId="6044" xr:uid="{00000000-0005-0000-0000-00009F170000}"/>
    <cellStyle name="Normal 3 2 2 2 3 2 2 3 2" xfId="16096" xr:uid="{00000000-0005-0000-0000-0000E33E0000}"/>
    <cellStyle name="Normal 3 2 2 2 3 2 2 3 2 3" xfId="31194" xr:uid="{00000000-0005-0000-0000-0000DD790000}"/>
    <cellStyle name="Normal 3 2 2 2 3 2 2 3 3" xfId="11076" xr:uid="{00000000-0005-0000-0000-0000472B0000}"/>
    <cellStyle name="Normal 3 2 2 2 3 2 2 3 3 3" xfId="26177" xr:uid="{00000000-0005-0000-0000-000044660000}"/>
    <cellStyle name="Normal 3 2 2 2 3 2 2 3 5" xfId="21164" xr:uid="{00000000-0005-0000-0000-0000AF520000}"/>
    <cellStyle name="Normal 3 2 2 2 3 2 2 4" xfId="12754" xr:uid="{00000000-0005-0000-0000-0000D5310000}"/>
    <cellStyle name="Normal 3 2 2 2 3 2 2 4 3" xfId="27852" xr:uid="{00000000-0005-0000-0000-0000CF6C0000}"/>
    <cellStyle name="Normal 3 2 2 2 3 2 2 5" xfId="7733" xr:uid="{00000000-0005-0000-0000-0000381E0000}"/>
    <cellStyle name="Normal 3 2 2 2 3 2 2 5 3" xfId="22835" xr:uid="{00000000-0005-0000-0000-000036590000}"/>
    <cellStyle name="Normal 3 2 2 2 3 2 2 7" xfId="17822" xr:uid="{00000000-0005-0000-0000-0000A1450000}"/>
    <cellStyle name="Normal 3 2 2 2 3 2 3" xfId="3515" xr:uid="{00000000-0005-0000-0000-0000BE0D0000}"/>
    <cellStyle name="Normal 3 2 2 2 3 2 3 2" xfId="13589" xr:uid="{00000000-0005-0000-0000-000018350000}"/>
    <cellStyle name="Normal 3 2 2 2 3 2 3 2 3" xfId="28687" xr:uid="{00000000-0005-0000-0000-000012700000}"/>
    <cellStyle name="Normal 3 2 2 2 3 2 3 3" xfId="8569" xr:uid="{00000000-0005-0000-0000-00007C210000}"/>
    <cellStyle name="Normal 3 2 2 2 3 2 3 3 3" xfId="23670" xr:uid="{00000000-0005-0000-0000-0000795C0000}"/>
    <cellStyle name="Normal 3 2 2 2 3 2 3 5" xfId="18657" xr:uid="{00000000-0005-0000-0000-0000E4480000}"/>
    <cellStyle name="Normal 3 2 2 2 3 2 4" xfId="5208" xr:uid="{00000000-0005-0000-0000-00005B140000}"/>
    <cellStyle name="Normal 3 2 2 2 3 2 4 2" xfId="15260" xr:uid="{00000000-0005-0000-0000-00009F3B0000}"/>
    <cellStyle name="Normal 3 2 2 2 3 2 4 2 3" xfId="30358" xr:uid="{00000000-0005-0000-0000-000099760000}"/>
    <cellStyle name="Normal 3 2 2 2 3 2 4 3" xfId="10240" xr:uid="{00000000-0005-0000-0000-000003280000}"/>
    <cellStyle name="Normal 3 2 2 2 3 2 4 3 3" xfId="25341" xr:uid="{00000000-0005-0000-0000-000000630000}"/>
    <cellStyle name="Normal 3 2 2 2 3 2 4 5" xfId="20328" xr:uid="{00000000-0005-0000-0000-00006B4F0000}"/>
    <cellStyle name="Normal 3 2 2 2 3 2 5" xfId="11918" xr:uid="{00000000-0005-0000-0000-0000912E0000}"/>
    <cellStyle name="Normal 3 2 2 2 3 2 5 3" xfId="27016" xr:uid="{00000000-0005-0000-0000-00008B690000}"/>
    <cellStyle name="Normal 3 2 2 2 3 2 6" xfId="6897" xr:uid="{00000000-0005-0000-0000-0000F41A0000}"/>
    <cellStyle name="Normal 3 2 2 2 3 2 6 3" xfId="21999" xr:uid="{00000000-0005-0000-0000-0000F2550000}"/>
    <cellStyle name="Normal 3 2 2 2 3 2 8" xfId="16986" xr:uid="{00000000-0005-0000-0000-00005D420000}"/>
    <cellStyle name="Normal 3 2 2 2 3 3" xfId="2244" xr:uid="{00000000-0005-0000-0000-0000C7080000}"/>
    <cellStyle name="Normal 3 2 2 2 3 3 2" xfId="3934" xr:uid="{00000000-0005-0000-0000-0000610F0000}"/>
    <cellStyle name="Normal 3 2 2 2 3 3 2 2" xfId="14007" xr:uid="{00000000-0005-0000-0000-0000BA360000}"/>
    <cellStyle name="Normal 3 2 2 2 3 3 2 2 3" xfId="29105" xr:uid="{00000000-0005-0000-0000-0000B4710000}"/>
    <cellStyle name="Normal 3 2 2 2 3 3 2 3" xfId="8987" xr:uid="{00000000-0005-0000-0000-00001E230000}"/>
    <cellStyle name="Normal 3 2 2 2 3 3 2 3 3" xfId="24088" xr:uid="{00000000-0005-0000-0000-00001B5E0000}"/>
    <cellStyle name="Normal 3 2 2 2 3 3 2 5" xfId="19075" xr:uid="{00000000-0005-0000-0000-0000864A0000}"/>
    <cellStyle name="Normal 3 2 2 2 3 3 3" xfId="5626" xr:uid="{00000000-0005-0000-0000-0000FD150000}"/>
    <cellStyle name="Normal 3 2 2 2 3 3 3 2" xfId="15678" xr:uid="{00000000-0005-0000-0000-0000413D0000}"/>
    <cellStyle name="Normal 3 2 2 2 3 3 3 2 3" xfId="30776" xr:uid="{00000000-0005-0000-0000-00003B780000}"/>
    <cellStyle name="Normal 3 2 2 2 3 3 3 3" xfId="10658" xr:uid="{00000000-0005-0000-0000-0000A5290000}"/>
    <cellStyle name="Normal 3 2 2 2 3 3 3 3 3" xfId="25759" xr:uid="{00000000-0005-0000-0000-0000A2640000}"/>
    <cellStyle name="Normal 3 2 2 2 3 3 3 5" xfId="20746" xr:uid="{00000000-0005-0000-0000-00000D510000}"/>
    <cellStyle name="Normal 3 2 2 2 3 3 4" xfId="12336" xr:uid="{00000000-0005-0000-0000-000033300000}"/>
    <cellStyle name="Normal 3 2 2 2 3 3 4 3" xfId="27434" xr:uid="{00000000-0005-0000-0000-00002D6B0000}"/>
    <cellStyle name="Normal 3 2 2 2 3 3 5" xfId="7315" xr:uid="{00000000-0005-0000-0000-0000961C0000}"/>
    <cellStyle name="Normal 3 2 2 2 3 3 5 3" xfId="22417" xr:uid="{00000000-0005-0000-0000-000094570000}"/>
    <cellStyle name="Normal 3 2 2 2 3 3 7" xfId="17404" xr:uid="{00000000-0005-0000-0000-0000FF430000}"/>
    <cellStyle name="Normal 3 2 2 2 3 4" xfId="3097" xr:uid="{00000000-0005-0000-0000-00001C0C0000}"/>
    <cellStyle name="Normal 3 2 2 2 3 4 2" xfId="13171" xr:uid="{00000000-0005-0000-0000-000076330000}"/>
    <cellStyle name="Normal 3 2 2 2 3 4 2 3" xfId="28269" xr:uid="{00000000-0005-0000-0000-0000706E0000}"/>
    <cellStyle name="Normal 3 2 2 2 3 4 3" xfId="8151" xr:uid="{00000000-0005-0000-0000-0000DA1F0000}"/>
    <cellStyle name="Normal 3 2 2 2 3 4 3 3" xfId="23252" xr:uid="{00000000-0005-0000-0000-0000D75A0000}"/>
    <cellStyle name="Normal 3 2 2 2 3 4 5" xfId="18239" xr:uid="{00000000-0005-0000-0000-000042470000}"/>
    <cellStyle name="Normal 3 2 2 2 3 5" xfId="4790" xr:uid="{00000000-0005-0000-0000-0000B9120000}"/>
    <cellStyle name="Normal 3 2 2 2 3 5 2" xfId="14842" xr:uid="{00000000-0005-0000-0000-0000FD390000}"/>
    <cellStyle name="Normal 3 2 2 2 3 5 2 3" xfId="29940" xr:uid="{00000000-0005-0000-0000-0000F7740000}"/>
    <cellStyle name="Normal 3 2 2 2 3 5 3" xfId="9822" xr:uid="{00000000-0005-0000-0000-000061260000}"/>
    <cellStyle name="Normal 3 2 2 2 3 5 3 3" xfId="24923" xr:uid="{00000000-0005-0000-0000-00005E610000}"/>
    <cellStyle name="Normal 3 2 2 2 3 5 5" xfId="19910" xr:uid="{00000000-0005-0000-0000-0000C94D0000}"/>
    <cellStyle name="Normal 3 2 2 2 3 6" xfId="11500" xr:uid="{00000000-0005-0000-0000-0000EF2C0000}"/>
    <cellStyle name="Normal 3 2 2 2 3 6 3" xfId="26598" xr:uid="{00000000-0005-0000-0000-0000E9670000}"/>
    <cellStyle name="Normal 3 2 2 2 3 7" xfId="6479" xr:uid="{00000000-0005-0000-0000-000052190000}"/>
    <cellStyle name="Normal 3 2 2 2 3 7 3" xfId="21581" xr:uid="{00000000-0005-0000-0000-000050540000}"/>
    <cellStyle name="Normal 3 2 2 2 3 9" xfId="16568" xr:uid="{00000000-0005-0000-0000-0000BB400000}"/>
    <cellStyle name="Normal 3 2 2 2 4" xfId="1615" xr:uid="{00000000-0005-0000-0000-000052060000}"/>
    <cellStyle name="Normal 3 2 2 2 4 2" xfId="2454" xr:uid="{00000000-0005-0000-0000-000099090000}"/>
    <cellStyle name="Normal 3 2 2 2 4 2 2" xfId="4144" xr:uid="{00000000-0005-0000-0000-000033100000}"/>
    <cellStyle name="Normal 3 2 2 2 4 2 2 2" xfId="14217" xr:uid="{00000000-0005-0000-0000-00008C370000}"/>
    <cellStyle name="Normal 3 2 2 2 4 2 2 2 3" xfId="29315" xr:uid="{00000000-0005-0000-0000-000086720000}"/>
    <cellStyle name="Normal 3 2 2 2 4 2 2 3" xfId="9197" xr:uid="{00000000-0005-0000-0000-0000F0230000}"/>
    <cellStyle name="Normal 3 2 2 2 4 2 2 3 3" xfId="24298" xr:uid="{00000000-0005-0000-0000-0000ED5E0000}"/>
    <cellStyle name="Normal 3 2 2 2 4 2 2 5" xfId="19285" xr:uid="{00000000-0005-0000-0000-0000584B0000}"/>
    <cellStyle name="Normal 3 2 2 2 4 2 3" xfId="5836" xr:uid="{00000000-0005-0000-0000-0000CF160000}"/>
    <cellStyle name="Normal 3 2 2 2 4 2 3 2" xfId="15888" xr:uid="{00000000-0005-0000-0000-0000133E0000}"/>
    <cellStyle name="Normal 3 2 2 2 4 2 3 2 3" xfId="30986" xr:uid="{00000000-0005-0000-0000-00000D790000}"/>
    <cellStyle name="Normal 3 2 2 2 4 2 3 3" xfId="10868" xr:uid="{00000000-0005-0000-0000-0000772A0000}"/>
    <cellStyle name="Normal 3 2 2 2 4 2 3 3 3" xfId="25969" xr:uid="{00000000-0005-0000-0000-000074650000}"/>
    <cellStyle name="Normal 3 2 2 2 4 2 3 5" xfId="20956" xr:uid="{00000000-0005-0000-0000-0000DF510000}"/>
    <cellStyle name="Normal 3 2 2 2 4 2 4" xfId="12546" xr:uid="{00000000-0005-0000-0000-000005310000}"/>
    <cellStyle name="Normal 3 2 2 2 4 2 4 3" xfId="27644" xr:uid="{00000000-0005-0000-0000-0000FF6B0000}"/>
    <cellStyle name="Normal 3 2 2 2 4 2 5" xfId="7525" xr:uid="{00000000-0005-0000-0000-0000681D0000}"/>
    <cellStyle name="Normal 3 2 2 2 4 2 5 3" xfId="22627" xr:uid="{00000000-0005-0000-0000-000066580000}"/>
    <cellStyle name="Normal 3 2 2 2 4 2 7" xfId="17614" xr:uid="{00000000-0005-0000-0000-0000D1440000}"/>
    <cellStyle name="Normal 3 2 2 2 4 3" xfId="3307" xr:uid="{00000000-0005-0000-0000-0000EE0C0000}"/>
    <cellStyle name="Normal 3 2 2 2 4 3 2" xfId="13381" xr:uid="{00000000-0005-0000-0000-000048340000}"/>
    <cellStyle name="Normal 3 2 2 2 4 3 2 3" xfId="28479" xr:uid="{00000000-0005-0000-0000-0000426F0000}"/>
    <cellStyle name="Normal 3 2 2 2 4 3 3" xfId="8361" xr:uid="{00000000-0005-0000-0000-0000AC200000}"/>
    <cellStyle name="Normal 3 2 2 2 4 3 3 3" xfId="23462" xr:uid="{00000000-0005-0000-0000-0000A95B0000}"/>
    <cellStyle name="Normal 3 2 2 2 4 3 5" xfId="18449" xr:uid="{00000000-0005-0000-0000-000014480000}"/>
    <cellStyle name="Normal 3 2 2 2 4 4" xfId="5000" xr:uid="{00000000-0005-0000-0000-00008B130000}"/>
    <cellStyle name="Normal 3 2 2 2 4 4 2" xfId="15052" xr:uid="{00000000-0005-0000-0000-0000CF3A0000}"/>
    <cellStyle name="Normal 3 2 2 2 4 4 2 3" xfId="30150" xr:uid="{00000000-0005-0000-0000-0000C9750000}"/>
    <cellStyle name="Normal 3 2 2 2 4 4 3" xfId="10032" xr:uid="{00000000-0005-0000-0000-000033270000}"/>
    <cellStyle name="Normal 3 2 2 2 4 4 3 3" xfId="25133" xr:uid="{00000000-0005-0000-0000-000030620000}"/>
    <cellStyle name="Normal 3 2 2 2 4 4 5" xfId="20120" xr:uid="{00000000-0005-0000-0000-00009B4E0000}"/>
    <cellStyle name="Normal 3 2 2 2 4 5" xfId="11710" xr:uid="{00000000-0005-0000-0000-0000C12D0000}"/>
    <cellStyle name="Normal 3 2 2 2 4 5 3" xfId="26808" xr:uid="{00000000-0005-0000-0000-0000BB680000}"/>
    <cellStyle name="Normal 3 2 2 2 4 6" xfId="6689" xr:uid="{00000000-0005-0000-0000-0000241A0000}"/>
    <cellStyle name="Normal 3 2 2 2 4 6 3" xfId="21791" xr:uid="{00000000-0005-0000-0000-000022550000}"/>
    <cellStyle name="Normal 3 2 2 2 4 8" xfId="16778" xr:uid="{00000000-0005-0000-0000-00008D410000}"/>
    <cellStyle name="Normal 3 2 2 2 5" xfId="2036" xr:uid="{00000000-0005-0000-0000-0000F7070000}"/>
    <cellStyle name="Normal 3 2 2 2 5 2" xfId="3726" xr:uid="{00000000-0005-0000-0000-0000910E0000}"/>
    <cellStyle name="Normal 3 2 2 2 5 2 2" xfId="13799" xr:uid="{00000000-0005-0000-0000-0000EA350000}"/>
    <cellStyle name="Normal 3 2 2 2 5 2 2 3" xfId="28897" xr:uid="{00000000-0005-0000-0000-0000E4700000}"/>
    <cellStyle name="Normal 3 2 2 2 5 2 3" xfId="8779" xr:uid="{00000000-0005-0000-0000-00004E220000}"/>
    <cellStyle name="Normal 3 2 2 2 5 2 3 3" xfId="23880" xr:uid="{00000000-0005-0000-0000-00004B5D0000}"/>
    <cellStyle name="Normal 3 2 2 2 5 2 5" xfId="18867" xr:uid="{00000000-0005-0000-0000-0000B6490000}"/>
    <cellStyle name="Normal 3 2 2 2 5 3" xfId="5418" xr:uid="{00000000-0005-0000-0000-00002D150000}"/>
    <cellStyle name="Normal 3 2 2 2 5 3 2" xfId="15470" xr:uid="{00000000-0005-0000-0000-0000713C0000}"/>
    <cellStyle name="Normal 3 2 2 2 5 3 2 3" xfId="30568" xr:uid="{00000000-0005-0000-0000-00006B770000}"/>
    <cellStyle name="Normal 3 2 2 2 5 3 3" xfId="10450" xr:uid="{00000000-0005-0000-0000-0000D5280000}"/>
    <cellStyle name="Normal 3 2 2 2 5 3 3 3" xfId="25551" xr:uid="{00000000-0005-0000-0000-0000D2630000}"/>
    <cellStyle name="Normal 3 2 2 2 5 3 5" xfId="20538" xr:uid="{00000000-0005-0000-0000-00003D500000}"/>
    <cellStyle name="Normal 3 2 2 2 5 4" xfId="12128" xr:uid="{00000000-0005-0000-0000-0000632F0000}"/>
    <cellStyle name="Normal 3 2 2 2 5 4 3" xfId="27226" xr:uid="{00000000-0005-0000-0000-00005D6A0000}"/>
    <cellStyle name="Normal 3 2 2 2 5 5" xfId="7107" xr:uid="{00000000-0005-0000-0000-0000C61B0000}"/>
    <cellStyle name="Normal 3 2 2 2 5 5 3" xfId="22209" xr:uid="{00000000-0005-0000-0000-0000C4560000}"/>
    <cellStyle name="Normal 3 2 2 2 5 7" xfId="17196" xr:uid="{00000000-0005-0000-0000-00002F430000}"/>
    <cellStyle name="Normal 3 2 2 2 6" xfId="2889" xr:uid="{00000000-0005-0000-0000-00004C0B0000}"/>
    <cellStyle name="Normal 3 2 2 2 6 2" xfId="12963" xr:uid="{00000000-0005-0000-0000-0000A6320000}"/>
    <cellStyle name="Normal 3 2 2 2 6 2 3" xfId="28061" xr:uid="{00000000-0005-0000-0000-0000A06D0000}"/>
    <cellStyle name="Normal 3 2 2 2 6 3" xfId="7943" xr:uid="{00000000-0005-0000-0000-00000A1F0000}"/>
    <cellStyle name="Normal 3 2 2 2 6 3 3" xfId="23044" xr:uid="{00000000-0005-0000-0000-0000075A0000}"/>
    <cellStyle name="Normal 3 2 2 2 6 5" xfId="18031" xr:uid="{00000000-0005-0000-0000-000072460000}"/>
    <cellStyle name="Normal 3 2 2 2 7" xfId="4582" xr:uid="{00000000-0005-0000-0000-0000E9110000}"/>
    <cellStyle name="Normal 3 2 2 2 7 2" xfId="14634" xr:uid="{00000000-0005-0000-0000-00002D390000}"/>
    <cellStyle name="Normal 3 2 2 2 7 2 3" xfId="29732" xr:uid="{00000000-0005-0000-0000-000027740000}"/>
    <cellStyle name="Normal 3 2 2 2 7 3" xfId="9614" xr:uid="{00000000-0005-0000-0000-000091250000}"/>
    <cellStyle name="Normal 3 2 2 2 7 3 3" xfId="24715" xr:uid="{00000000-0005-0000-0000-00008E600000}"/>
    <cellStyle name="Normal 3 2 2 2 7 5" xfId="19702" xr:uid="{00000000-0005-0000-0000-0000F94C0000}"/>
    <cellStyle name="Normal 3 2 2 2 8" xfId="11292" xr:uid="{00000000-0005-0000-0000-00001F2C0000}"/>
    <cellStyle name="Normal 3 2 2 2 8 3" xfId="26390" xr:uid="{00000000-0005-0000-0000-000019670000}"/>
    <cellStyle name="Normal 3 2 2 2 9" xfId="6271" xr:uid="{00000000-0005-0000-0000-000082180000}"/>
    <cellStyle name="Normal 3 2 2 2 9 3" xfId="21373" xr:uid="{00000000-0005-0000-0000-000080530000}"/>
    <cellStyle name="Normal 3 2 2 3" xfId="1235" xr:uid="{00000000-0005-0000-0000-0000D6040000}"/>
    <cellStyle name="Normal 3 2 2 3 10" xfId="16412" xr:uid="{00000000-0005-0000-0000-00001F400000}"/>
    <cellStyle name="Normal 3 2 2 3 2" xfId="1454" xr:uid="{00000000-0005-0000-0000-0000B1050000}"/>
    <cellStyle name="Normal 3 2 2 3 2 2" xfId="1875" xr:uid="{00000000-0005-0000-0000-000056070000}"/>
    <cellStyle name="Normal 3 2 2 3 2 2 2" xfId="2714" xr:uid="{00000000-0005-0000-0000-00009D0A0000}"/>
    <cellStyle name="Normal 3 2 2 3 2 2 2 2" xfId="4404" xr:uid="{00000000-0005-0000-0000-000037110000}"/>
    <cellStyle name="Normal 3 2 2 3 2 2 2 2 2" xfId="14477" xr:uid="{00000000-0005-0000-0000-000090380000}"/>
    <cellStyle name="Normal 3 2 2 3 2 2 2 2 2 3" xfId="29575" xr:uid="{00000000-0005-0000-0000-00008A730000}"/>
    <cellStyle name="Normal 3 2 2 3 2 2 2 2 3" xfId="9457" xr:uid="{00000000-0005-0000-0000-0000F4240000}"/>
    <cellStyle name="Normal 3 2 2 3 2 2 2 2 3 3" xfId="24558" xr:uid="{00000000-0005-0000-0000-0000F15F0000}"/>
    <cellStyle name="Normal 3 2 2 3 2 2 2 2 5" xfId="19545" xr:uid="{00000000-0005-0000-0000-00005C4C0000}"/>
    <cellStyle name="Normal 3 2 2 3 2 2 2 3" xfId="6096" xr:uid="{00000000-0005-0000-0000-0000D3170000}"/>
    <cellStyle name="Normal 3 2 2 3 2 2 2 3 2" xfId="16148" xr:uid="{00000000-0005-0000-0000-0000173F0000}"/>
    <cellStyle name="Normal 3 2 2 3 2 2 2 3 2 3" xfId="31246" xr:uid="{00000000-0005-0000-0000-0000117A0000}"/>
    <cellStyle name="Normal 3 2 2 3 2 2 2 3 3" xfId="11128" xr:uid="{00000000-0005-0000-0000-00007B2B0000}"/>
    <cellStyle name="Normal 3 2 2 3 2 2 2 3 3 3" xfId="26229" xr:uid="{00000000-0005-0000-0000-000078660000}"/>
    <cellStyle name="Normal 3 2 2 3 2 2 2 3 5" xfId="21216" xr:uid="{00000000-0005-0000-0000-0000E3520000}"/>
    <cellStyle name="Normal 3 2 2 3 2 2 2 4" xfId="12806" xr:uid="{00000000-0005-0000-0000-000009320000}"/>
    <cellStyle name="Normal 3 2 2 3 2 2 2 4 3" xfId="27904" xr:uid="{00000000-0005-0000-0000-0000036D0000}"/>
    <cellStyle name="Normal 3 2 2 3 2 2 2 5" xfId="7785" xr:uid="{00000000-0005-0000-0000-00006C1E0000}"/>
    <cellStyle name="Normal 3 2 2 3 2 2 2 5 3" xfId="22887" xr:uid="{00000000-0005-0000-0000-00006A590000}"/>
    <cellStyle name="Normal 3 2 2 3 2 2 2 7" xfId="17874" xr:uid="{00000000-0005-0000-0000-0000D5450000}"/>
    <cellStyle name="Normal 3 2 2 3 2 2 3" xfId="3567" xr:uid="{00000000-0005-0000-0000-0000F20D0000}"/>
    <cellStyle name="Normal 3 2 2 3 2 2 3 2" xfId="13641" xr:uid="{00000000-0005-0000-0000-00004C350000}"/>
    <cellStyle name="Normal 3 2 2 3 2 2 3 2 3" xfId="28739" xr:uid="{00000000-0005-0000-0000-000046700000}"/>
    <cellStyle name="Normal 3 2 2 3 2 2 3 3" xfId="8621" xr:uid="{00000000-0005-0000-0000-0000B0210000}"/>
    <cellStyle name="Normal 3 2 2 3 2 2 3 3 3" xfId="23722" xr:uid="{00000000-0005-0000-0000-0000AD5C0000}"/>
    <cellStyle name="Normal 3 2 2 3 2 2 3 5" xfId="18709" xr:uid="{00000000-0005-0000-0000-000018490000}"/>
    <cellStyle name="Normal 3 2 2 3 2 2 4" xfId="5260" xr:uid="{00000000-0005-0000-0000-00008F140000}"/>
    <cellStyle name="Normal 3 2 2 3 2 2 4 2" xfId="15312" xr:uid="{00000000-0005-0000-0000-0000D33B0000}"/>
    <cellStyle name="Normal 3 2 2 3 2 2 4 2 3" xfId="30410" xr:uid="{00000000-0005-0000-0000-0000CD760000}"/>
    <cellStyle name="Normal 3 2 2 3 2 2 4 3" xfId="10292" xr:uid="{00000000-0005-0000-0000-000037280000}"/>
    <cellStyle name="Normal 3 2 2 3 2 2 4 3 3" xfId="25393" xr:uid="{00000000-0005-0000-0000-000034630000}"/>
    <cellStyle name="Normal 3 2 2 3 2 2 4 5" xfId="20380" xr:uid="{00000000-0005-0000-0000-00009F4F0000}"/>
    <cellStyle name="Normal 3 2 2 3 2 2 5" xfId="11970" xr:uid="{00000000-0005-0000-0000-0000C52E0000}"/>
    <cellStyle name="Normal 3 2 2 3 2 2 5 3" xfId="27068" xr:uid="{00000000-0005-0000-0000-0000BF690000}"/>
    <cellStyle name="Normal 3 2 2 3 2 2 6" xfId="6949" xr:uid="{00000000-0005-0000-0000-0000281B0000}"/>
    <cellStyle name="Normal 3 2 2 3 2 2 6 3" xfId="22051" xr:uid="{00000000-0005-0000-0000-000026560000}"/>
    <cellStyle name="Normal 3 2 2 3 2 2 8" xfId="17038" xr:uid="{00000000-0005-0000-0000-000091420000}"/>
    <cellStyle name="Normal 3 2 2 3 2 3" xfId="2296" xr:uid="{00000000-0005-0000-0000-0000FB080000}"/>
    <cellStyle name="Normal 3 2 2 3 2 3 2" xfId="3986" xr:uid="{00000000-0005-0000-0000-0000950F0000}"/>
    <cellStyle name="Normal 3 2 2 3 2 3 2 2" xfId="14059" xr:uid="{00000000-0005-0000-0000-0000EE360000}"/>
    <cellStyle name="Normal 3 2 2 3 2 3 2 2 3" xfId="29157" xr:uid="{00000000-0005-0000-0000-0000E8710000}"/>
    <cellStyle name="Normal 3 2 2 3 2 3 2 3" xfId="9039" xr:uid="{00000000-0005-0000-0000-000052230000}"/>
    <cellStyle name="Normal 3 2 2 3 2 3 2 3 3" xfId="24140" xr:uid="{00000000-0005-0000-0000-00004F5E0000}"/>
    <cellStyle name="Normal 3 2 2 3 2 3 2 5" xfId="19127" xr:uid="{00000000-0005-0000-0000-0000BA4A0000}"/>
    <cellStyle name="Normal 3 2 2 3 2 3 3" xfId="5678" xr:uid="{00000000-0005-0000-0000-000031160000}"/>
    <cellStyle name="Normal 3 2 2 3 2 3 3 2" xfId="15730" xr:uid="{00000000-0005-0000-0000-0000753D0000}"/>
    <cellStyle name="Normal 3 2 2 3 2 3 3 2 3" xfId="30828" xr:uid="{00000000-0005-0000-0000-00006F780000}"/>
    <cellStyle name="Normal 3 2 2 3 2 3 3 3" xfId="10710" xr:uid="{00000000-0005-0000-0000-0000D9290000}"/>
    <cellStyle name="Normal 3 2 2 3 2 3 3 3 3" xfId="25811" xr:uid="{00000000-0005-0000-0000-0000D6640000}"/>
    <cellStyle name="Normal 3 2 2 3 2 3 3 5" xfId="20798" xr:uid="{00000000-0005-0000-0000-000041510000}"/>
    <cellStyle name="Normal 3 2 2 3 2 3 4" xfId="12388" xr:uid="{00000000-0005-0000-0000-000067300000}"/>
    <cellStyle name="Normal 3 2 2 3 2 3 4 3" xfId="27486" xr:uid="{00000000-0005-0000-0000-0000616B0000}"/>
    <cellStyle name="Normal 3 2 2 3 2 3 5" xfId="7367" xr:uid="{00000000-0005-0000-0000-0000CA1C0000}"/>
    <cellStyle name="Normal 3 2 2 3 2 3 5 3" xfId="22469" xr:uid="{00000000-0005-0000-0000-0000C8570000}"/>
    <cellStyle name="Normal 3 2 2 3 2 3 7" xfId="17456" xr:uid="{00000000-0005-0000-0000-000033440000}"/>
    <cellStyle name="Normal 3 2 2 3 2 4" xfId="3149" xr:uid="{00000000-0005-0000-0000-0000500C0000}"/>
    <cellStyle name="Normal 3 2 2 3 2 4 2" xfId="13223" xr:uid="{00000000-0005-0000-0000-0000AA330000}"/>
    <cellStyle name="Normal 3 2 2 3 2 4 2 3" xfId="28321" xr:uid="{00000000-0005-0000-0000-0000A46E0000}"/>
    <cellStyle name="Normal 3 2 2 3 2 4 3" xfId="8203" xr:uid="{00000000-0005-0000-0000-00000E200000}"/>
    <cellStyle name="Normal 3 2 2 3 2 4 3 3" xfId="23304" xr:uid="{00000000-0005-0000-0000-00000B5B0000}"/>
    <cellStyle name="Normal 3 2 2 3 2 4 5" xfId="18291" xr:uid="{00000000-0005-0000-0000-000076470000}"/>
    <cellStyle name="Normal 3 2 2 3 2 5" xfId="4842" xr:uid="{00000000-0005-0000-0000-0000ED120000}"/>
    <cellStyle name="Normal 3 2 2 3 2 5 2" xfId="14894" xr:uid="{00000000-0005-0000-0000-0000313A0000}"/>
    <cellStyle name="Normal 3 2 2 3 2 5 2 3" xfId="29992" xr:uid="{00000000-0005-0000-0000-00002B750000}"/>
    <cellStyle name="Normal 3 2 2 3 2 5 3" xfId="9874" xr:uid="{00000000-0005-0000-0000-000095260000}"/>
    <cellStyle name="Normal 3 2 2 3 2 5 3 3" xfId="24975" xr:uid="{00000000-0005-0000-0000-000092610000}"/>
    <cellStyle name="Normal 3 2 2 3 2 5 5" xfId="19962" xr:uid="{00000000-0005-0000-0000-0000FD4D0000}"/>
    <cellStyle name="Normal 3 2 2 3 2 6" xfId="11552" xr:uid="{00000000-0005-0000-0000-0000232D0000}"/>
    <cellStyle name="Normal 3 2 2 3 2 6 3" xfId="26650" xr:uid="{00000000-0005-0000-0000-00001D680000}"/>
    <cellStyle name="Normal 3 2 2 3 2 7" xfId="6531" xr:uid="{00000000-0005-0000-0000-000086190000}"/>
    <cellStyle name="Normal 3 2 2 3 2 7 3" xfId="21633" xr:uid="{00000000-0005-0000-0000-000084540000}"/>
    <cellStyle name="Normal 3 2 2 3 2 9" xfId="16620" xr:uid="{00000000-0005-0000-0000-0000EF400000}"/>
    <cellStyle name="Normal 3 2 2 3 3" xfId="1667" xr:uid="{00000000-0005-0000-0000-000086060000}"/>
    <cellStyle name="Normal 3 2 2 3 3 2" xfId="2506" xr:uid="{00000000-0005-0000-0000-0000CD090000}"/>
    <cellStyle name="Normal 3 2 2 3 3 2 2" xfId="4196" xr:uid="{00000000-0005-0000-0000-000067100000}"/>
    <cellStyle name="Normal 3 2 2 3 3 2 2 2" xfId="14269" xr:uid="{00000000-0005-0000-0000-0000C0370000}"/>
    <cellStyle name="Normal 3 2 2 3 3 2 2 2 3" xfId="29367" xr:uid="{00000000-0005-0000-0000-0000BA720000}"/>
    <cellStyle name="Normal 3 2 2 3 3 2 2 3" xfId="9249" xr:uid="{00000000-0005-0000-0000-000024240000}"/>
    <cellStyle name="Normal 3 2 2 3 3 2 2 3 3" xfId="24350" xr:uid="{00000000-0005-0000-0000-0000215F0000}"/>
    <cellStyle name="Normal 3 2 2 3 3 2 2 5" xfId="19337" xr:uid="{00000000-0005-0000-0000-00008C4B0000}"/>
    <cellStyle name="Normal 3 2 2 3 3 2 3" xfId="5888" xr:uid="{00000000-0005-0000-0000-000003170000}"/>
    <cellStyle name="Normal 3 2 2 3 3 2 3 2" xfId="15940" xr:uid="{00000000-0005-0000-0000-0000473E0000}"/>
    <cellStyle name="Normal 3 2 2 3 3 2 3 2 3" xfId="31038" xr:uid="{00000000-0005-0000-0000-000041790000}"/>
    <cellStyle name="Normal 3 2 2 3 3 2 3 3" xfId="10920" xr:uid="{00000000-0005-0000-0000-0000AB2A0000}"/>
    <cellStyle name="Normal 3 2 2 3 3 2 3 3 3" xfId="26021" xr:uid="{00000000-0005-0000-0000-0000A8650000}"/>
    <cellStyle name="Normal 3 2 2 3 3 2 3 5" xfId="21008" xr:uid="{00000000-0005-0000-0000-000013520000}"/>
    <cellStyle name="Normal 3 2 2 3 3 2 4" xfId="12598" xr:uid="{00000000-0005-0000-0000-000039310000}"/>
    <cellStyle name="Normal 3 2 2 3 3 2 4 3" xfId="27696" xr:uid="{00000000-0005-0000-0000-0000336C0000}"/>
    <cellStyle name="Normal 3 2 2 3 3 2 5" xfId="7577" xr:uid="{00000000-0005-0000-0000-00009C1D0000}"/>
    <cellStyle name="Normal 3 2 2 3 3 2 5 3" xfId="22679" xr:uid="{00000000-0005-0000-0000-00009A580000}"/>
    <cellStyle name="Normal 3 2 2 3 3 2 7" xfId="17666" xr:uid="{00000000-0005-0000-0000-000005450000}"/>
    <cellStyle name="Normal 3 2 2 3 3 3" xfId="3359" xr:uid="{00000000-0005-0000-0000-0000220D0000}"/>
    <cellStyle name="Normal 3 2 2 3 3 3 2" xfId="13433" xr:uid="{00000000-0005-0000-0000-00007C340000}"/>
    <cellStyle name="Normal 3 2 2 3 3 3 2 3" xfId="28531" xr:uid="{00000000-0005-0000-0000-0000766F0000}"/>
    <cellStyle name="Normal 3 2 2 3 3 3 3" xfId="8413" xr:uid="{00000000-0005-0000-0000-0000E0200000}"/>
    <cellStyle name="Normal 3 2 2 3 3 3 3 3" xfId="23514" xr:uid="{00000000-0005-0000-0000-0000DD5B0000}"/>
    <cellStyle name="Normal 3 2 2 3 3 3 5" xfId="18501" xr:uid="{00000000-0005-0000-0000-000048480000}"/>
    <cellStyle name="Normal 3 2 2 3 3 4" xfId="5052" xr:uid="{00000000-0005-0000-0000-0000BF130000}"/>
    <cellStyle name="Normal 3 2 2 3 3 4 2" xfId="15104" xr:uid="{00000000-0005-0000-0000-0000033B0000}"/>
    <cellStyle name="Normal 3 2 2 3 3 4 2 3" xfId="30202" xr:uid="{00000000-0005-0000-0000-0000FD750000}"/>
    <cellStyle name="Normal 3 2 2 3 3 4 3" xfId="10084" xr:uid="{00000000-0005-0000-0000-000067270000}"/>
    <cellStyle name="Normal 3 2 2 3 3 4 3 3" xfId="25185" xr:uid="{00000000-0005-0000-0000-000064620000}"/>
    <cellStyle name="Normal 3 2 2 3 3 4 5" xfId="20172" xr:uid="{00000000-0005-0000-0000-0000CF4E0000}"/>
    <cellStyle name="Normal 3 2 2 3 3 5" xfId="11762" xr:uid="{00000000-0005-0000-0000-0000F52D0000}"/>
    <cellStyle name="Normal 3 2 2 3 3 5 3" xfId="26860" xr:uid="{00000000-0005-0000-0000-0000EF680000}"/>
    <cellStyle name="Normal 3 2 2 3 3 6" xfId="6741" xr:uid="{00000000-0005-0000-0000-0000581A0000}"/>
    <cellStyle name="Normal 3 2 2 3 3 6 3" xfId="21843" xr:uid="{00000000-0005-0000-0000-000056550000}"/>
    <cellStyle name="Normal 3 2 2 3 3 8" xfId="16830" xr:uid="{00000000-0005-0000-0000-0000C1410000}"/>
    <cellStyle name="Normal 3 2 2 3 4" xfId="2088" xr:uid="{00000000-0005-0000-0000-00002B080000}"/>
    <cellStyle name="Normal 3 2 2 3 4 2" xfId="3778" xr:uid="{00000000-0005-0000-0000-0000C50E0000}"/>
    <cellStyle name="Normal 3 2 2 3 4 2 2" xfId="13851" xr:uid="{00000000-0005-0000-0000-00001E360000}"/>
    <cellStyle name="Normal 3 2 2 3 4 2 2 3" xfId="28949" xr:uid="{00000000-0005-0000-0000-000018710000}"/>
    <cellStyle name="Normal 3 2 2 3 4 2 3" xfId="8831" xr:uid="{00000000-0005-0000-0000-000082220000}"/>
    <cellStyle name="Normal 3 2 2 3 4 2 3 3" xfId="23932" xr:uid="{00000000-0005-0000-0000-00007F5D0000}"/>
    <cellStyle name="Normal 3 2 2 3 4 2 5" xfId="18919" xr:uid="{00000000-0005-0000-0000-0000EA490000}"/>
    <cellStyle name="Normal 3 2 2 3 4 3" xfId="5470" xr:uid="{00000000-0005-0000-0000-000061150000}"/>
    <cellStyle name="Normal 3 2 2 3 4 3 2" xfId="15522" xr:uid="{00000000-0005-0000-0000-0000A53C0000}"/>
    <cellStyle name="Normal 3 2 2 3 4 3 2 3" xfId="30620" xr:uid="{00000000-0005-0000-0000-00009F770000}"/>
    <cellStyle name="Normal 3 2 2 3 4 3 3" xfId="10502" xr:uid="{00000000-0005-0000-0000-000009290000}"/>
    <cellStyle name="Normal 3 2 2 3 4 3 3 3" xfId="25603" xr:uid="{00000000-0005-0000-0000-000006640000}"/>
    <cellStyle name="Normal 3 2 2 3 4 3 5" xfId="20590" xr:uid="{00000000-0005-0000-0000-000071500000}"/>
    <cellStyle name="Normal 3 2 2 3 4 4" xfId="12180" xr:uid="{00000000-0005-0000-0000-0000972F0000}"/>
    <cellStyle name="Normal 3 2 2 3 4 4 3" xfId="27278" xr:uid="{00000000-0005-0000-0000-0000916A0000}"/>
    <cellStyle name="Normal 3 2 2 3 4 5" xfId="7159" xr:uid="{00000000-0005-0000-0000-0000FA1B0000}"/>
    <cellStyle name="Normal 3 2 2 3 4 5 3" xfId="22261" xr:uid="{00000000-0005-0000-0000-0000F8560000}"/>
    <cellStyle name="Normal 3 2 2 3 4 7" xfId="17248" xr:uid="{00000000-0005-0000-0000-000063430000}"/>
    <cellStyle name="Normal 3 2 2 3 5" xfId="2941" xr:uid="{00000000-0005-0000-0000-0000800B0000}"/>
    <cellStyle name="Normal 3 2 2 3 5 2" xfId="13015" xr:uid="{00000000-0005-0000-0000-0000DA320000}"/>
    <cellStyle name="Normal 3 2 2 3 5 2 3" xfId="28113" xr:uid="{00000000-0005-0000-0000-0000D46D0000}"/>
    <cellStyle name="Normal 3 2 2 3 5 3" xfId="7995" xr:uid="{00000000-0005-0000-0000-00003E1F0000}"/>
    <cellStyle name="Normal 3 2 2 3 5 3 3" xfId="23096" xr:uid="{00000000-0005-0000-0000-00003B5A0000}"/>
    <cellStyle name="Normal 3 2 2 3 5 5" xfId="18083" xr:uid="{00000000-0005-0000-0000-0000A6460000}"/>
    <cellStyle name="Normal 3 2 2 3 6" xfId="4634" xr:uid="{00000000-0005-0000-0000-00001D120000}"/>
    <cellStyle name="Normal 3 2 2 3 6 2" xfId="14686" xr:uid="{00000000-0005-0000-0000-000061390000}"/>
    <cellStyle name="Normal 3 2 2 3 6 2 3" xfId="29784" xr:uid="{00000000-0005-0000-0000-00005B740000}"/>
    <cellStyle name="Normal 3 2 2 3 6 3" xfId="9666" xr:uid="{00000000-0005-0000-0000-0000C5250000}"/>
    <cellStyle name="Normal 3 2 2 3 6 3 3" xfId="24767" xr:uid="{00000000-0005-0000-0000-0000C2600000}"/>
    <cellStyle name="Normal 3 2 2 3 6 5" xfId="19754" xr:uid="{00000000-0005-0000-0000-00002D4D0000}"/>
    <cellStyle name="Normal 3 2 2 3 7" xfId="11344" xr:uid="{00000000-0005-0000-0000-0000532C0000}"/>
    <cellStyle name="Normal 3 2 2 3 7 3" xfId="26442" xr:uid="{00000000-0005-0000-0000-00004D670000}"/>
    <cellStyle name="Normal 3 2 2 3 8" xfId="6323" xr:uid="{00000000-0005-0000-0000-0000B6180000}"/>
    <cellStyle name="Normal 3 2 2 3 8 3" xfId="21425" xr:uid="{00000000-0005-0000-0000-0000B4530000}"/>
    <cellStyle name="Normal 3 2 2 4" xfId="1348" xr:uid="{00000000-0005-0000-0000-000047050000}"/>
    <cellStyle name="Normal 3 2 2 4 2" xfId="1771" xr:uid="{00000000-0005-0000-0000-0000EE060000}"/>
    <cellStyle name="Normal 3 2 2 4 2 2" xfId="2610" xr:uid="{00000000-0005-0000-0000-0000350A0000}"/>
    <cellStyle name="Normal 3 2 2 4 2 2 2" xfId="4300" xr:uid="{00000000-0005-0000-0000-0000CF100000}"/>
    <cellStyle name="Normal 3 2 2 4 2 2 2 2" xfId="14373" xr:uid="{00000000-0005-0000-0000-000028380000}"/>
    <cellStyle name="Normal 3 2 2 4 2 2 2 2 3" xfId="29471" xr:uid="{00000000-0005-0000-0000-000022730000}"/>
    <cellStyle name="Normal 3 2 2 4 2 2 2 3" xfId="9353" xr:uid="{00000000-0005-0000-0000-00008C240000}"/>
    <cellStyle name="Normal 3 2 2 4 2 2 2 3 3" xfId="24454" xr:uid="{00000000-0005-0000-0000-0000895F0000}"/>
    <cellStyle name="Normal 3 2 2 4 2 2 2 5" xfId="19441" xr:uid="{00000000-0005-0000-0000-0000F44B0000}"/>
    <cellStyle name="Normal 3 2 2 4 2 2 3" xfId="5992" xr:uid="{00000000-0005-0000-0000-00006B170000}"/>
    <cellStyle name="Normal 3 2 2 4 2 2 3 2" xfId="16044" xr:uid="{00000000-0005-0000-0000-0000AF3E0000}"/>
    <cellStyle name="Normal 3 2 2 4 2 2 3 2 3" xfId="31142" xr:uid="{00000000-0005-0000-0000-0000A9790000}"/>
    <cellStyle name="Normal 3 2 2 4 2 2 3 3" xfId="11024" xr:uid="{00000000-0005-0000-0000-0000132B0000}"/>
    <cellStyle name="Normal 3 2 2 4 2 2 3 3 3" xfId="26125" xr:uid="{00000000-0005-0000-0000-000010660000}"/>
    <cellStyle name="Normal 3 2 2 4 2 2 3 5" xfId="21112" xr:uid="{00000000-0005-0000-0000-00007B520000}"/>
    <cellStyle name="Normal 3 2 2 4 2 2 4" xfId="12702" xr:uid="{00000000-0005-0000-0000-0000A1310000}"/>
    <cellStyle name="Normal 3 2 2 4 2 2 4 3" xfId="27800" xr:uid="{00000000-0005-0000-0000-00009B6C0000}"/>
    <cellStyle name="Normal 3 2 2 4 2 2 5" xfId="7681" xr:uid="{00000000-0005-0000-0000-0000041E0000}"/>
    <cellStyle name="Normal 3 2 2 4 2 2 5 3" xfId="22783" xr:uid="{00000000-0005-0000-0000-000002590000}"/>
    <cellStyle name="Normal 3 2 2 4 2 2 7" xfId="17770" xr:uid="{00000000-0005-0000-0000-00006D450000}"/>
    <cellStyle name="Normal 3 2 2 4 2 3" xfId="3463" xr:uid="{00000000-0005-0000-0000-00008A0D0000}"/>
    <cellStyle name="Normal 3 2 2 4 2 3 2" xfId="13537" xr:uid="{00000000-0005-0000-0000-0000E4340000}"/>
    <cellStyle name="Normal 3 2 2 4 2 3 2 3" xfId="28635" xr:uid="{00000000-0005-0000-0000-0000DE6F0000}"/>
    <cellStyle name="Normal 3 2 2 4 2 3 3" xfId="8517" xr:uid="{00000000-0005-0000-0000-000048210000}"/>
    <cellStyle name="Normal 3 2 2 4 2 3 3 3" xfId="23618" xr:uid="{00000000-0005-0000-0000-0000455C0000}"/>
    <cellStyle name="Normal 3 2 2 4 2 3 5" xfId="18605" xr:uid="{00000000-0005-0000-0000-0000B0480000}"/>
    <cellStyle name="Normal 3 2 2 4 2 4" xfId="5156" xr:uid="{00000000-0005-0000-0000-000027140000}"/>
    <cellStyle name="Normal 3 2 2 4 2 4 2" xfId="15208" xr:uid="{00000000-0005-0000-0000-00006B3B0000}"/>
    <cellStyle name="Normal 3 2 2 4 2 4 2 3" xfId="30306" xr:uid="{00000000-0005-0000-0000-000065760000}"/>
    <cellStyle name="Normal 3 2 2 4 2 4 3" xfId="10188" xr:uid="{00000000-0005-0000-0000-0000CF270000}"/>
    <cellStyle name="Normal 3 2 2 4 2 4 3 3" xfId="25289" xr:uid="{00000000-0005-0000-0000-0000CC620000}"/>
    <cellStyle name="Normal 3 2 2 4 2 4 5" xfId="20276" xr:uid="{00000000-0005-0000-0000-0000374F0000}"/>
    <cellStyle name="Normal 3 2 2 4 2 5" xfId="11866" xr:uid="{00000000-0005-0000-0000-00005D2E0000}"/>
    <cellStyle name="Normal 3 2 2 4 2 5 3" xfId="26964" xr:uid="{00000000-0005-0000-0000-000057690000}"/>
    <cellStyle name="Normal 3 2 2 4 2 6" xfId="6845" xr:uid="{00000000-0005-0000-0000-0000C01A0000}"/>
    <cellStyle name="Normal 3 2 2 4 2 6 3" xfId="21947" xr:uid="{00000000-0005-0000-0000-0000BE550000}"/>
    <cellStyle name="Normal 3 2 2 4 2 8" xfId="16934" xr:uid="{00000000-0005-0000-0000-000029420000}"/>
    <cellStyle name="Normal 3 2 2 4 3" xfId="2192" xr:uid="{00000000-0005-0000-0000-000093080000}"/>
    <cellStyle name="Normal 3 2 2 4 3 2" xfId="3882" xr:uid="{00000000-0005-0000-0000-00002D0F0000}"/>
    <cellStyle name="Normal 3 2 2 4 3 2 2" xfId="13955" xr:uid="{00000000-0005-0000-0000-000086360000}"/>
    <cellStyle name="Normal 3 2 2 4 3 2 2 3" xfId="29053" xr:uid="{00000000-0005-0000-0000-000080710000}"/>
    <cellStyle name="Normal 3 2 2 4 3 2 3" xfId="8935" xr:uid="{00000000-0005-0000-0000-0000EA220000}"/>
    <cellStyle name="Normal 3 2 2 4 3 2 3 3" xfId="24036" xr:uid="{00000000-0005-0000-0000-0000E75D0000}"/>
    <cellStyle name="Normal 3 2 2 4 3 2 5" xfId="19023" xr:uid="{00000000-0005-0000-0000-0000524A0000}"/>
    <cellStyle name="Normal 3 2 2 4 3 3" xfId="5574" xr:uid="{00000000-0005-0000-0000-0000C9150000}"/>
    <cellStyle name="Normal 3 2 2 4 3 3 2" xfId="15626" xr:uid="{00000000-0005-0000-0000-00000D3D0000}"/>
    <cellStyle name="Normal 3 2 2 4 3 3 2 3" xfId="30724" xr:uid="{00000000-0005-0000-0000-000007780000}"/>
    <cellStyle name="Normal 3 2 2 4 3 3 3" xfId="10606" xr:uid="{00000000-0005-0000-0000-000071290000}"/>
    <cellStyle name="Normal 3 2 2 4 3 3 3 3" xfId="25707" xr:uid="{00000000-0005-0000-0000-00006E640000}"/>
    <cellStyle name="Normal 3 2 2 4 3 3 5" xfId="20694" xr:uid="{00000000-0005-0000-0000-0000D9500000}"/>
    <cellStyle name="Normal 3 2 2 4 3 4" xfId="12284" xr:uid="{00000000-0005-0000-0000-0000FF2F0000}"/>
    <cellStyle name="Normal 3 2 2 4 3 4 3" xfId="27382" xr:uid="{00000000-0005-0000-0000-0000F96A0000}"/>
    <cellStyle name="Normal 3 2 2 4 3 5" xfId="7263" xr:uid="{00000000-0005-0000-0000-0000621C0000}"/>
    <cellStyle name="Normal 3 2 2 4 3 5 3" xfId="22365" xr:uid="{00000000-0005-0000-0000-000060570000}"/>
    <cellStyle name="Normal 3 2 2 4 3 7" xfId="17352" xr:uid="{00000000-0005-0000-0000-0000CB430000}"/>
    <cellStyle name="Normal 3 2 2 4 4" xfId="3045" xr:uid="{00000000-0005-0000-0000-0000E80B0000}"/>
    <cellStyle name="Normal 3 2 2 4 4 2" xfId="13119" xr:uid="{00000000-0005-0000-0000-000042330000}"/>
    <cellStyle name="Normal 3 2 2 4 4 2 3" xfId="28217" xr:uid="{00000000-0005-0000-0000-00003C6E0000}"/>
    <cellStyle name="Normal 3 2 2 4 4 3" xfId="8099" xr:uid="{00000000-0005-0000-0000-0000A61F0000}"/>
    <cellStyle name="Normal 3 2 2 4 4 3 3" xfId="23200" xr:uid="{00000000-0005-0000-0000-0000A35A0000}"/>
    <cellStyle name="Normal 3 2 2 4 4 5" xfId="18187" xr:uid="{00000000-0005-0000-0000-00000E470000}"/>
    <cellStyle name="Normal 3 2 2 4 5" xfId="4738" xr:uid="{00000000-0005-0000-0000-000085120000}"/>
    <cellStyle name="Normal 3 2 2 4 5 2" xfId="14790" xr:uid="{00000000-0005-0000-0000-0000C9390000}"/>
    <cellStyle name="Normal 3 2 2 4 5 2 3" xfId="29888" xr:uid="{00000000-0005-0000-0000-0000C3740000}"/>
    <cellStyle name="Normal 3 2 2 4 5 3" xfId="9770" xr:uid="{00000000-0005-0000-0000-00002D260000}"/>
    <cellStyle name="Normal 3 2 2 4 5 3 3" xfId="24871" xr:uid="{00000000-0005-0000-0000-00002A610000}"/>
    <cellStyle name="Normal 3 2 2 4 5 5" xfId="19858" xr:uid="{00000000-0005-0000-0000-0000954D0000}"/>
    <cellStyle name="Normal 3 2 2 4 6" xfId="11448" xr:uid="{00000000-0005-0000-0000-0000BB2C0000}"/>
    <cellStyle name="Normal 3 2 2 4 6 3" xfId="26546" xr:uid="{00000000-0005-0000-0000-0000B5670000}"/>
    <cellStyle name="Normal 3 2 2 4 7" xfId="6427" xr:uid="{00000000-0005-0000-0000-00001E190000}"/>
    <cellStyle name="Normal 3 2 2 4 7 3" xfId="21529" xr:uid="{00000000-0005-0000-0000-00001C540000}"/>
    <cellStyle name="Normal 3 2 2 4 9" xfId="16516" xr:uid="{00000000-0005-0000-0000-000087400000}"/>
    <cellStyle name="Normal 3 2 2 5" xfId="1561" xr:uid="{00000000-0005-0000-0000-00001C060000}"/>
    <cellStyle name="Normal 3 2 2 5 2" xfId="2402" xr:uid="{00000000-0005-0000-0000-000065090000}"/>
    <cellStyle name="Normal 3 2 2 5 2 2" xfId="4092" xr:uid="{00000000-0005-0000-0000-0000FF0F0000}"/>
    <cellStyle name="Normal 3 2 2 5 2 2 2" xfId="14165" xr:uid="{00000000-0005-0000-0000-000058370000}"/>
    <cellStyle name="Normal 3 2 2 5 2 2 2 3" xfId="29263" xr:uid="{00000000-0005-0000-0000-000052720000}"/>
    <cellStyle name="Normal 3 2 2 5 2 2 3" xfId="9145" xr:uid="{00000000-0005-0000-0000-0000BC230000}"/>
    <cellStyle name="Normal 3 2 2 5 2 2 3 3" xfId="24246" xr:uid="{00000000-0005-0000-0000-0000B95E0000}"/>
    <cellStyle name="Normal 3 2 2 5 2 2 5" xfId="19233" xr:uid="{00000000-0005-0000-0000-0000244B0000}"/>
    <cellStyle name="Normal 3 2 2 5 2 3" xfId="5784" xr:uid="{00000000-0005-0000-0000-00009B160000}"/>
    <cellStyle name="Normal 3 2 2 5 2 3 2" xfId="15836" xr:uid="{00000000-0005-0000-0000-0000DF3D0000}"/>
    <cellStyle name="Normal 3 2 2 5 2 3 2 3" xfId="30934" xr:uid="{00000000-0005-0000-0000-0000D9780000}"/>
    <cellStyle name="Normal 3 2 2 5 2 3 3" xfId="10816" xr:uid="{00000000-0005-0000-0000-0000432A0000}"/>
    <cellStyle name="Normal 3 2 2 5 2 3 3 3" xfId="25917" xr:uid="{00000000-0005-0000-0000-000040650000}"/>
    <cellStyle name="Normal 3 2 2 5 2 3 5" xfId="20904" xr:uid="{00000000-0005-0000-0000-0000AB510000}"/>
    <cellStyle name="Normal 3 2 2 5 2 4" xfId="12494" xr:uid="{00000000-0005-0000-0000-0000D1300000}"/>
    <cellStyle name="Normal 3 2 2 5 2 4 3" xfId="27592" xr:uid="{00000000-0005-0000-0000-0000CB6B0000}"/>
    <cellStyle name="Normal 3 2 2 5 2 5" xfId="7473" xr:uid="{00000000-0005-0000-0000-0000341D0000}"/>
    <cellStyle name="Normal 3 2 2 5 2 5 3" xfId="22575" xr:uid="{00000000-0005-0000-0000-000032580000}"/>
    <cellStyle name="Normal 3 2 2 5 2 7" xfId="17562" xr:uid="{00000000-0005-0000-0000-00009D440000}"/>
    <cellStyle name="Normal 3 2 2 5 3" xfId="3255" xr:uid="{00000000-0005-0000-0000-0000BA0C0000}"/>
    <cellStyle name="Normal 3 2 2 5 3 2" xfId="13329" xr:uid="{00000000-0005-0000-0000-000014340000}"/>
    <cellStyle name="Normal 3 2 2 5 3 2 3" xfId="28427" xr:uid="{00000000-0005-0000-0000-00000E6F0000}"/>
    <cellStyle name="Normal 3 2 2 5 3 3" xfId="8309" xr:uid="{00000000-0005-0000-0000-000078200000}"/>
    <cellStyle name="Normal 3 2 2 5 3 3 3" xfId="23410" xr:uid="{00000000-0005-0000-0000-0000755B0000}"/>
    <cellStyle name="Normal 3 2 2 5 3 5" xfId="18397" xr:uid="{00000000-0005-0000-0000-0000E0470000}"/>
    <cellStyle name="Normal 3 2 2 5 4" xfId="4948" xr:uid="{00000000-0005-0000-0000-000057130000}"/>
    <cellStyle name="Normal 3 2 2 5 4 2" xfId="15000" xr:uid="{00000000-0005-0000-0000-00009B3A0000}"/>
    <cellStyle name="Normal 3 2 2 5 4 2 3" xfId="30098" xr:uid="{00000000-0005-0000-0000-000095750000}"/>
    <cellStyle name="Normal 3 2 2 5 4 3" xfId="9980" xr:uid="{00000000-0005-0000-0000-0000FF260000}"/>
    <cellStyle name="Normal 3 2 2 5 4 3 3" xfId="25081" xr:uid="{00000000-0005-0000-0000-0000FC610000}"/>
    <cellStyle name="Normal 3 2 2 5 4 5" xfId="20068" xr:uid="{00000000-0005-0000-0000-0000674E0000}"/>
    <cellStyle name="Normal 3 2 2 5 5" xfId="11658" xr:uid="{00000000-0005-0000-0000-00008D2D0000}"/>
    <cellStyle name="Normal 3 2 2 5 5 3" xfId="26756" xr:uid="{00000000-0005-0000-0000-000087680000}"/>
    <cellStyle name="Normal 3 2 2 5 6" xfId="6637" xr:uid="{00000000-0005-0000-0000-0000F0190000}"/>
    <cellStyle name="Normal 3 2 2 5 6 3" xfId="21739" xr:uid="{00000000-0005-0000-0000-0000EE540000}"/>
    <cellStyle name="Normal 3 2 2 5 8" xfId="16726" xr:uid="{00000000-0005-0000-0000-000059410000}"/>
    <cellStyle name="Normal 3 2 2 6" xfId="1982" xr:uid="{00000000-0005-0000-0000-0000C1070000}"/>
    <cellStyle name="Normal 3 2 2 6 2" xfId="3674" xr:uid="{00000000-0005-0000-0000-00005D0E0000}"/>
    <cellStyle name="Normal 3 2 2 6 2 2" xfId="13747" xr:uid="{00000000-0005-0000-0000-0000B6350000}"/>
    <cellStyle name="Normal 3 2 2 6 2 2 3" xfId="28845" xr:uid="{00000000-0005-0000-0000-0000B0700000}"/>
    <cellStyle name="Normal 3 2 2 6 2 3" xfId="8727" xr:uid="{00000000-0005-0000-0000-00001A220000}"/>
    <cellStyle name="Normal 3 2 2 6 2 3 3" xfId="23828" xr:uid="{00000000-0005-0000-0000-0000175D0000}"/>
    <cellStyle name="Normal 3 2 2 6 2 5" xfId="18815" xr:uid="{00000000-0005-0000-0000-000082490000}"/>
    <cellStyle name="Normal 3 2 2 6 3" xfId="5366" xr:uid="{00000000-0005-0000-0000-0000F9140000}"/>
    <cellStyle name="Normal 3 2 2 6 3 2" xfId="15418" xr:uid="{00000000-0005-0000-0000-00003D3C0000}"/>
    <cellStyle name="Normal 3 2 2 6 3 2 3" xfId="30516" xr:uid="{00000000-0005-0000-0000-000037770000}"/>
    <cellStyle name="Normal 3 2 2 6 3 3" xfId="10398" xr:uid="{00000000-0005-0000-0000-0000A1280000}"/>
    <cellStyle name="Normal 3 2 2 6 3 3 3" xfId="25499" xr:uid="{00000000-0005-0000-0000-00009E630000}"/>
    <cellStyle name="Normal 3 2 2 6 3 5" xfId="20486" xr:uid="{00000000-0005-0000-0000-000009500000}"/>
    <cellStyle name="Normal 3 2 2 6 4" xfId="12076" xr:uid="{00000000-0005-0000-0000-00002F2F0000}"/>
    <cellStyle name="Normal 3 2 2 6 4 3" xfId="27174" xr:uid="{00000000-0005-0000-0000-0000296A0000}"/>
    <cellStyle name="Normal 3 2 2 6 5" xfId="7055" xr:uid="{00000000-0005-0000-0000-0000921B0000}"/>
    <cellStyle name="Normal 3 2 2 6 5 3" xfId="22157" xr:uid="{00000000-0005-0000-0000-000090560000}"/>
    <cellStyle name="Normal 3 2 2 6 7" xfId="17144" xr:uid="{00000000-0005-0000-0000-0000FB420000}"/>
    <cellStyle name="Normal 3 2 2 7" xfId="2833" xr:uid="{00000000-0005-0000-0000-0000140B0000}"/>
    <cellStyle name="Normal 3 2 2 7 2" xfId="12911" xr:uid="{00000000-0005-0000-0000-000072320000}"/>
    <cellStyle name="Normal 3 2 2 7 2 3" xfId="28009" xr:uid="{00000000-0005-0000-0000-00006C6D0000}"/>
    <cellStyle name="Normal 3 2 2 7 3" xfId="7891" xr:uid="{00000000-0005-0000-0000-0000D61E0000}"/>
    <cellStyle name="Normal 3 2 2 7 3 3" xfId="22992" xr:uid="{00000000-0005-0000-0000-0000D3590000}"/>
    <cellStyle name="Normal 3 2 2 7 5" xfId="17979" xr:uid="{00000000-0005-0000-0000-00003E460000}"/>
    <cellStyle name="Normal 3 2 2 8" xfId="4527" xr:uid="{00000000-0005-0000-0000-0000B2110000}"/>
    <cellStyle name="Normal 3 2 2 8 2" xfId="14582" xr:uid="{00000000-0005-0000-0000-0000F9380000}"/>
    <cellStyle name="Normal 3 2 2 8 2 3" xfId="29680" xr:uid="{00000000-0005-0000-0000-0000F3730000}"/>
    <cellStyle name="Normal 3 2 2 8 3" xfId="9562" xr:uid="{00000000-0005-0000-0000-00005D250000}"/>
    <cellStyle name="Normal 3 2 2 8 3 3" xfId="24663" xr:uid="{00000000-0005-0000-0000-00005A600000}"/>
    <cellStyle name="Normal 3 2 2 8 5" xfId="19650" xr:uid="{00000000-0005-0000-0000-0000C54C0000}"/>
    <cellStyle name="Normal 3 2 2 9" xfId="11238" xr:uid="{00000000-0005-0000-0000-0000E92B0000}"/>
    <cellStyle name="Normal 3 2 2 9 3" xfId="26338" xr:uid="{00000000-0005-0000-0000-0000E5660000}"/>
    <cellStyle name="Normal 3 2 3" xfId="529" xr:uid="{00000000-0005-0000-0000-000013020000}"/>
    <cellStyle name="Normal 3 3" xfId="851" xr:uid="{00000000-0005-0000-0000-000055030000}"/>
    <cellStyle name="Normal 3 3 10" xfId="6218" xr:uid="{00000000-0005-0000-0000-00004D180000}"/>
    <cellStyle name="Normal 3 3 10 3" xfId="21322" xr:uid="{00000000-0005-0000-0000-00004D530000}"/>
    <cellStyle name="Normal 3 3 12" xfId="16307" xr:uid="{00000000-0005-0000-0000-0000B63F0000}"/>
    <cellStyle name="Normal 3 3 2" xfId="1182" xr:uid="{00000000-0005-0000-0000-0000A1040000}"/>
    <cellStyle name="Normal 3 3 2 11" xfId="16361" xr:uid="{00000000-0005-0000-0000-0000EC3F0000}"/>
    <cellStyle name="Normal 3 3 2 2" xfId="1290" xr:uid="{00000000-0005-0000-0000-00000D050000}"/>
    <cellStyle name="Normal 3 3 2 2 10" xfId="16465" xr:uid="{00000000-0005-0000-0000-000054400000}"/>
    <cellStyle name="Normal 3 3 2 2 2" xfId="1507" xr:uid="{00000000-0005-0000-0000-0000E6050000}"/>
    <cellStyle name="Normal 3 3 2 2 2 2" xfId="1928" xr:uid="{00000000-0005-0000-0000-00008B070000}"/>
    <cellStyle name="Normal 3 3 2 2 2 2 2" xfId="2767" xr:uid="{00000000-0005-0000-0000-0000D20A0000}"/>
    <cellStyle name="Normal 3 3 2 2 2 2 2 2" xfId="4457" xr:uid="{00000000-0005-0000-0000-00006C110000}"/>
    <cellStyle name="Normal 3 3 2 2 2 2 2 2 2" xfId="14530" xr:uid="{00000000-0005-0000-0000-0000C5380000}"/>
    <cellStyle name="Normal 3 3 2 2 2 2 2 2 2 3" xfId="29628" xr:uid="{00000000-0005-0000-0000-0000BF730000}"/>
    <cellStyle name="Normal 3 3 2 2 2 2 2 2 3" xfId="9510" xr:uid="{00000000-0005-0000-0000-000029250000}"/>
    <cellStyle name="Normal 3 3 2 2 2 2 2 2 3 3" xfId="24611" xr:uid="{00000000-0005-0000-0000-000026600000}"/>
    <cellStyle name="Normal 3 3 2 2 2 2 2 2 5" xfId="19598" xr:uid="{00000000-0005-0000-0000-0000914C0000}"/>
    <cellStyle name="Normal 3 3 2 2 2 2 2 3" xfId="6149" xr:uid="{00000000-0005-0000-0000-000008180000}"/>
    <cellStyle name="Normal 3 3 2 2 2 2 2 3 2" xfId="16201" xr:uid="{00000000-0005-0000-0000-00004C3F0000}"/>
    <cellStyle name="Normal 3 3 2 2 2 2 2 3 2 3" xfId="31299" xr:uid="{00000000-0005-0000-0000-0000467A0000}"/>
    <cellStyle name="Normal 3 3 2 2 2 2 2 3 3" xfId="11181" xr:uid="{00000000-0005-0000-0000-0000B02B0000}"/>
    <cellStyle name="Normal 3 3 2 2 2 2 2 3 3 3" xfId="26282" xr:uid="{00000000-0005-0000-0000-0000AD660000}"/>
    <cellStyle name="Normal 3 3 2 2 2 2 2 3 5" xfId="21269" xr:uid="{00000000-0005-0000-0000-000018530000}"/>
    <cellStyle name="Normal 3 3 2 2 2 2 2 4" xfId="12859" xr:uid="{00000000-0005-0000-0000-00003E320000}"/>
    <cellStyle name="Normal 3 3 2 2 2 2 2 4 3" xfId="27957" xr:uid="{00000000-0005-0000-0000-0000386D0000}"/>
    <cellStyle name="Normal 3 3 2 2 2 2 2 5" xfId="7838" xr:uid="{00000000-0005-0000-0000-0000A11E0000}"/>
    <cellStyle name="Normal 3 3 2 2 2 2 2 5 3" xfId="22940" xr:uid="{00000000-0005-0000-0000-00009F590000}"/>
    <cellStyle name="Normal 3 3 2 2 2 2 2 7" xfId="17927" xr:uid="{00000000-0005-0000-0000-00000A460000}"/>
    <cellStyle name="Normal 3 3 2 2 2 2 3" xfId="3620" xr:uid="{00000000-0005-0000-0000-0000270E0000}"/>
    <cellStyle name="Normal 3 3 2 2 2 2 3 2" xfId="13694" xr:uid="{00000000-0005-0000-0000-000081350000}"/>
    <cellStyle name="Normal 3 3 2 2 2 2 3 2 3" xfId="28792" xr:uid="{00000000-0005-0000-0000-00007B700000}"/>
    <cellStyle name="Normal 3 3 2 2 2 2 3 3" xfId="8674" xr:uid="{00000000-0005-0000-0000-0000E5210000}"/>
    <cellStyle name="Normal 3 3 2 2 2 2 3 3 3" xfId="23775" xr:uid="{00000000-0005-0000-0000-0000E25C0000}"/>
    <cellStyle name="Normal 3 3 2 2 2 2 3 5" xfId="18762" xr:uid="{00000000-0005-0000-0000-00004D490000}"/>
    <cellStyle name="Normal 3 3 2 2 2 2 4" xfId="5313" xr:uid="{00000000-0005-0000-0000-0000C4140000}"/>
    <cellStyle name="Normal 3 3 2 2 2 2 4 2" xfId="15365" xr:uid="{00000000-0005-0000-0000-0000083C0000}"/>
    <cellStyle name="Normal 3 3 2 2 2 2 4 2 3" xfId="30463" xr:uid="{00000000-0005-0000-0000-000002770000}"/>
    <cellStyle name="Normal 3 3 2 2 2 2 4 3" xfId="10345" xr:uid="{00000000-0005-0000-0000-00006C280000}"/>
    <cellStyle name="Normal 3 3 2 2 2 2 4 3 3" xfId="25446" xr:uid="{00000000-0005-0000-0000-000069630000}"/>
    <cellStyle name="Normal 3 3 2 2 2 2 4 5" xfId="20433" xr:uid="{00000000-0005-0000-0000-0000D44F0000}"/>
    <cellStyle name="Normal 3 3 2 2 2 2 5" xfId="12023" xr:uid="{00000000-0005-0000-0000-0000FA2E0000}"/>
    <cellStyle name="Normal 3 3 2 2 2 2 5 3" xfId="27121" xr:uid="{00000000-0005-0000-0000-0000F4690000}"/>
    <cellStyle name="Normal 3 3 2 2 2 2 6" xfId="7002" xr:uid="{00000000-0005-0000-0000-00005D1B0000}"/>
    <cellStyle name="Normal 3 3 2 2 2 2 6 3" xfId="22104" xr:uid="{00000000-0005-0000-0000-00005B560000}"/>
    <cellStyle name="Normal 3 3 2 2 2 2 8" xfId="17091" xr:uid="{00000000-0005-0000-0000-0000C6420000}"/>
    <cellStyle name="Normal 3 3 2 2 2 3" xfId="2349" xr:uid="{00000000-0005-0000-0000-000030090000}"/>
    <cellStyle name="Normal 3 3 2 2 2 3 2" xfId="4039" xr:uid="{00000000-0005-0000-0000-0000CA0F0000}"/>
    <cellStyle name="Normal 3 3 2 2 2 3 2 2" xfId="14112" xr:uid="{00000000-0005-0000-0000-000023370000}"/>
    <cellStyle name="Normal 3 3 2 2 2 3 2 2 3" xfId="29210" xr:uid="{00000000-0005-0000-0000-00001D720000}"/>
    <cellStyle name="Normal 3 3 2 2 2 3 2 3" xfId="9092" xr:uid="{00000000-0005-0000-0000-000087230000}"/>
    <cellStyle name="Normal 3 3 2 2 2 3 2 3 3" xfId="24193" xr:uid="{00000000-0005-0000-0000-0000845E0000}"/>
    <cellStyle name="Normal 3 3 2 2 2 3 2 5" xfId="19180" xr:uid="{00000000-0005-0000-0000-0000EF4A0000}"/>
    <cellStyle name="Normal 3 3 2 2 2 3 3" xfId="5731" xr:uid="{00000000-0005-0000-0000-000066160000}"/>
    <cellStyle name="Normal 3 3 2 2 2 3 3 2" xfId="15783" xr:uid="{00000000-0005-0000-0000-0000AA3D0000}"/>
    <cellStyle name="Normal 3 3 2 2 2 3 3 2 3" xfId="30881" xr:uid="{00000000-0005-0000-0000-0000A4780000}"/>
    <cellStyle name="Normal 3 3 2 2 2 3 3 3" xfId="10763" xr:uid="{00000000-0005-0000-0000-00000E2A0000}"/>
    <cellStyle name="Normal 3 3 2 2 2 3 3 3 3" xfId="25864" xr:uid="{00000000-0005-0000-0000-00000B650000}"/>
    <cellStyle name="Normal 3 3 2 2 2 3 3 5" xfId="20851" xr:uid="{00000000-0005-0000-0000-000076510000}"/>
    <cellStyle name="Normal 3 3 2 2 2 3 4" xfId="12441" xr:uid="{00000000-0005-0000-0000-00009C300000}"/>
    <cellStyle name="Normal 3 3 2 2 2 3 4 3" xfId="27539" xr:uid="{00000000-0005-0000-0000-0000966B0000}"/>
    <cellStyle name="Normal 3 3 2 2 2 3 5" xfId="7420" xr:uid="{00000000-0005-0000-0000-0000FF1C0000}"/>
    <cellStyle name="Normal 3 3 2 2 2 3 5 3" xfId="22522" xr:uid="{00000000-0005-0000-0000-0000FD570000}"/>
    <cellStyle name="Normal 3 3 2 2 2 3 7" xfId="17509" xr:uid="{00000000-0005-0000-0000-000068440000}"/>
    <cellStyle name="Normal 3 3 2 2 2 4" xfId="3202" xr:uid="{00000000-0005-0000-0000-0000850C0000}"/>
    <cellStyle name="Normal 3 3 2 2 2 4 2" xfId="13276" xr:uid="{00000000-0005-0000-0000-0000DF330000}"/>
    <cellStyle name="Normal 3 3 2 2 2 4 2 3" xfId="28374" xr:uid="{00000000-0005-0000-0000-0000D96E0000}"/>
    <cellStyle name="Normal 3 3 2 2 2 4 3" xfId="8256" xr:uid="{00000000-0005-0000-0000-000043200000}"/>
    <cellStyle name="Normal 3 3 2 2 2 4 3 3" xfId="23357" xr:uid="{00000000-0005-0000-0000-0000405B0000}"/>
    <cellStyle name="Normal 3 3 2 2 2 4 5" xfId="18344" xr:uid="{00000000-0005-0000-0000-0000AB470000}"/>
    <cellStyle name="Normal 3 3 2 2 2 5" xfId="4895" xr:uid="{00000000-0005-0000-0000-000022130000}"/>
    <cellStyle name="Normal 3 3 2 2 2 5 2" xfId="14947" xr:uid="{00000000-0005-0000-0000-0000663A0000}"/>
    <cellStyle name="Normal 3 3 2 2 2 5 2 3" xfId="30045" xr:uid="{00000000-0005-0000-0000-000060750000}"/>
    <cellStyle name="Normal 3 3 2 2 2 5 3" xfId="9927" xr:uid="{00000000-0005-0000-0000-0000CA260000}"/>
    <cellStyle name="Normal 3 3 2 2 2 5 3 3" xfId="25028" xr:uid="{00000000-0005-0000-0000-0000C7610000}"/>
    <cellStyle name="Normal 3 3 2 2 2 5 5" xfId="20015" xr:uid="{00000000-0005-0000-0000-0000324E0000}"/>
    <cellStyle name="Normal 3 3 2 2 2 6" xfId="11605" xr:uid="{00000000-0005-0000-0000-0000582D0000}"/>
    <cellStyle name="Normal 3 3 2 2 2 6 3" xfId="26703" xr:uid="{00000000-0005-0000-0000-000052680000}"/>
    <cellStyle name="Normal 3 3 2 2 2 7" xfId="6584" xr:uid="{00000000-0005-0000-0000-0000BB190000}"/>
    <cellStyle name="Normal 3 3 2 2 2 7 3" xfId="21686" xr:uid="{00000000-0005-0000-0000-0000B9540000}"/>
    <cellStyle name="Normal 3 3 2 2 2 9" xfId="16673" xr:uid="{00000000-0005-0000-0000-000024410000}"/>
    <cellStyle name="Normal 3 3 2 2 3" xfId="1720" xr:uid="{00000000-0005-0000-0000-0000BB060000}"/>
    <cellStyle name="Normal 3 3 2 2 3 2" xfId="2559" xr:uid="{00000000-0005-0000-0000-0000020A0000}"/>
    <cellStyle name="Normal 3 3 2 2 3 2 2" xfId="4249" xr:uid="{00000000-0005-0000-0000-00009C100000}"/>
    <cellStyle name="Normal 3 3 2 2 3 2 2 2" xfId="14322" xr:uid="{00000000-0005-0000-0000-0000F5370000}"/>
    <cellStyle name="Normal 3 3 2 2 3 2 2 2 3" xfId="29420" xr:uid="{00000000-0005-0000-0000-0000EF720000}"/>
    <cellStyle name="Normal 3 3 2 2 3 2 2 3" xfId="9302" xr:uid="{00000000-0005-0000-0000-000059240000}"/>
    <cellStyle name="Normal 3 3 2 2 3 2 2 3 3" xfId="24403" xr:uid="{00000000-0005-0000-0000-0000565F0000}"/>
    <cellStyle name="Normal 3 3 2 2 3 2 2 5" xfId="19390" xr:uid="{00000000-0005-0000-0000-0000C14B0000}"/>
    <cellStyle name="Normal 3 3 2 2 3 2 3" xfId="5941" xr:uid="{00000000-0005-0000-0000-000038170000}"/>
    <cellStyle name="Normal 3 3 2 2 3 2 3 2" xfId="15993" xr:uid="{00000000-0005-0000-0000-00007C3E0000}"/>
    <cellStyle name="Normal 3 3 2 2 3 2 3 2 3" xfId="31091" xr:uid="{00000000-0005-0000-0000-000076790000}"/>
    <cellStyle name="Normal 3 3 2 2 3 2 3 3" xfId="10973" xr:uid="{00000000-0005-0000-0000-0000E02A0000}"/>
    <cellStyle name="Normal 3 3 2 2 3 2 3 3 3" xfId="26074" xr:uid="{00000000-0005-0000-0000-0000DD650000}"/>
    <cellStyle name="Normal 3 3 2 2 3 2 3 5" xfId="21061" xr:uid="{00000000-0005-0000-0000-000048520000}"/>
    <cellStyle name="Normal 3 3 2 2 3 2 4" xfId="12651" xr:uid="{00000000-0005-0000-0000-00006E310000}"/>
    <cellStyle name="Normal 3 3 2 2 3 2 4 3" xfId="27749" xr:uid="{00000000-0005-0000-0000-0000686C0000}"/>
    <cellStyle name="Normal 3 3 2 2 3 2 5" xfId="7630" xr:uid="{00000000-0005-0000-0000-0000D11D0000}"/>
    <cellStyle name="Normal 3 3 2 2 3 2 5 3" xfId="22732" xr:uid="{00000000-0005-0000-0000-0000CF580000}"/>
    <cellStyle name="Normal 3 3 2 2 3 2 7" xfId="17719" xr:uid="{00000000-0005-0000-0000-00003A450000}"/>
    <cellStyle name="Normal 3 3 2 2 3 3" xfId="3412" xr:uid="{00000000-0005-0000-0000-0000570D0000}"/>
    <cellStyle name="Normal 3 3 2 2 3 3 2" xfId="13486" xr:uid="{00000000-0005-0000-0000-0000B1340000}"/>
    <cellStyle name="Normal 3 3 2 2 3 3 2 3" xfId="28584" xr:uid="{00000000-0005-0000-0000-0000AB6F0000}"/>
    <cellStyle name="Normal 3 3 2 2 3 3 3" xfId="8466" xr:uid="{00000000-0005-0000-0000-000015210000}"/>
    <cellStyle name="Normal 3 3 2 2 3 3 3 3" xfId="23567" xr:uid="{00000000-0005-0000-0000-0000125C0000}"/>
    <cellStyle name="Normal 3 3 2 2 3 3 5" xfId="18554" xr:uid="{00000000-0005-0000-0000-00007D480000}"/>
    <cellStyle name="Normal 3 3 2 2 3 4" xfId="5105" xr:uid="{00000000-0005-0000-0000-0000F4130000}"/>
    <cellStyle name="Normal 3 3 2 2 3 4 2" xfId="15157" xr:uid="{00000000-0005-0000-0000-0000383B0000}"/>
    <cellStyle name="Normal 3 3 2 2 3 4 2 3" xfId="30255" xr:uid="{00000000-0005-0000-0000-000032760000}"/>
    <cellStyle name="Normal 3 3 2 2 3 4 3" xfId="10137" xr:uid="{00000000-0005-0000-0000-00009C270000}"/>
    <cellStyle name="Normal 3 3 2 2 3 4 3 3" xfId="25238" xr:uid="{00000000-0005-0000-0000-000099620000}"/>
    <cellStyle name="Normal 3 3 2 2 3 4 5" xfId="20225" xr:uid="{00000000-0005-0000-0000-0000044F0000}"/>
    <cellStyle name="Normal 3 3 2 2 3 5" xfId="11815" xr:uid="{00000000-0005-0000-0000-00002A2E0000}"/>
    <cellStyle name="Normal 3 3 2 2 3 5 3" xfId="26913" xr:uid="{00000000-0005-0000-0000-000024690000}"/>
    <cellStyle name="Normal 3 3 2 2 3 6" xfId="6794" xr:uid="{00000000-0005-0000-0000-00008D1A0000}"/>
    <cellStyle name="Normal 3 3 2 2 3 6 3" xfId="21896" xr:uid="{00000000-0005-0000-0000-00008B550000}"/>
    <cellStyle name="Normal 3 3 2 2 3 8" xfId="16883" xr:uid="{00000000-0005-0000-0000-0000F6410000}"/>
    <cellStyle name="Normal 3 3 2 2 4" xfId="2141" xr:uid="{00000000-0005-0000-0000-000060080000}"/>
    <cellStyle name="Normal 3 3 2 2 4 2" xfId="3831" xr:uid="{00000000-0005-0000-0000-0000FA0E0000}"/>
    <cellStyle name="Normal 3 3 2 2 4 2 2" xfId="13904" xr:uid="{00000000-0005-0000-0000-000053360000}"/>
    <cellStyle name="Normal 3 3 2 2 4 2 2 3" xfId="29002" xr:uid="{00000000-0005-0000-0000-00004D710000}"/>
    <cellStyle name="Normal 3 3 2 2 4 2 3" xfId="8884" xr:uid="{00000000-0005-0000-0000-0000B7220000}"/>
    <cellStyle name="Normal 3 3 2 2 4 2 3 3" xfId="23985" xr:uid="{00000000-0005-0000-0000-0000B45D0000}"/>
    <cellStyle name="Normal 3 3 2 2 4 2 5" xfId="18972" xr:uid="{00000000-0005-0000-0000-00001F4A0000}"/>
    <cellStyle name="Normal 3 3 2 2 4 3" xfId="5523" xr:uid="{00000000-0005-0000-0000-000096150000}"/>
    <cellStyle name="Normal 3 3 2 2 4 3 2" xfId="15575" xr:uid="{00000000-0005-0000-0000-0000DA3C0000}"/>
    <cellStyle name="Normal 3 3 2 2 4 3 2 3" xfId="30673" xr:uid="{00000000-0005-0000-0000-0000D4770000}"/>
    <cellStyle name="Normal 3 3 2 2 4 3 3" xfId="10555" xr:uid="{00000000-0005-0000-0000-00003E290000}"/>
    <cellStyle name="Normal 3 3 2 2 4 3 3 3" xfId="25656" xr:uid="{00000000-0005-0000-0000-00003B640000}"/>
    <cellStyle name="Normal 3 3 2 2 4 3 5" xfId="20643" xr:uid="{00000000-0005-0000-0000-0000A6500000}"/>
    <cellStyle name="Normal 3 3 2 2 4 4" xfId="12233" xr:uid="{00000000-0005-0000-0000-0000CC2F0000}"/>
    <cellStyle name="Normal 3 3 2 2 4 4 3" xfId="27331" xr:uid="{00000000-0005-0000-0000-0000C66A0000}"/>
    <cellStyle name="Normal 3 3 2 2 4 5" xfId="7212" xr:uid="{00000000-0005-0000-0000-00002F1C0000}"/>
    <cellStyle name="Normal 3 3 2 2 4 5 3" xfId="22314" xr:uid="{00000000-0005-0000-0000-00002D570000}"/>
    <cellStyle name="Normal 3 3 2 2 4 7" xfId="17301" xr:uid="{00000000-0005-0000-0000-000098430000}"/>
    <cellStyle name="Normal 3 3 2 2 5" xfId="2994" xr:uid="{00000000-0005-0000-0000-0000B50B0000}"/>
    <cellStyle name="Normal 3 3 2 2 5 2" xfId="13068" xr:uid="{00000000-0005-0000-0000-00000F330000}"/>
    <cellStyle name="Normal 3 3 2 2 5 2 3" xfId="28166" xr:uid="{00000000-0005-0000-0000-0000096E0000}"/>
    <cellStyle name="Normal 3 3 2 2 5 3" xfId="8048" xr:uid="{00000000-0005-0000-0000-0000731F0000}"/>
    <cellStyle name="Normal 3 3 2 2 5 3 3" xfId="23149" xr:uid="{00000000-0005-0000-0000-0000705A0000}"/>
    <cellStyle name="Normal 3 3 2 2 5 5" xfId="18136" xr:uid="{00000000-0005-0000-0000-0000DB460000}"/>
    <cellStyle name="Normal 3 3 2 2 6" xfId="4687" xr:uid="{00000000-0005-0000-0000-000052120000}"/>
    <cellStyle name="Normal 3 3 2 2 6 2" xfId="14739" xr:uid="{00000000-0005-0000-0000-000096390000}"/>
    <cellStyle name="Normal 3 3 2 2 6 2 3" xfId="29837" xr:uid="{00000000-0005-0000-0000-000090740000}"/>
    <cellStyle name="Normal 3 3 2 2 6 3" xfId="9719" xr:uid="{00000000-0005-0000-0000-0000FA250000}"/>
    <cellStyle name="Normal 3 3 2 2 6 3 3" xfId="24820" xr:uid="{00000000-0005-0000-0000-0000F7600000}"/>
    <cellStyle name="Normal 3 3 2 2 6 5" xfId="19807" xr:uid="{00000000-0005-0000-0000-0000624D0000}"/>
    <cellStyle name="Normal 3 3 2 2 7" xfId="11397" xr:uid="{00000000-0005-0000-0000-0000882C0000}"/>
    <cellStyle name="Normal 3 3 2 2 7 3" xfId="26495" xr:uid="{00000000-0005-0000-0000-000082670000}"/>
    <cellStyle name="Normal 3 3 2 2 8" xfId="6376" xr:uid="{00000000-0005-0000-0000-0000EB180000}"/>
    <cellStyle name="Normal 3 3 2 2 8 3" xfId="21478" xr:uid="{00000000-0005-0000-0000-0000E9530000}"/>
    <cellStyle name="Normal 3 3 2 3" xfId="1403" xr:uid="{00000000-0005-0000-0000-00007E050000}"/>
    <cellStyle name="Normal 3 3 2 3 2" xfId="1824" xr:uid="{00000000-0005-0000-0000-000023070000}"/>
    <cellStyle name="Normal 3 3 2 3 2 2" xfId="2663" xr:uid="{00000000-0005-0000-0000-00006A0A0000}"/>
    <cellStyle name="Normal 3 3 2 3 2 2 2" xfId="4353" xr:uid="{00000000-0005-0000-0000-000004110000}"/>
    <cellStyle name="Normal 3 3 2 3 2 2 2 2" xfId="14426" xr:uid="{00000000-0005-0000-0000-00005D380000}"/>
    <cellStyle name="Normal 3 3 2 3 2 2 2 2 3" xfId="29524" xr:uid="{00000000-0005-0000-0000-000057730000}"/>
    <cellStyle name="Normal 3 3 2 3 2 2 2 3" xfId="9406" xr:uid="{00000000-0005-0000-0000-0000C1240000}"/>
    <cellStyle name="Normal 3 3 2 3 2 2 2 3 3" xfId="24507" xr:uid="{00000000-0005-0000-0000-0000BE5F0000}"/>
    <cellStyle name="Normal 3 3 2 3 2 2 2 5" xfId="19494" xr:uid="{00000000-0005-0000-0000-0000294C0000}"/>
    <cellStyle name="Normal 3 3 2 3 2 2 3" xfId="6045" xr:uid="{00000000-0005-0000-0000-0000A0170000}"/>
    <cellStyle name="Normal 3 3 2 3 2 2 3 2" xfId="16097" xr:uid="{00000000-0005-0000-0000-0000E43E0000}"/>
    <cellStyle name="Normal 3 3 2 3 2 2 3 2 3" xfId="31195" xr:uid="{00000000-0005-0000-0000-0000DE790000}"/>
    <cellStyle name="Normal 3 3 2 3 2 2 3 3" xfId="11077" xr:uid="{00000000-0005-0000-0000-0000482B0000}"/>
    <cellStyle name="Normal 3 3 2 3 2 2 3 3 3" xfId="26178" xr:uid="{00000000-0005-0000-0000-000045660000}"/>
    <cellStyle name="Normal 3 3 2 3 2 2 3 5" xfId="21165" xr:uid="{00000000-0005-0000-0000-0000B0520000}"/>
    <cellStyle name="Normal 3 3 2 3 2 2 4" xfId="12755" xr:uid="{00000000-0005-0000-0000-0000D6310000}"/>
    <cellStyle name="Normal 3 3 2 3 2 2 4 3" xfId="27853" xr:uid="{00000000-0005-0000-0000-0000D06C0000}"/>
    <cellStyle name="Normal 3 3 2 3 2 2 5" xfId="7734" xr:uid="{00000000-0005-0000-0000-0000391E0000}"/>
    <cellStyle name="Normal 3 3 2 3 2 2 5 3" xfId="22836" xr:uid="{00000000-0005-0000-0000-000037590000}"/>
    <cellStyle name="Normal 3 3 2 3 2 2 7" xfId="17823" xr:uid="{00000000-0005-0000-0000-0000A2450000}"/>
    <cellStyle name="Normal 3 3 2 3 2 3" xfId="3516" xr:uid="{00000000-0005-0000-0000-0000BF0D0000}"/>
    <cellStyle name="Normal 3 3 2 3 2 3 2" xfId="13590" xr:uid="{00000000-0005-0000-0000-000019350000}"/>
    <cellStyle name="Normal 3 3 2 3 2 3 2 3" xfId="28688" xr:uid="{00000000-0005-0000-0000-000013700000}"/>
    <cellStyle name="Normal 3 3 2 3 2 3 3" xfId="8570" xr:uid="{00000000-0005-0000-0000-00007D210000}"/>
    <cellStyle name="Normal 3 3 2 3 2 3 3 3" xfId="23671" xr:uid="{00000000-0005-0000-0000-00007A5C0000}"/>
    <cellStyle name="Normal 3 3 2 3 2 3 5" xfId="18658" xr:uid="{00000000-0005-0000-0000-0000E5480000}"/>
    <cellStyle name="Normal 3 3 2 3 2 4" xfId="5209" xr:uid="{00000000-0005-0000-0000-00005C140000}"/>
    <cellStyle name="Normal 3 3 2 3 2 4 2" xfId="15261" xr:uid="{00000000-0005-0000-0000-0000A03B0000}"/>
    <cellStyle name="Normal 3 3 2 3 2 4 2 3" xfId="30359" xr:uid="{00000000-0005-0000-0000-00009A760000}"/>
    <cellStyle name="Normal 3 3 2 3 2 4 3" xfId="10241" xr:uid="{00000000-0005-0000-0000-000004280000}"/>
    <cellStyle name="Normal 3 3 2 3 2 4 3 3" xfId="25342" xr:uid="{00000000-0005-0000-0000-000001630000}"/>
    <cellStyle name="Normal 3 3 2 3 2 4 5" xfId="20329" xr:uid="{00000000-0005-0000-0000-00006C4F0000}"/>
    <cellStyle name="Normal 3 3 2 3 2 5" xfId="11919" xr:uid="{00000000-0005-0000-0000-0000922E0000}"/>
    <cellStyle name="Normal 3 3 2 3 2 5 3" xfId="27017" xr:uid="{00000000-0005-0000-0000-00008C690000}"/>
    <cellStyle name="Normal 3 3 2 3 2 6" xfId="6898" xr:uid="{00000000-0005-0000-0000-0000F51A0000}"/>
    <cellStyle name="Normal 3 3 2 3 2 6 3" xfId="22000" xr:uid="{00000000-0005-0000-0000-0000F3550000}"/>
    <cellStyle name="Normal 3 3 2 3 2 8" xfId="16987" xr:uid="{00000000-0005-0000-0000-00005E420000}"/>
    <cellStyle name="Normal 3 3 2 3 3" xfId="2245" xr:uid="{00000000-0005-0000-0000-0000C8080000}"/>
    <cellStyle name="Normal 3 3 2 3 3 2" xfId="3935" xr:uid="{00000000-0005-0000-0000-0000620F0000}"/>
    <cellStyle name="Normal 3 3 2 3 3 2 2" xfId="14008" xr:uid="{00000000-0005-0000-0000-0000BB360000}"/>
    <cellStyle name="Normal 3 3 2 3 3 2 2 3" xfId="29106" xr:uid="{00000000-0005-0000-0000-0000B5710000}"/>
    <cellStyle name="Normal 3 3 2 3 3 2 3" xfId="8988" xr:uid="{00000000-0005-0000-0000-00001F230000}"/>
    <cellStyle name="Normal 3 3 2 3 3 2 3 3" xfId="24089" xr:uid="{00000000-0005-0000-0000-00001C5E0000}"/>
    <cellStyle name="Normal 3 3 2 3 3 2 5" xfId="19076" xr:uid="{00000000-0005-0000-0000-0000874A0000}"/>
    <cellStyle name="Normal 3 3 2 3 3 3" xfId="5627" xr:uid="{00000000-0005-0000-0000-0000FE150000}"/>
    <cellStyle name="Normal 3 3 2 3 3 3 2" xfId="15679" xr:uid="{00000000-0005-0000-0000-0000423D0000}"/>
    <cellStyle name="Normal 3 3 2 3 3 3 2 3" xfId="30777" xr:uid="{00000000-0005-0000-0000-00003C780000}"/>
    <cellStyle name="Normal 3 3 2 3 3 3 3" xfId="10659" xr:uid="{00000000-0005-0000-0000-0000A6290000}"/>
    <cellStyle name="Normal 3 3 2 3 3 3 3 3" xfId="25760" xr:uid="{00000000-0005-0000-0000-0000A3640000}"/>
    <cellStyle name="Normal 3 3 2 3 3 3 5" xfId="20747" xr:uid="{00000000-0005-0000-0000-00000E510000}"/>
    <cellStyle name="Normal 3 3 2 3 3 4" xfId="12337" xr:uid="{00000000-0005-0000-0000-000034300000}"/>
    <cellStyle name="Normal 3 3 2 3 3 4 3" xfId="27435" xr:uid="{00000000-0005-0000-0000-00002E6B0000}"/>
    <cellStyle name="Normal 3 3 2 3 3 5" xfId="7316" xr:uid="{00000000-0005-0000-0000-0000971C0000}"/>
    <cellStyle name="Normal 3 3 2 3 3 5 3" xfId="22418" xr:uid="{00000000-0005-0000-0000-000095570000}"/>
    <cellStyle name="Normal 3 3 2 3 3 7" xfId="17405" xr:uid="{00000000-0005-0000-0000-000000440000}"/>
    <cellStyle name="Normal 3 3 2 3 4" xfId="3098" xr:uid="{00000000-0005-0000-0000-00001D0C0000}"/>
    <cellStyle name="Normal 3 3 2 3 4 2" xfId="13172" xr:uid="{00000000-0005-0000-0000-000077330000}"/>
    <cellStyle name="Normal 3 3 2 3 4 2 3" xfId="28270" xr:uid="{00000000-0005-0000-0000-0000716E0000}"/>
    <cellStyle name="Normal 3 3 2 3 4 3" xfId="8152" xr:uid="{00000000-0005-0000-0000-0000DB1F0000}"/>
    <cellStyle name="Normal 3 3 2 3 4 3 3" xfId="23253" xr:uid="{00000000-0005-0000-0000-0000D85A0000}"/>
    <cellStyle name="Normal 3 3 2 3 4 5" xfId="18240" xr:uid="{00000000-0005-0000-0000-000043470000}"/>
    <cellStyle name="Normal 3 3 2 3 5" xfId="4791" xr:uid="{00000000-0005-0000-0000-0000BA120000}"/>
    <cellStyle name="Normal 3 3 2 3 5 2" xfId="14843" xr:uid="{00000000-0005-0000-0000-0000FE390000}"/>
    <cellStyle name="Normal 3 3 2 3 5 2 3" xfId="29941" xr:uid="{00000000-0005-0000-0000-0000F8740000}"/>
    <cellStyle name="Normal 3 3 2 3 5 3" xfId="9823" xr:uid="{00000000-0005-0000-0000-000062260000}"/>
    <cellStyle name="Normal 3 3 2 3 5 3 3" xfId="24924" xr:uid="{00000000-0005-0000-0000-00005F610000}"/>
    <cellStyle name="Normal 3 3 2 3 5 5" xfId="19911" xr:uid="{00000000-0005-0000-0000-0000CA4D0000}"/>
    <cellStyle name="Normal 3 3 2 3 6" xfId="11501" xr:uid="{00000000-0005-0000-0000-0000F02C0000}"/>
    <cellStyle name="Normal 3 3 2 3 6 3" xfId="26599" xr:uid="{00000000-0005-0000-0000-0000EA670000}"/>
    <cellStyle name="Normal 3 3 2 3 7" xfId="6480" xr:uid="{00000000-0005-0000-0000-000053190000}"/>
    <cellStyle name="Normal 3 3 2 3 7 3" xfId="21582" xr:uid="{00000000-0005-0000-0000-000051540000}"/>
    <cellStyle name="Normal 3 3 2 3 9" xfId="16569" xr:uid="{00000000-0005-0000-0000-0000BC400000}"/>
    <cellStyle name="Normal 3 3 2 4" xfId="1616" xr:uid="{00000000-0005-0000-0000-000053060000}"/>
    <cellStyle name="Normal 3 3 2 4 2" xfId="2455" xr:uid="{00000000-0005-0000-0000-00009A090000}"/>
    <cellStyle name="Normal 3 3 2 4 2 2" xfId="4145" xr:uid="{00000000-0005-0000-0000-000034100000}"/>
    <cellStyle name="Normal 3 3 2 4 2 2 2" xfId="14218" xr:uid="{00000000-0005-0000-0000-00008D370000}"/>
    <cellStyle name="Normal 3 3 2 4 2 2 2 3" xfId="29316" xr:uid="{00000000-0005-0000-0000-000087720000}"/>
    <cellStyle name="Normal 3 3 2 4 2 2 3" xfId="9198" xr:uid="{00000000-0005-0000-0000-0000F1230000}"/>
    <cellStyle name="Normal 3 3 2 4 2 2 3 3" xfId="24299" xr:uid="{00000000-0005-0000-0000-0000EE5E0000}"/>
    <cellStyle name="Normal 3 3 2 4 2 2 5" xfId="19286" xr:uid="{00000000-0005-0000-0000-0000594B0000}"/>
    <cellStyle name="Normal 3 3 2 4 2 3" xfId="5837" xr:uid="{00000000-0005-0000-0000-0000D0160000}"/>
    <cellStyle name="Normal 3 3 2 4 2 3 2" xfId="15889" xr:uid="{00000000-0005-0000-0000-0000143E0000}"/>
    <cellStyle name="Normal 3 3 2 4 2 3 2 3" xfId="30987" xr:uid="{00000000-0005-0000-0000-00000E790000}"/>
    <cellStyle name="Normal 3 3 2 4 2 3 3" xfId="10869" xr:uid="{00000000-0005-0000-0000-0000782A0000}"/>
    <cellStyle name="Normal 3 3 2 4 2 3 3 3" xfId="25970" xr:uid="{00000000-0005-0000-0000-000075650000}"/>
    <cellStyle name="Normal 3 3 2 4 2 3 5" xfId="20957" xr:uid="{00000000-0005-0000-0000-0000E0510000}"/>
    <cellStyle name="Normal 3 3 2 4 2 4" xfId="12547" xr:uid="{00000000-0005-0000-0000-000006310000}"/>
    <cellStyle name="Normal 3 3 2 4 2 4 3" xfId="27645" xr:uid="{00000000-0005-0000-0000-0000006C0000}"/>
    <cellStyle name="Normal 3 3 2 4 2 5" xfId="7526" xr:uid="{00000000-0005-0000-0000-0000691D0000}"/>
    <cellStyle name="Normal 3 3 2 4 2 5 3" xfId="22628" xr:uid="{00000000-0005-0000-0000-000067580000}"/>
    <cellStyle name="Normal 3 3 2 4 2 7" xfId="17615" xr:uid="{00000000-0005-0000-0000-0000D2440000}"/>
    <cellStyle name="Normal 3 3 2 4 3" xfId="3308" xr:uid="{00000000-0005-0000-0000-0000EF0C0000}"/>
    <cellStyle name="Normal 3 3 2 4 3 2" xfId="13382" xr:uid="{00000000-0005-0000-0000-000049340000}"/>
    <cellStyle name="Normal 3 3 2 4 3 2 3" xfId="28480" xr:uid="{00000000-0005-0000-0000-0000436F0000}"/>
    <cellStyle name="Normal 3 3 2 4 3 3" xfId="8362" xr:uid="{00000000-0005-0000-0000-0000AD200000}"/>
    <cellStyle name="Normal 3 3 2 4 3 3 3" xfId="23463" xr:uid="{00000000-0005-0000-0000-0000AA5B0000}"/>
    <cellStyle name="Normal 3 3 2 4 3 5" xfId="18450" xr:uid="{00000000-0005-0000-0000-000015480000}"/>
    <cellStyle name="Normal 3 3 2 4 4" xfId="5001" xr:uid="{00000000-0005-0000-0000-00008C130000}"/>
    <cellStyle name="Normal 3 3 2 4 4 2" xfId="15053" xr:uid="{00000000-0005-0000-0000-0000D03A0000}"/>
    <cellStyle name="Normal 3 3 2 4 4 2 3" xfId="30151" xr:uid="{00000000-0005-0000-0000-0000CA750000}"/>
    <cellStyle name="Normal 3 3 2 4 4 3" xfId="10033" xr:uid="{00000000-0005-0000-0000-000034270000}"/>
    <cellStyle name="Normal 3 3 2 4 4 3 3" xfId="25134" xr:uid="{00000000-0005-0000-0000-000031620000}"/>
    <cellStyle name="Normal 3 3 2 4 4 5" xfId="20121" xr:uid="{00000000-0005-0000-0000-00009C4E0000}"/>
    <cellStyle name="Normal 3 3 2 4 5" xfId="11711" xr:uid="{00000000-0005-0000-0000-0000C22D0000}"/>
    <cellStyle name="Normal 3 3 2 4 5 3" xfId="26809" xr:uid="{00000000-0005-0000-0000-0000BC680000}"/>
    <cellStyle name="Normal 3 3 2 4 6" xfId="6690" xr:uid="{00000000-0005-0000-0000-0000251A0000}"/>
    <cellStyle name="Normal 3 3 2 4 6 3" xfId="21792" xr:uid="{00000000-0005-0000-0000-000023550000}"/>
    <cellStyle name="Normal 3 3 2 4 8" xfId="16779" xr:uid="{00000000-0005-0000-0000-00008E410000}"/>
    <cellStyle name="Normal 3 3 2 5" xfId="2037" xr:uid="{00000000-0005-0000-0000-0000F8070000}"/>
    <cellStyle name="Normal 3 3 2 5 2" xfId="3727" xr:uid="{00000000-0005-0000-0000-0000920E0000}"/>
    <cellStyle name="Normal 3 3 2 5 2 2" xfId="13800" xr:uid="{00000000-0005-0000-0000-0000EB350000}"/>
    <cellStyle name="Normal 3 3 2 5 2 2 3" xfId="28898" xr:uid="{00000000-0005-0000-0000-0000E5700000}"/>
    <cellStyle name="Normal 3 3 2 5 2 3" xfId="8780" xr:uid="{00000000-0005-0000-0000-00004F220000}"/>
    <cellStyle name="Normal 3 3 2 5 2 3 3" xfId="23881" xr:uid="{00000000-0005-0000-0000-00004C5D0000}"/>
    <cellStyle name="Normal 3 3 2 5 2 5" xfId="18868" xr:uid="{00000000-0005-0000-0000-0000B7490000}"/>
    <cellStyle name="Normal 3 3 2 5 3" xfId="5419" xr:uid="{00000000-0005-0000-0000-00002E150000}"/>
    <cellStyle name="Normal 3 3 2 5 3 2" xfId="15471" xr:uid="{00000000-0005-0000-0000-0000723C0000}"/>
    <cellStyle name="Normal 3 3 2 5 3 2 3" xfId="30569" xr:uid="{00000000-0005-0000-0000-00006C770000}"/>
    <cellStyle name="Normal 3 3 2 5 3 3" xfId="10451" xr:uid="{00000000-0005-0000-0000-0000D6280000}"/>
    <cellStyle name="Normal 3 3 2 5 3 3 3" xfId="25552" xr:uid="{00000000-0005-0000-0000-0000D3630000}"/>
    <cellStyle name="Normal 3 3 2 5 3 5" xfId="20539" xr:uid="{00000000-0005-0000-0000-00003E500000}"/>
    <cellStyle name="Normal 3 3 2 5 4" xfId="12129" xr:uid="{00000000-0005-0000-0000-0000642F0000}"/>
    <cellStyle name="Normal 3 3 2 5 4 3" xfId="27227" xr:uid="{00000000-0005-0000-0000-00005E6A0000}"/>
    <cellStyle name="Normal 3 3 2 5 5" xfId="7108" xr:uid="{00000000-0005-0000-0000-0000C71B0000}"/>
    <cellStyle name="Normal 3 3 2 5 5 3" xfId="22210" xr:uid="{00000000-0005-0000-0000-0000C5560000}"/>
    <cellStyle name="Normal 3 3 2 5 7" xfId="17197" xr:uid="{00000000-0005-0000-0000-000030430000}"/>
    <cellStyle name="Normal 3 3 2 6" xfId="2890" xr:uid="{00000000-0005-0000-0000-00004D0B0000}"/>
    <cellStyle name="Normal 3 3 2 6 2" xfId="12964" xr:uid="{00000000-0005-0000-0000-0000A7320000}"/>
    <cellStyle name="Normal 3 3 2 6 2 3" xfId="28062" xr:uid="{00000000-0005-0000-0000-0000A16D0000}"/>
    <cellStyle name="Normal 3 3 2 6 3" xfId="7944" xr:uid="{00000000-0005-0000-0000-00000B1F0000}"/>
    <cellStyle name="Normal 3 3 2 6 3 3" xfId="23045" xr:uid="{00000000-0005-0000-0000-0000085A0000}"/>
    <cellStyle name="Normal 3 3 2 6 5" xfId="18032" xr:uid="{00000000-0005-0000-0000-000073460000}"/>
    <cellStyle name="Normal 3 3 2 7" xfId="4583" xr:uid="{00000000-0005-0000-0000-0000EA110000}"/>
    <cellStyle name="Normal 3 3 2 7 2" xfId="14635" xr:uid="{00000000-0005-0000-0000-00002E390000}"/>
    <cellStyle name="Normal 3 3 2 7 2 3" xfId="29733" xr:uid="{00000000-0005-0000-0000-000028740000}"/>
    <cellStyle name="Normal 3 3 2 7 3" xfId="9615" xr:uid="{00000000-0005-0000-0000-000092250000}"/>
    <cellStyle name="Normal 3 3 2 7 3 3" xfId="24716" xr:uid="{00000000-0005-0000-0000-00008F600000}"/>
    <cellStyle name="Normal 3 3 2 7 5" xfId="19703" xr:uid="{00000000-0005-0000-0000-0000FA4C0000}"/>
    <cellStyle name="Normal 3 3 2 8" xfId="11293" xr:uid="{00000000-0005-0000-0000-0000202C0000}"/>
    <cellStyle name="Normal 3 3 2 8 3" xfId="26391" xr:uid="{00000000-0005-0000-0000-00001A670000}"/>
    <cellStyle name="Normal 3 3 2 9" xfId="6272" xr:uid="{00000000-0005-0000-0000-000083180000}"/>
    <cellStyle name="Normal 3 3 2 9 3" xfId="21374" xr:uid="{00000000-0005-0000-0000-000081530000}"/>
    <cellStyle name="Normal 3 3 3" xfId="1236" xr:uid="{00000000-0005-0000-0000-0000D7040000}"/>
    <cellStyle name="Normal 3 3 3 10" xfId="16413" xr:uid="{00000000-0005-0000-0000-000020400000}"/>
    <cellStyle name="Normal 3 3 3 2" xfId="1455" xr:uid="{00000000-0005-0000-0000-0000B2050000}"/>
    <cellStyle name="Normal 3 3 3 2 2" xfId="1876" xr:uid="{00000000-0005-0000-0000-000057070000}"/>
    <cellStyle name="Normal 3 3 3 2 2 2" xfId="2715" xr:uid="{00000000-0005-0000-0000-00009E0A0000}"/>
    <cellStyle name="Normal 3 3 3 2 2 2 2" xfId="4405" xr:uid="{00000000-0005-0000-0000-000038110000}"/>
    <cellStyle name="Normal 3 3 3 2 2 2 2 2" xfId="14478" xr:uid="{00000000-0005-0000-0000-000091380000}"/>
    <cellStyle name="Normal 3 3 3 2 2 2 2 2 3" xfId="29576" xr:uid="{00000000-0005-0000-0000-00008B730000}"/>
    <cellStyle name="Normal 3 3 3 2 2 2 2 3" xfId="9458" xr:uid="{00000000-0005-0000-0000-0000F5240000}"/>
    <cellStyle name="Normal 3 3 3 2 2 2 2 3 3" xfId="24559" xr:uid="{00000000-0005-0000-0000-0000F25F0000}"/>
    <cellStyle name="Normal 3 3 3 2 2 2 2 5" xfId="19546" xr:uid="{00000000-0005-0000-0000-00005D4C0000}"/>
    <cellStyle name="Normal 3 3 3 2 2 2 3" xfId="6097" xr:uid="{00000000-0005-0000-0000-0000D4170000}"/>
    <cellStyle name="Normal 3 3 3 2 2 2 3 2" xfId="16149" xr:uid="{00000000-0005-0000-0000-0000183F0000}"/>
    <cellStyle name="Normal 3 3 3 2 2 2 3 2 3" xfId="31247" xr:uid="{00000000-0005-0000-0000-0000127A0000}"/>
    <cellStyle name="Normal 3 3 3 2 2 2 3 3" xfId="11129" xr:uid="{00000000-0005-0000-0000-00007C2B0000}"/>
    <cellStyle name="Normal 3 3 3 2 2 2 3 3 3" xfId="26230" xr:uid="{00000000-0005-0000-0000-000079660000}"/>
    <cellStyle name="Normal 3 3 3 2 2 2 3 5" xfId="21217" xr:uid="{00000000-0005-0000-0000-0000E4520000}"/>
    <cellStyle name="Normal 3 3 3 2 2 2 4" xfId="12807" xr:uid="{00000000-0005-0000-0000-00000A320000}"/>
    <cellStyle name="Normal 3 3 3 2 2 2 4 3" xfId="27905" xr:uid="{00000000-0005-0000-0000-0000046D0000}"/>
    <cellStyle name="Normal 3 3 3 2 2 2 5" xfId="7786" xr:uid="{00000000-0005-0000-0000-00006D1E0000}"/>
    <cellStyle name="Normal 3 3 3 2 2 2 5 3" xfId="22888" xr:uid="{00000000-0005-0000-0000-00006B590000}"/>
    <cellStyle name="Normal 3 3 3 2 2 2 7" xfId="17875" xr:uid="{00000000-0005-0000-0000-0000D6450000}"/>
    <cellStyle name="Normal 3 3 3 2 2 3" xfId="3568" xr:uid="{00000000-0005-0000-0000-0000F30D0000}"/>
    <cellStyle name="Normal 3 3 3 2 2 3 2" xfId="13642" xr:uid="{00000000-0005-0000-0000-00004D350000}"/>
    <cellStyle name="Normal 3 3 3 2 2 3 2 3" xfId="28740" xr:uid="{00000000-0005-0000-0000-000047700000}"/>
    <cellStyle name="Normal 3 3 3 2 2 3 3" xfId="8622" xr:uid="{00000000-0005-0000-0000-0000B1210000}"/>
    <cellStyle name="Normal 3 3 3 2 2 3 3 3" xfId="23723" xr:uid="{00000000-0005-0000-0000-0000AE5C0000}"/>
    <cellStyle name="Normal 3 3 3 2 2 3 5" xfId="18710" xr:uid="{00000000-0005-0000-0000-000019490000}"/>
    <cellStyle name="Normal 3 3 3 2 2 4" xfId="5261" xr:uid="{00000000-0005-0000-0000-000090140000}"/>
    <cellStyle name="Normal 3 3 3 2 2 4 2" xfId="15313" xr:uid="{00000000-0005-0000-0000-0000D43B0000}"/>
    <cellStyle name="Normal 3 3 3 2 2 4 2 3" xfId="30411" xr:uid="{00000000-0005-0000-0000-0000CE760000}"/>
    <cellStyle name="Normal 3 3 3 2 2 4 3" xfId="10293" xr:uid="{00000000-0005-0000-0000-000038280000}"/>
    <cellStyle name="Normal 3 3 3 2 2 4 3 3" xfId="25394" xr:uid="{00000000-0005-0000-0000-000035630000}"/>
    <cellStyle name="Normal 3 3 3 2 2 4 5" xfId="20381" xr:uid="{00000000-0005-0000-0000-0000A04F0000}"/>
    <cellStyle name="Normal 3 3 3 2 2 5" xfId="11971" xr:uid="{00000000-0005-0000-0000-0000C62E0000}"/>
    <cellStyle name="Normal 3 3 3 2 2 5 3" xfId="27069" xr:uid="{00000000-0005-0000-0000-0000C0690000}"/>
    <cellStyle name="Normal 3 3 3 2 2 6" xfId="6950" xr:uid="{00000000-0005-0000-0000-0000291B0000}"/>
    <cellStyle name="Normal 3 3 3 2 2 6 3" xfId="22052" xr:uid="{00000000-0005-0000-0000-000027560000}"/>
    <cellStyle name="Normal 3 3 3 2 2 8" xfId="17039" xr:uid="{00000000-0005-0000-0000-000092420000}"/>
    <cellStyle name="Normal 3 3 3 2 3" xfId="2297" xr:uid="{00000000-0005-0000-0000-0000FC080000}"/>
    <cellStyle name="Normal 3 3 3 2 3 2" xfId="3987" xr:uid="{00000000-0005-0000-0000-0000960F0000}"/>
    <cellStyle name="Normal 3 3 3 2 3 2 2" xfId="14060" xr:uid="{00000000-0005-0000-0000-0000EF360000}"/>
    <cellStyle name="Normal 3 3 3 2 3 2 2 3" xfId="29158" xr:uid="{00000000-0005-0000-0000-0000E9710000}"/>
    <cellStyle name="Normal 3 3 3 2 3 2 3" xfId="9040" xr:uid="{00000000-0005-0000-0000-000053230000}"/>
    <cellStyle name="Normal 3 3 3 2 3 2 3 3" xfId="24141" xr:uid="{00000000-0005-0000-0000-0000505E0000}"/>
    <cellStyle name="Normal 3 3 3 2 3 2 5" xfId="19128" xr:uid="{00000000-0005-0000-0000-0000BB4A0000}"/>
    <cellStyle name="Normal 3 3 3 2 3 3" xfId="5679" xr:uid="{00000000-0005-0000-0000-000032160000}"/>
    <cellStyle name="Normal 3 3 3 2 3 3 2" xfId="15731" xr:uid="{00000000-0005-0000-0000-0000763D0000}"/>
    <cellStyle name="Normal 3 3 3 2 3 3 2 3" xfId="30829" xr:uid="{00000000-0005-0000-0000-000070780000}"/>
    <cellStyle name="Normal 3 3 3 2 3 3 3" xfId="10711" xr:uid="{00000000-0005-0000-0000-0000DA290000}"/>
    <cellStyle name="Normal 3 3 3 2 3 3 3 3" xfId="25812" xr:uid="{00000000-0005-0000-0000-0000D7640000}"/>
    <cellStyle name="Normal 3 3 3 2 3 3 5" xfId="20799" xr:uid="{00000000-0005-0000-0000-000042510000}"/>
    <cellStyle name="Normal 3 3 3 2 3 4" xfId="12389" xr:uid="{00000000-0005-0000-0000-000068300000}"/>
    <cellStyle name="Normal 3 3 3 2 3 4 3" xfId="27487" xr:uid="{00000000-0005-0000-0000-0000626B0000}"/>
    <cellStyle name="Normal 3 3 3 2 3 5" xfId="7368" xr:uid="{00000000-0005-0000-0000-0000CB1C0000}"/>
    <cellStyle name="Normal 3 3 3 2 3 5 3" xfId="22470" xr:uid="{00000000-0005-0000-0000-0000C9570000}"/>
    <cellStyle name="Normal 3 3 3 2 3 7" xfId="17457" xr:uid="{00000000-0005-0000-0000-000034440000}"/>
    <cellStyle name="Normal 3 3 3 2 4" xfId="3150" xr:uid="{00000000-0005-0000-0000-0000510C0000}"/>
    <cellStyle name="Normal 3 3 3 2 4 2" xfId="13224" xr:uid="{00000000-0005-0000-0000-0000AB330000}"/>
    <cellStyle name="Normal 3 3 3 2 4 2 3" xfId="28322" xr:uid="{00000000-0005-0000-0000-0000A56E0000}"/>
    <cellStyle name="Normal 3 3 3 2 4 3" xfId="8204" xr:uid="{00000000-0005-0000-0000-00000F200000}"/>
    <cellStyle name="Normal 3 3 3 2 4 3 3" xfId="23305" xr:uid="{00000000-0005-0000-0000-00000C5B0000}"/>
    <cellStyle name="Normal 3 3 3 2 4 5" xfId="18292" xr:uid="{00000000-0005-0000-0000-000077470000}"/>
    <cellStyle name="Normal 3 3 3 2 5" xfId="4843" xr:uid="{00000000-0005-0000-0000-0000EE120000}"/>
    <cellStyle name="Normal 3 3 3 2 5 2" xfId="14895" xr:uid="{00000000-0005-0000-0000-0000323A0000}"/>
    <cellStyle name="Normal 3 3 3 2 5 2 3" xfId="29993" xr:uid="{00000000-0005-0000-0000-00002C750000}"/>
    <cellStyle name="Normal 3 3 3 2 5 3" xfId="9875" xr:uid="{00000000-0005-0000-0000-000096260000}"/>
    <cellStyle name="Normal 3 3 3 2 5 3 3" xfId="24976" xr:uid="{00000000-0005-0000-0000-000093610000}"/>
    <cellStyle name="Normal 3 3 3 2 5 5" xfId="19963" xr:uid="{00000000-0005-0000-0000-0000FE4D0000}"/>
    <cellStyle name="Normal 3 3 3 2 6" xfId="11553" xr:uid="{00000000-0005-0000-0000-0000242D0000}"/>
    <cellStyle name="Normal 3 3 3 2 6 3" xfId="26651" xr:uid="{00000000-0005-0000-0000-00001E680000}"/>
    <cellStyle name="Normal 3 3 3 2 7" xfId="6532" xr:uid="{00000000-0005-0000-0000-000087190000}"/>
    <cellStyle name="Normal 3 3 3 2 7 3" xfId="21634" xr:uid="{00000000-0005-0000-0000-000085540000}"/>
    <cellStyle name="Normal 3 3 3 2 9" xfId="16621" xr:uid="{00000000-0005-0000-0000-0000F0400000}"/>
    <cellStyle name="Normal 3 3 3 3" xfId="1668" xr:uid="{00000000-0005-0000-0000-000087060000}"/>
    <cellStyle name="Normal 3 3 3 3 2" xfId="2507" xr:uid="{00000000-0005-0000-0000-0000CE090000}"/>
    <cellStyle name="Normal 3 3 3 3 2 2" xfId="4197" xr:uid="{00000000-0005-0000-0000-000068100000}"/>
    <cellStyle name="Normal 3 3 3 3 2 2 2" xfId="14270" xr:uid="{00000000-0005-0000-0000-0000C1370000}"/>
    <cellStyle name="Normal 3 3 3 3 2 2 2 3" xfId="29368" xr:uid="{00000000-0005-0000-0000-0000BB720000}"/>
    <cellStyle name="Normal 3 3 3 3 2 2 3" xfId="9250" xr:uid="{00000000-0005-0000-0000-000025240000}"/>
    <cellStyle name="Normal 3 3 3 3 2 2 3 3" xfId="24351" xr:uid="{00000000-0005-0000-0000-0000225F0000}"/>
    <cellStyle name="Normal 3 3 3 3 2 2 5" xfId="19338" xr:uid="{00000000-0005-0000-0000-00008D4B0000}"/>
    <cellStyle name="Normal 3 3 3 3 2 3" xfId="5889" xr:uid="{00000000-0005-0000-0000-000004170000}"/>
    <cellStyle name="Normal 3 3 3 3 2 3 2" xfId="15941" xr:uid="{00000000-0005-0000-0000-0000483E0000}"/>
    <cellStyle name="Normal 3 3 3 3 2 3 2 3" xfId="31039" xr:uid="{00000000-0005-0000-0000-000042790000}"/>
    <cellStyle name="Normal 3 3 3 3 2 3 3" xfId="10921" xr:uid="{00000000-0005-0000-0000-0000AC2A0000}"/>
    <cellStyle name="Normal 3 3 3 3 2 3 3 3" xfId="26022" xr:uid="{00000000-0005-0000-0000-0000A9650000}"/>
    <cellStyle name="Normal 3 3 3 3 2 3 5" xfId="21009" xr:uid="{00000000-0005-0000-0000-000014520000}"/>
    <cellStyle name="Normal 3 3 3 3 2 4" xfId="12599" xr:uid="{00000000-0005-0000-0000-00003A310000}"/>
    <cellStyle name="Normal 3 3 3 3 2 4 3" xfId="27697" xr:uid="{00000000-0005-0000-0000-0000346C0000}"/>
    <cellStyle name="Normal 3 3 3 3 2 5" xfId="7578" xr:uid="{00000000-0005-0000-0000-00009D1D0000}"/>
    <cellStyle name="Normal 3 3 3 3 2 5 3" xfId="22680" xr:uid="{00000000-0005-0000-0000-00009B580000}"/>
    <cellStyle name="Normal 3 3 3 3 2 7" xfId="17667" xr:uid="{00000000-0005-0000-0000-000006450000}"/>
    <cellStyle name="Normal 3 3 3 3 3" xfId="3360" xr:uid="{00000000-0005-0000-0000-0000230D0000}"/>
    <cellStyle name="Normal 3 3 3 3 3 2" xfId="13434" xr:uid="{00000000-0005-0000-0000-00007D340000}"/>
    <cellStyle name="Normal 3 3 3 3 3 2 3" xfId="28532" xr:uid="{00000000-0005-0000-0000-0000776F0000}"/>
    <cellStyle name="Normal 3 3 3 3 3 3" xfId="8414" xr:uid="{00000000-0005-0000-0000-0000E1200000}"/>
    <cellStyle name="Normal 3 3 3 3 3 3 3" xfId="23515" xr:uid="{00000000-0005-0000-0000-0000DE5B0000}"/>
    <cellStyle name="Normal 3 3 3 3 3 5" xfId="18502" xr:uid="{00000000-0005-0000-0000-000049480000}"/>
    <cellStyle name="Normal 3 3 3 3 4" xfId="5053" xr:uid="{00000000-0005-0000-0000-0000C0130000}"/>
    <cellStyle name="Normal 3 3 3 3 4 2" xfId="15105" xr:uid="{00000000-0005-0000-0000-0000043B0000}"/>
    <cellStyle name="Normal 3 3 3 3 4 2 3" xfId="30203" xr:uid="{00000000-0005-0000-0000-0000FE750000}"/>
    <cellStyle name="Normal 3 3 3 3 4 3" xfId="10085" xr:uid="{00000000-0005-0000-0000-000068270000}"/>
    <cellStyle name="Normal 3 3 3 3 4 3 3" xfId="25186" xr:uid="{00000000-0005-0000-0000-000065620000}"/>
    <cellStyle name="Normal 3 3 3 3 4 5" xfId="20173" xr:uid="{00000000-0005-0000-0000-0000D04E0000}"/>
    <cellStyle name="Normal 3 3 3 3 5" xfId="11763" xr:uid="{00000000-0005-0000-0000-0000F62D0000}"/>
    <cellStyle name="Normal 3 3 3 3 5 3" xfId="26861" xr:uid="{00000000-0005-0000-0000-0000F0680000}"/>
    <cellStyle name="Normal 3 3 3 3 6" xfId="6742" xr:uid="{00000000-0005-0000-0000-0000591A0000}"/>
    <cellStyle name="Normal 3 3 3 3 6 3" xfId="21844" xr:uid="{00000000-0005-0000-0000-000057550000}"/>
    <cellStyle name="Normal 3 3 3 3 8" xfId="16831" xr:uid="{00000000-0005-0000-0000-0000C2410000}"/>
    <cellStyle name="Normal 3 3 3 4" xfId="2089" xr:uid="{00000000-0005-0000-0000-00002C080000}"/>
    <cellStyle name="Normal 3 3 3 4 2" xfId="3779" xr:uid="{00000000-0005-0000-0000-0000C60E0000}"/>
    <cellStyle name="Normal 3 3 3 4 2 2" xfId="13852" xr:uid="{00000000-0005-0000-0000-00001F360000}"/>
    <cellStyle name="Normal 3 3 3 4 2 2 3" xfId="28950" xr:uid="{00000000-0005-0000-0000-000019710000}"/>
    <cellStyle name="Normal 3 3 3 4 2 3" xfId="8832" xr:uid="{00000000-0005-0000-0000-000083220000}"/>
    <cellStyle name="Normal 3 3 3 4 2 3 3" xfId="23933" xr:uid="{00000000-0005-0000-0000-0000805D0000}"/>
    <cellStyle name="Normal 3 3 3 4 2 5" xfId="18920" xr:uid="{00000000-0005-0000-0000-0000EB490000}"/>
    <cellStyle name="Normal 3 3 3 4 3" xfId="5471" xr:uid="{00000000-0005-0000-0000-000062150000}"/>
    <cellStyle name="Normal 3 3 3 4 3 2" xfId="15523" xr:uid="{00000000-0005-0000-0000-0000A63C0000}"/>
    <cellStyle name="Normal 3 3 3 4 3 2 3" xfId="30621" xr:uid="{00000000-0005-0000-0000-0000A0770000}"/>
    <cellStyle name="Normal 3 3 3 4 3 3" xfId="10503" xr:uid="{00000000-0005-0000-0000-00000A290000}"/>
    <cellStyle name="Normal 3 3 3 4 3 3 3" xfId="25604" xr:uid="{00000000-0005-0000-0000-000007640000}"/>
    <cellStyle name="Normal 3 3 3 4 3 5" xfId="20591" xr:uid="{00000000-0005-0000-0000-000072500000}"/>
    <cellStyle name="Normal 3 3 3 4 4" xfId="12181" xr:uid="{00000000-0005-0000-0000-0000982F0000}"/>
    <cellStyle name="Normal 3 3 3 4 4 3" xfId="27279" xr:uid="{00000000-0005-0000-0000-0000926A0000}"/>
    <cellStyle name="Normal 3 3 3 4 5" xfId="7160" xr:uid="{00000000-0005-0000-0000-0000FB1B0000}"/>
    <cellStyle name="Normal 3 3 3 4 5 3" xfId="22262" xr:uid="{00000000-0005-0000-0000-0000F9560000}"/>
    <cellStyle name="Normal 3 3 3 4 7" xfId="17249" xr:uid="{00000000-0005-0000-0000-000064430000}"/>
    <cellStyle name="Normal 3 3 3 5" xfId="2942" xr:uid="{00000000-0005-0000-0000-0000810B0000}"/>
    <cellStyle name="Normal 3 3 3 5 2" xfId="13016" xr:uid="{00000000-0005-0000-0000-0000DB320000}"/>
    <cellStyle name="Normal 3 3 3 5 2 3" xfId="28114" xr:uid="{00000000-0005-0000-0000-0000D56D0000}"/>
    <cellStyle name="Normal 3 3 3 5 3" xfId="7996" xr:uid="{00000000-0005-0000-0000-00003F1F0000}"/>
    <cellStyle name="Normal 3 3 3 5 3 3" xfId="23097" xr:uid="{00000000-0005-0000-0000-00003C5A0000}"/>
    <cellStyle name="Normal 3 3 3 5 5" xfId="18084" xr:uid="{00000000-0005-0000-0000-0000A7460000}"/>
    <cellStyle name="Normal 3 3 3 6" xfId="4635" xr:uid="{00000000-0005-0000-0000-00001E120000}"/>
    <cellStyle name="Normal 3 3 3 6 2" xfId="14687" xr:uid="{00000000-0005-0000-0000-000062390000}"/>
    <cellStyle name="Normal 3 3 3 6 2 3" xfId="29785" xr:uid="{00000000-0005-0000-0000-00005C740000}"/>
    <cellStyle name="Normal 3 3 3 6 3" xfId="9667" xr:uid="{00000000-0005-0000-0000-0000C6250000}"/>
    <cellStyle name="Normal 3 3 3 6 3 3" xfId="24768" xr:uid="{00000000-0005-0000-0000-0000C3600000}"/>
    <cellStyle name="Normal 3 3 3 6 5" xfId="19755" xr:uid="{00000000-0005-0000-0000-00002E4D0000}"/>
    <cellStyle name="Normal 3 3 3 7" xfId="11345" xr:uid="{00000000-0005-0000-0000-0000542C0000}"/>
    <cellStyle name="Normal 3 3 3 7 3" xfId="26443" xr:uid="{00000000-0005-0000-0000-00004E670000}"/>
    <cellStyle name="Normal 3 3 3 8" xfId="6324" xr:uid="{00000000-0005-0000-0000-0000B7180000}"/>
    <cellStyle name="Normal 3 3 3 8 3" xfId="21426" xr:uid="{00000000-0005-0000-0000-0000B5530000}"/>
    <cellStyle name="Normal 3 3 4" xfId="1349" xr:uid="{00000000-0005-0000-0000-000048050000}"/>
    <cellStyle name="Normal 3 3 4 2" xfId="1772" xr:uid="{00000000-0005-0000-0000-0000EF060000}"/>
    <cellStyle name="Normal 3 3 4 2 2" xfId="2611" xr:uid="{00000000-0005-0000-0000-0000360A0000}"/>
    <cellStyle name="Normal 3 3 4 2 2 2" xfId="4301" xr:uid="{00000000-0005-0000-0000-0000D0100000}"/>
    <cellStyle name="Normal 3 3 4 2 2 2 2" xfId="14374" xr:uid="{00000000-0005-0000-0000-000029380000}"/>
    <cellStyle name="Normal 3 3 4 2 2 2 2 3" xfId="29472" xr:uid="{00000000-0005-0000-0000-000023730000}"/>
    <cellStyle name="Normal 3 3 4 2 2 2 3" xfId="9354" xr:uid="{00000000-0005-0000-0000-00008D240000}"/>
    <cellStyle name="Normal 3 3 4 2 2 2 3 3" xfId="24455" xr:uid="{00000000-0005-0000-0000-00008A5F0000}"/>
    <cellStyle name="Normal 3 3 4 2 2 2 5" xfId="19442" xr:uid="{00000000-0005-0000-0000-0000F54B0000}"/>
    <cellStyle name="Normal 3 3 4 2 2 3" xfId="5993" xr:uid="{00000000-0005-0000-0000-00006C170000}"/>
    <cellStyle name="Normal 3 3 4 2 2 3 2" xfId="16045" xr:uid="{00000000-0005-0000-0000-0000B03E0000}"/>
    <cellStyle name="Normal 3 3 4 2 2 3 2 3" xfId="31143" xr:uid="{00000000-0005-0000-0000-0000AA790000}"/>
    <cellStyle name="Normal 3 3 4 2 2 3 3" xfId="11025" xr:uid="{00000000-0005-0000-0000-0000142B0000}"/>
    <cellStyle name="Normal 3 3 4 2 2 3 3 3" xfId="26126" xr:uid="{00000000-0005-0000-0000-000011660000}"/>
    <cellStyle name="Normal 3 3 4 2 2 3 5" xfId="21113" xr:uid="{00000000-0005-0000-0000-00007C520000}"/>
    <cellStyle name="Normal 3 3 4 2 2 4" xfId="12703" xr:uid="{00000000-0005-0000-0000-0000A2310000}"/>
    <cellStyle name="Normal 3 3 4 2 2 4 3" xfId="27801" xr:uid="{00000000-0005-0000-0000-00009C6C0000}"/>
    <cellStyle name="Normal 3 3 4 2 2 5" xfId="7682" xr:uid="{00000000-0005-0000-0000-0000051E0000}"/>
    <cellStyle name="Normal 3 3 4 2 2 5 3" xfId="22784" xr:uid="{00000000-0005-0000-0000-000003590000}"/>
    <cellStyle name="Normal 3 3 4 2 2 7" xfId="17771" xr:uid="{00000000-0005-0000-0000-00006E450000}"/>
    <cellStyle name="Normal 3 3 4 2 3" xfId="3464" xr:uid="{00000000-0005-0000-0000-00008B0D0000}"/>
    <cellStyle name="Normal 3 3 4 2 3 2" xfId="13538" xr:uid="{00000000-0005-0000-0000-0000E5340000}"/>
    <cellStyle name="Normal 3 3 4 2 3 2 3" xfId="28636" xr:uid="{00000000-0005-0000-0000-0000DF6F0000}"/>
    <cellStyle name="Normal 3 3 4 2 3 3" xfId="8518" xr:uid="{00000000-0005-0000-0000-000049210000}"/>
    <cellStyle name="Normal 3 3 4 2 3 3 3" xfId="23619" xr:uid="{00000000-0005-0000-0000-0000465C0000}"/>
    <cellStyle name="Normal 3 3 4 2 3 5" xfId="18606" xr:uid="{00000000-0005-0000-0000-0000B1480000}"/>
    <cellStyle name="Normal 3 3 4 2 4" xfId="5157" xr:uid="{00000000-0005-0000-0000-000028140000}"/>
    <cellStyle name="Normal 3 3 4 2 4 2" xfId="15209" xr:uid="{00000000-0005-0000-0000-00006C3B0000}"/>
    <cellStyle name="Normal 3 3 4 2 4 2 3" xfId="30307" xr:uid="{00000000-0005-0000-0000-000066760000}"/>
    <cellStyle name="Normal 3 3 4 2 4 3" xfId="10189" xr:uid="{00000000-0005-0000-0000-0000D0270000}"/>
    <cellStyle name="Normal 3 3 4 2 4 3 3" xfId="25290" xr:uid="{00000000-0005-0000-0000-0000CD620000}"/>
    <cellStyle name="Normal 3 3 4 2 4 5" xfId="20277" xr:uid="{00000000-0005-0000-0000-0000384F0000}"/>
    <cellStyle name="Normal 3 3 4 2 5" xfId="11867" xr:uid="{00000000-0005-0000-0000-00005E2E0000}"/>
    <cellStyle name="Normal 3 3 4 2 5 3" xfId="26965" xr:uid="{00000000-0005-0000-0000-000058690000}"/>
    <cellStyle name="Normal 3 3 4 2 6" xfId="6846" xr:uid="{00000000-0005-0000-0000-0000C11A0000}"/>
    <cellStyle name="Normal 3 3 4 2 6 3" xfId="21948" xr:uid="{00000000-0005-0000-0000-0000BF550000}"/>
    <cellStyle name="Normal 3 3 4 2 8" xfId="16935" xr:uid="{00000000-0005-0000-0000-00002A420000}"/>
    <cellStyle name="Normal 3 3 4 3" xfId="2193" xr:uid="{00000000-0005-0000-0000-000094080000}"/>
    <cellStyle name="Normal 3 3 4 3 2" xfId="3883" xr:uid="{00000000-0005-0000-0000-00002E0F0000}"/>
    <cellStyle name="Normal 3 3 4 3 2 2" xfId="13956" xr:uid="{00000000-0005-0000-0000-000087360000}"/>
    <cellStyle name="Normal 3 3 4 3 2 2 3" xfId="29054" xr:uid="{00000000-0005-0000-0000-000081710000}"/>
    <cellStyle name="Normal 3 3 4 3 2 3" xfId="8936" xr:uid="{00000000-0005-0000-0000-0000EB220000}"/>
    <cellStyle name="Normal 3 3 4 3 2 3 3" xfId="24037" xr:uid="{00000000-0005-0000-0000-0000E85D0000}"/>
    <cellStyle name="Normal 3 3 4 3 2 5" xfId="19024" xr:uid="{00000000-0005-0000-0000-0000534A0000}"/>
    <cellStyle name="Normal 3 3 4 3 3" xfId="5575" xr:uid="{00000000-0005-0000-0000-0000CA150000}"/>
    <cellStyle name="Normal 3 3 4 3 3 2" xfId="15627" xr:uid="{00000000-0005-0000-0000-00000E3D0000}"/>
    <cellStyle name="Normal 3 3 4 3 3 2 3" xfId="30725" xr:uid="{00000000-0005-0000-0000-000008780000}"/>
    <cellStyle name="Normal 3 3 4 3 3 3" xfId="10607" xr:uid="{00000000-0005-0000-0000-000072290000}"/>
    <cellStyle name="Normal 3 3 4 3 3 3 3" xfId="25708" xr:uid="{00000000-0005-0000-0000-00006F640000}"/>
    <cellStyle name="Normal 3 3 4 3 3 5" xfId="20695" xr:uid="{00000000-0005-0000-0000-0000DA500000}"/>
    <cellStyle name="Normal 3 3 4 3 4" xfId="12285" xr:uid="{00000000-0005-0000-0000-000000300000}"/>
    <cellStyle name="Normal 3 3 4 3 4 3" xfId="27383" xr:uid="{00000000-0005-0000-0000-0000FA6A0000}"/>
    <cellStyle name="Normal 3 3 4 3 5" xfId="7264" xr:uid="{00000000-0005-0000-0000-0000631C0000}"/>
    <cellStyle name="Normal 3 3 4 3 5 3" xfId="22366" xr:uid="{00000000-0005-0000-0000-000061570000}"/>
    <cellStyle name="Normal 3 3 4 3 7" xfId="17353" xr:uid="{00000000-0005-0000-0000-0000CC430000}"/>
    <cellStyle name="Normal 3 3 4 4" xfId="3046" xr:uid="{00000000-0005-0000-0000-0000E90B0000}"/>
    <cellStyle name="Normal 3 3 4 4 2" xfId="13120" xr:uid="{00000000-0005-0000-0000-000043330000}"/>
    <cellStyle name="Normal 3 3 4 4 2 3" xfId="28218" xr:uid="{00000000-0005-0000-0000-00003D6E0000}"/>
    <cellStyle name="Normal 3 3 4 4 3" xfId="8100" xr:uid="{00000000-0005-0000-0000-0000A71F0000}"/>
    <cellStyle name="Normal 3 3 4 4 3 3" xfId="23201" xr:uid="{00000000-0005-0000-0000-0000A45A0000}"/>
    <cellStyle name="Normal 3 3 4 4 5" xfId="18188" xr:uid="{00000000-0005-0000-0000-00000F470000}"/>
    <cellStyle name="Normal 3 3 4 5" xfId="4739" xr:uid="{00000000-0005-0000-0000-000086120000}"/>
    <cellStyle name="Normal 3 3 4 5 2" xfId="14791" xr:uid="{00000000-0005-0000-0000-0000CA390000}"/>
    <cellStyle name="Normal 3 3 4 5 2 3" xfId="29889" xr:uid="{00000000-0005-0000-0000-0000C4740000}"/>
    <cellStyle name="Normal 3 3 4 5 3" xfId="9771" xr:uid="{00000000-0005-0000-0000-00002E260000}"/>
    <cellStyle name="Normal 3 3 4 5 3 3" xfId="24872" xr:uid="{00000000-0005-0000-0000-00002B610000}"/>
    <cellStyle name="Normal 3 3 4 5 5" xfId="19859" xr:uid="{00000000-0005-0000-0000-0000964D0000}"/>
    <cellStyle name="Normal 3 3 4 6" xfId="11449" xr:uid="{00000000-0005-0000-0000-0000BC2C0000}"/>
    <cellStyle name="Normal 3 3 4 6 3" xfId="26547" xr:uid="{00000000-0005-0000-0000-0000B6670000}"/>
    <cellStyle name="Normal 3 3 4 7" xfId="6428" xr:uid="{00000000-0005-0000-0000-00001F190000}"/>
    <cellStyle name="Normal 3 3 4 7 3" xfId="21530" xr:uid="{00000000-0005-0000-0000-00001D540000}"/>
    <cellStyle name="Normal 3 3 4 9" xfId="16517" xr:uid="{00000000-0005-0000-0000-000088400000}"/>
    <cellStyle name="Normal 3 3 5" xfId="1562" xr:uid="{00000000-0005-0000-0000-00001D060000}"/>
    <cellStyle name="Normal 3 3 5 2" xfId="2403" xr:uid="{00000000-0005-0000-0000-000066090000}"/>
    <cellStyle name="Normal 3 3 5 2 2" xfId="4093" xr:uid="{00000000-0005-0000-0000-000000100000}"/>
    <cellStyle name="Normal 3 3 5 2 2 2" xfId="14166" xr:uid="{00000000-0005-0000-0000-000059370000}"/>
    <cellStyle name="Normal 3 3 5 2 2 2 3" xfId="29264" xr:uid="{00000000-0005-0000-0000-000053720000}"/>
    <cellStyle name="Normal 3 3 5 2 2 3" xfId="9146" xr:uid="{00000000-0005-0000-0000-0000BD230000}"/>
    <cellStyle name="Normal 3 3 5 2 2 3 3" xfId="24247" xr:uid="{00000000-0005-0000-0000-0000BA5E0000}"/>
    <cellStyle name="Normal 3 3 5 2 2 5" xfId="19234" xr:uid="{00000000-0005-0000-0000-0000254B0000}"/>
    <cellStyle name="Normal 3 3 5 2 3" xfId="5785" xr:uid="{00000000-0005-0000-0000-00009C160000}"/>
    <cellStyle name="Normal 3 3 5 2 3 2" xfId="15837" xr:uid="{00000000-0005-0000-0000-0000E03D0000}"/>
    <cellStyle name="Normal 3 3 5 2 3 2 3" xfId="30935" xr:uid="{00000000-0005-0000-0000-0000DA780000}"/>
    <cellStyle name="Normal 3 3 5 2 3 3" xfId="10817" xr:uid="{00000000-0005-0000-0000-0000442A0000}"/>
    <cellStyle name="Normal 3 3 5 2 3 3 3" xfId="25918" xr:uid="{00000000-0005-0000-0000-000041650000}"/>
    <cellStyle name="Normal 3 3 5 2 3 5" xfId="20905" xr:uid="{00000000-0005-0000-0000-0000AC510000}"/>
    <cellStyle name="Normal 3 3 5 2 4" xfId="12495" xr:uid="{00000000-0005-0000-0000-0000D2300000}"/>
    <cellStyle name="Normal 3 3 5 2 4 3" xfId="27593" xr:uid="{00000000-0005-0000-0000-0000CC6B0000}"/>
    <cellStyle name="Normal 3 3 5 2 5" xfId="7474" xr:uid="{00000000-0005-0000-0000-0000351D0000}"/>
    <cellStyle name="Normal 3 3 5 2 5 3" xfId="22576" xr:uid="{00000000-0005-0000-0000-000033580000}"/>
    <cellStyle name="Normal 3 3 5 2 7" xfId="17563" xr:uid="{00000000-0005-0000-0000-00009E440000}"/>
    <cellStyle name="Normal 3 3 5 3" xfId="3256" xr:uid="{00000000-0005-0000-0000-0000BB0C0000}"/>
    <cellStyle name="Normal 3 3 5 3 2" xfId="13330" xr:uid="{00000000-0005-0000-0000-000015340000}"/>
    <cellStyle name="Normal 3 3 5 3 2 3" xfId="28428" xr:uid="{00000000-0005-0000-0000-00000F6F0000}"/>
    <cellStyle name="Normal 3 3 5 3 3" xfId="8310" xr:uid="{00000000-0005-0000-0000-000079200000}"/>
    <cellStyle name="Normal 3 3 5 3 3 3" xfId="23411" xr:uid="{00000000-0005-0000-0000-0000765B0000}"/>
    <cellStyle name="Normal 3 3 5 3 5" xfId="18398" xr:uid="{00000000-0005-0000-0000-0000E1470000}"/>
    <cellStyle name="Normal 3 3 5 4" xfId="4949" xr:uid="{00000000-0005-0000-0000-000058130000}"/>
    <cellStyle name="Normal 3 3 5 4 2" xfId="15001" xr:uid="{00000000-0005-0000-0000-00009C3A0000}"/>
    <cellStyle name="Normal 3 3 5 4 2 3" xfId="30099" xr:uid="{00000000-0005-0000-0000-000096750000}"/>
    <cellStyle name="Normal 3 3 5 4 3" xfId="9981" xr:uid="{00000000-0005-0000-0000-000000270000}"/>
    <cellStyle name="Normal 3 3 5 4 3 3" xfId="25082" xr:uid="{00000000-0005-0000-0000-0000FD610000}"/>
    <cellStyle name="Normal 3 3 5 4 5" xfId="20069" xr:uid="{00000000-0005-0000-0000-0000684E0000}"/>
    <cellStyle name="Normal 3 3 5 5" xfId="11659" xr:uid="{00000000-0005-0000-0000-00008E2D0000}"/>
    <cellStyle name="Normal 3 3 5 5 3" xfId="26757" xr:uid="{00000000-0005-0000-0000-000088680000}"/>
    <cellStyle name="Normal 3 3 5 6" xfId="6638" xr:uid="{00000000-0005-0000-0000-0000F1190000}"/>
    <cellStyle name="Normal 3 3 5 6 3" xfId="21740" xr:uid="{00000000-0005-0000-0000-0000EF540000}"/>
    <cellStyle name="Normal 3 3 5 8" xfId="16727" xr:uid="{00000000-0005-0000-0000-00005A410000}"/>
    <cellStyle name="Normal 3 3 6" xfId="1983" xr:uid="{00000000-0005-0000-0000-0000C2070000}"/>
    <cellStyle name="Normal 3 3 6 2" xfId="3675" xr:uid="{00000000-0005-0000-0000-00005E0E0000}"/>
    <cellStyle name="Normal 3 3 6 2 2" xfId="13748" xr:uid="{00000000-0005-0000-0000-0000B7350000}"/>
    <cellStyle name="Normal 3 3 6 2 2 3" xfId="28846" xr:uid="{00000000-0005-0000-0000-0000B1700000}"/>
    <cellStyle name="Normal 3 3 6 2 3" xfId="8728" xr:uid="{00000000-0005-0000-0000-00001B220000}"/>
    <cellStyle name="Normal 3 3 6 2 3 3" xfId="23829" xr:uid="{00000000-0005-0000-0000-0000185D0000}"/>
    <cellStyle name="Normal 3 3 6 2 5" xfId="18816" xr:uid="{00000000-0005-0000-0000-000083490000}"/>
    <cellStyle name="Normal 3 3 6 3" xfId="5367" xr:uid="{00000000-0005-0000-0000-0000FA140000}"/>
    <cellStyle name="Normal 3 3 6 3 2" xfId="15419" xr:uid="{00000000-0005-0000-0000-00003E3C0000}"/>
    <cellStyle name="Normal 3 3 6 3 2 3" xfId="30517" xr:uid="{00000000-0005-0000-0000-000038770000}"/>
    <cellStyle name="Normal 3 3 6 3 3" xfId="10399" xr:uid="{00000000-0005-0000-0000-0000A2280000}"/>
    <cellStyle name="Normal 3 3 6 3 3 3" xfId="25500" xr:uid="{00000000-0005-0000-0000-00009F630000}"/>
    <cellStyle name="Normal 3 3 6 3 5" xfId="20487" xr:uid="{00000000-0005-0000-0000-00000A500000}"/>
    <cellStyle name="Normal 3 3 6 4" xfId="12077" xr:uid="{00000000-0005-0000-0000-0000302F0000}"/>
    <cellStyle name="Normal 3 3 6 4 3" xfId="27175" xr:uid="{00000000-0005-0000-0000-00002A6A0000}"/>
    <cellStyle name="Normal 3 3 6 5" xfId="7056" xr:uid="{00000000-0005-0000-0000-0000931B0000}"/>
    <cellStyle name="Normal 3 3 6 5 3" xfId="22158" xr:uid="{00000000-0005-0000-0000-000091560000}"/>
    <cellStyle name="Normal 3 3 6 7" xfId="17145" xr:uid="{00000000-0005-0000-0000-0000FC420000}"/>
    <cellStyle name="Normal 3 3 7" xfId="2834" xr:uid="{00000000-0005-0000-0000-0000150B0000}"/>
    <cellStyle name="Normal 3 3 7 2" xfId="12912" xr:uid="{00000000-0005-0000-0000-000073320000}"/>
    <cellStyle name="Normal 3 3 7 2 3" xfId="28010" xr:uid="{00000000-0005-0000-0000-00006D6D0000}"/>
    <cellStyle name="Normal 3 3 7 3" xfId="7892" xr:uid="{00000000-0005-0000-0000-0000D71E0000}"/>
    <cellStyle name="Normal 3 3 7 3 3" xfId="22993" xr:uid="{00000000-0005-0000-0000-0000D4590000}"/>
    <cellStyle name="Normal 3 3 7 5" xfId="17980" xr:uid="{00000000-0005-0000-0000-00003F460000}"/>
    <cellStyle name="Normal 3 3 8" xfId="4528" xr:uid="{00000000-0005-0000-0000-0000B3110000}"/>
    <cellStyle name="Normal 3 3 8 2" xfId="14583" xr:uid="{00000000-0005-0000-0000-0000FA380000}"/>
    <cellStyle name="Normal 3 3 8 2 3" xfId="29681" xr:uid="{00000000-0005-0000-0000-0000F4730000}"/>
    <cellStyle name="Normal 3 3 8 3" xfId="9563" xr:uid="{00000000-0005-0000-0000-00005E250000}"/>
    <cellStyle name="Normal 3 3 8 3 3" xfId="24664" xr:uid="{00000000-0005-0000-0000-00005B600000}"/>
    <cellStyle name="Normal 3 3 8 5" xfId="19651" xr:uid="{00000000-0005-0000-0000-0000C64C0000}"/>
    <cellStyle name="Normal 3 3 9" xfId="11239" xr:uid="{00000000-0005-0000-0000-0000EA2B0000}"/>
    <cellStyle name="Normal 3 3 9 3" xfId="26339" xr:uid="{00000000-0005-0000-0000-0000E6660000}"/>
    <cellStyle name="Normal 3 4" xfId="430" xr:uid="{00000000-0005-0000-0000-0000B0010000}"/>
    <cellStyle name="Normal 30" xfId="158" xr:uid="{00000000-0005-0000-0000-00009E000000}"/>
    <cellStyle name="Normal 30 2" xfId="159" xr:uid="{00000000-0005-0000-0000-00009F000000}"/>
    <cellStyle name="Normal 30 3" xfId="852" xr:uid="{00000000-0005-0000-0000-000056030000}"/>
    <cellStyle name="Normal 30 3 10" xfId="6219" xr:uid="{00000000-0005-0000-0000-00004E180000}"/>
    <cellStyle name="Normal 30 3 10 3" xfId="21323" xr:uid="{00000000-0005-0000-0000-00004E530000}"/>
    <cellStyle name="Normal 30 3 12" xfId="16308" xr:uid="{00000000-0005-0000-0000-0000B73F0000}"/>
    <cellStyle name="Normal 30 3 2" xfId="1183" xr:uid="{00000000-0005-0000-0000-0000A2040000}"/>
    <cellStyle name="Normal 30 3 2 11" xfId="16362" xr:uid="{00000000-0005-0000-0000-0000ED3F0000}"/>
    <cellStyle name="Normal 30 3 2 2" xfId="1291" xr:uid="{00000000-0005-0000-0000-00000E050000}"/>
    <cellStyle name="Normal 30 3 2 2 10" xfId="16466" xr:uid="{00000000-0005-0000-0000-000055400000}"/>
    <cellStyle name="Normal 30 3 2 2 2" xfId="1508" xr:uid="{00000000-0005-0000-0000-0000E7050000}"/>
    <cellStyle name="Normal 30 3 2 2 2 2" xfId="1929" xr:uid="{00000000-0005-0000-0000-00008C070000}"/>
    <cellStyle name="Normal 30 3 2 2 2 2 2" xfId="2768" xr:uid="{00000000-0005-0000-0000-0000D30A0000}"/>
    <cellStyle name="Normal 30 3 2 2 2 2 2 2" xfId="4458" xr:uid="{00000000-0005-0000-0000-00006D110000}"/>
    <cellStyle name="Normal 30 3 2 2 2 2 2 2 2" xfId="14531" xr:uid="{00000000-0005-0000-0000-0000C6380000}"/>
    <cellStyle name="Normal 30 3 2 2 2 2 2 2 2 3" xfId="29629" xr:uid="{00000000-0005-0000-0000-0000C0730000}"/>
    <cellStyle name="Normal 30 3 2 2 2 2 2 2 3" xfId="9511" xr:uid="{00000000-0005-0000-0000-00002A250000}"/>
    <cellStyle name="Normal 30 3 2 2 2 2 2 2 3 3" xfId="24612" xr:uid="{00000000-0005-0000-0000-000027600000}"/>
    <cellStyle name="Normal 30 3 2 2 2 2 2 2 5" xfId="19599" xr:uid="{00000000-0005-0000-0000-0000924C0000}"/>
    <cellStyle name="Normal 30 3 2 2 2 2 2 3" xfId="6150" xr:uid="{00000000-0005-0000-0000-000009180000}"/>
    <cellStyle name="Normal 30 3 2 2 2 2 2 3 2" xfId="16202" xr:uid="{00000000-0005-0000-0000-00004D3F0000}"/>
    <cellStyle name="Normal 30 3 2 2 2 2 2 3 2 3" xfId="31300" xr:uid="{00000000-0005-0000-0000-0000477A0000}"/>
    <cellStyle name="Normal 30 3 2 2 2 2 2 3 3" xfId="11182" xr:uid="{00000000-0005-0000-0000-0000B12B0000}"/>
    <cellStyle name="Normal 30 3 2 2 2 2 2 3 3 3" xfId="26283" xr:uid="{00000000-0005-0000-0000-0000AE660000}"/>
    <cellStyle name="Normal 30 3 2 2 2 2 2 3 5" xfId="21270" xr:uid="{00000000-0005-0000-0000-000019530000}"/>
    <cellStyle name="Normal 30 3 2 2 2 2 2 4" xfId="12860" xr:uid="{00000000-0005-0000-0000-00003F320000}"/>
    <cellStyle name="Normal 30 3 2 2 2 2 2 4 3" xfId="27958" xr:uid="{00000000-0005-0000-0000-0000396D0000}"/>
    <cellStyle name="Normal 30 3 2 2 2 2 2 5" xfId="7839" xr:uid="{00000000-0005-0000-0000-0000A21E0000}"/>
    <cellStyle name="Normal 30 3 2 2 2 2 2 5 3" xfId="22941" xr:uid="{00000000-0005-0000-0000-0000A0590000}"/>
    <cellStyle name="Normal 30 3 2 2 2 2 2 7" xfId="17928" xr:uid="{00000000-0005-0000-0000-00000B460000}"/>
    <cellStyle name="Normal 30 3 2 2 2 2 3" xfId="3621" xr:uid="{00000000-0005-0000-0000-0000280E0000}"/>
    <cellStyle name="Normal 30 3 2 2 2 2 3 2" xfId="13695" xr:uid="{00000000-0005-0000-0000-000082350000}"/>
    <cellStyle name="Normal 30 3 2 2 2 2 3 2 3" xfId="28793" xr:uid="{00000000-0005-0000-0000-00007C700000}"/>
    <cellStyle name="Normal 30 3 2 2 2 2 3 3" xfId="8675" xr:uid="{00000000-0005-0000-0000-0000E6210000}"/>
    <cellStyle name="Normal 30 3 2 2 2 2 3 3 3" xfId="23776" xr:uid="{00000000-0005-0000-0000-0000E35C0000}"/>
    <cellStyle name="Normal 30 3 2 2 2 2 3 5" xfId="18763" xr:uid="{00000000-0005-0000-0000-00004E490000}"/>
    <cellStyle name="Normal 30 3 2 2 2 2 4" xfId="5314" xr:uid="{00000000-0005-0000-0000-0000C5140000}"/>
    <cellStyle name="Normal 30 3 2 2 2 2 4 2" xfId="15366" xr:uid="{00000000-0005-0000-0000-0000093C0000}"/>
    <cellStyle name="Normal 30 3 2 2 2 2 4 2 3" xfId="30464" xr:uid="{00000000-0005-0000-0000-000003770000}"/>
    <cellStyle name="Normal 30 3 2 2 2 2 4 3" xfId="10346" xr:uid="{00000000-0005-0000-0000-00006D280000}"/>
    <cellStyle name="Normal 30 3 2 2 2 2 4 3 3" xfId="25447" xr:uid="{00000000-0005-0000-0000-00006A630000}"/>
    <cellStyle name="Normal 30 3 2 2 2 2 4 5" xfId="20434" xr:uid="{00000000-0005-0000-0000-0000D54F0000}"/>
    <cellStyle name="Normal 30 3 2 2 2 2 5" xfId="12024" xr:uid="{00000000-0005-0000-0000-0000FB2E0000}"/>
    <cellStyle name="Normal 30 3 2 2 2 2 5 3" xfId="27122" xr:uid="{00000000-0005-0000-0000-0000F5690000}"/>
    <cellStyle name="Normal 30 3 2 2 2 2 6" xfId="7003" xr:uid="{00000000-0005-0000-0000-00005E1B0000}"/>
    <cellStyle name="Normal 30 3 2 2 2 2 6 3" xfId="22105" xr:uid="{00000000-0005-0000-0000-00005C560000}"/>
    <cellStyle name="Normal 30 3 2 2 2 2 8" xfId="17092" xr:uid="{00000000-0005-0000-0000-0000C7420000}"/>
    <cellStyle name="Normal 30 3 2 2 2 3" xfId="2350" xr:uid="{00000000-0005-0000-0000-000031090000}"/>
    <cellStyle name="Normal 30 3 2 2 2 3 2" xfId="4040" xr:uid="{00000000-0005-0000-0000-0000CB0F0000}"/>
    <cellStyle name="Normal 30 3 2 2 2 3 2 2" xfId="14113" xr:uid="{00000000-0005-0000-0000-000024370000}"/>
    <cellStyle name="Normal 30 3 2 2 2 3 2 2 3" xfId="29211" xr:uid="{00000000-0005-0000-0000-00001E720000}"/>
    <cellStyle name="Normal 30 3 2 2 2 3 2 3" xfId="9093" xr:uid="{00000000-0005-0000-0000-000088230000}"/>
    <cellStyle name="Normal 30 3 2 2 2 3 2 3 3" xfId="24194" xr:uid="{00000000-0005-0000-0000-0000855E0000}"/>
    <cellStyle name="Normal 30 3 2 2 2 3 2 5" xfId="19181" xr:uid="{00000000-0005-0000-0000-0000F04A0000}"/>
    <cellStyle name="Normal 30 3 2 2 2 3 3" xfId="5732" xr:uid="{00000000-0005-0000-0000-000067160000}"/>
    <cellStyle name="Normal 30 3 2 2 2 3 3 2" xfId="15784" xr:uid="{00000000-0005-0000-0000-0000AB3D0000}"/>
    <cellStyle name="Normal 30 3 2 2 2 3 3 2 3" xfId="30882" xr:uid="{00000000-0005-0000-0000-0000A5780000}"/>
    <cellStyle name="Normal 30 3 2 2 2 3 3 3" xfId="10764" xr:uid="{00000000-0005-0000-0000-00000F2A0000}"/>
    <cellStyle name="Normal 30 3 2 2 2 3 3 3 3" xfId="25865" xr:uid="{00000000-0005-0000-0000-00000C650000}"/>
    <cellStyle name="Normal 30 3 2 2 2 3 3 5" xfId="20852" xr:uid="{00000000-0005-0000-0000-000077510000}"/>
    <cellStyle name="Normal 30 3 2 2 2 3 4" xfId="12442" xr:uid="{00000000-0005-0000-0000-00009D300000}"/>
    <cellStyle name="Normal 30 3 2 2 2 3 4 3" xfId="27540" xr:uid="{00000000-0005-0000-0000-0000976B0000}"/>
    <cellStyle name="Normal 30 3 2 2 2 3 5" xfId="7421" xr:uid="{00000000-0005-0000-0000-0000001D0000}"/>
    <cellStyle name="Normal 30 3 2 2 2 3 5 3" xfId="22523" xr:uid="{00000000-0005-0000-0000-0000FE570000}"/>
    <cellStyle name="Normal 30 3 2 2 2 3 7" xfId="17510" xr:uid="{00000000-0005-0000-0000-000069440000}"/>
    <cellStyle name="Normal 30 3 2 2 2 4" xfId="3203" xr:uid="{00000000-0005-0000-0000-0000860C0000}"/>
    <cellStyle name="Normal 30 3 2 2 2 4 2" xfId="13277" xr:uid="{00000000-0005-0000-0000-0000E0330000}"/>
    <cellStyle name="Normal 30 3 2 2 2 4 2 3" xfId="28375" xr:uid="{00000000-0005-0000-0000-0000DA6E0000}"/>
    <cellStyle name="Normal 30 3 2 2 2 4 3" xfId="8257" xr:uid="{00000000-0005-0000-0000-000044200000}"/>
    <cellStyle name="Normal 30 3 2 2 2 4 3 3" xfId="23358" xr:uid="{00000000-0005-0000-0000-0000415B0000}"/>
    <cellStyle name="Normal 30 3 2 2 2 4 5" xfId="18345" xr:uid="{00000000-0005-0000-0000-0000AC470000}"/>
    <cellStyle name="Normal 30 3 2 2 2 5" xfId="4896" xr:uid="{00000000-0005-0000-0000-000023130000}"/>
    <cellStyle name="Normal 30 3 2 2 2 5 2" xfId="14948" xr:uid="{00000000-0005-0000-0000-0000673A0000}"/>
    <cellStyle name="Normal 30 3 2 2 2 5 2 3" xfId="30046" xr:uid="{00000000-0005-0000-0000-000061750000}"/>
    <cellStyle name="Normal 30 3 2 2 2 5 3" xfId="9928" xr:uid="{00000000-0005-0000-0000-0000CB260000}"/>
    <cellStyle name="Normal 30 3 2 2 2 5 3 3" xfId="25029" xr:uid="{00000000-0005-0000-0000-0000C8610000}"/>
    <cellStyle name="Normal 30 3 2 2 2 5 5" xfId="20016" xr:uid="{00000000-0005-0000-0000-0000334E0000}"/>
    <cellStyle name="Normal 30 3 2 2 2 6" xfId="11606" xr:uid="{00000000-0005-0000-0000-0000592D0000}"/>
    <cellStyle name="Normal 30 3 2 2 2 6 3" xfId="26704" xr:uid="{00000000-0005-0000-0000-000053680000}"/>
    <cellStyle name="Normal 30 3 2 2 2 7" xfId="6585" xr:uid="{00000000-0005-0000-0000-0000BC190000}"/>
    <cellStyle name="Normal 30 3 2 2 2 7 3" xfId="21687" xr:uid="{00000000-0005-0000-0000-0000BA540000}"/>
    <cellStyle name="Normal 30 3 2 2 2 9" xfId="16674" xr:uid="{00000000-0005-0000-0000-000025410000}"/>
    <cellStyle name="Normal 30 3 2 2 3" xfId="1721" xr:uid="{00000000-0005-0000-0000-0000BC060000}"/>
    <cellStyle name="Normal 30 3 2 2 3 2" xfId="2560" xr:uid="{00000000-0005-0000-0000-0000030A0000}"/>
    <cellStyle name="Normal 30 3 2 2 3 2 2" xfId="4250" xr:uid="{00000000-0005-0000-0000-00009D100000}"/>
    <cellStyle name="Normal 30 3 2 2 3 2 2 2" xfId="14323" xr:uid="{00000000-0005-0000-0000-0000F6370000}"/>
    <cellStyle name="Normal 30 3 2 2 3 2 2 2 3" xfId="29421" xr:uid="{00000000-0005-0000-0000-0000F0720000}"/>
    <cellStyle name="Normal 30 3 2 2 3 2 2 3" xfId="9303" xr:uid="{00000000-0005-0000-0000-00005A240000}"/>
    <cellStyle name="Normal 30 3 2 2 3 2 2 3 3" xfId="24404" xr:uid="{00000000-0005-0000-0000-0000575F0000}"/>
    <cellStyle name="Normal 30 3 2 2 3 2 2 5" xfId="19391" xr:uid="{00000000-0005-0000-0000-0000C24B0000}"/>
    <cellStyle name="Normal 30 3 2 2 3 2 3" xfId="5942" xr:uid="{00000000-0005-0000-0000-000039170000}"/>
    <cellStyle name="Normal 30 3 2 2 3 2 3 2" xfId="15994" xr:uid="{00000000-0005-0000-0000-00007D3E0000}"/>
    <cellStyle name="Normal 30 3 2 2 3 2 3 2 3" xfId="31092" xr:uid="{00000000-0005-0000-0000-000077790000}"/>
    <cellStyle name="Normal 30 3 2 2 3 2 3 3" xfId="10974" xr:uid="{00000000-0005-0000-0000-0000E12A0000}"/>
    <cellStyle name="Normal 30 3 2 2 3 2 3 3 3" xfId="26075" xr:uid="{00000000-0005-0000-0000-0000DE650000}"/>
    <cellStyle name="Normal 30 3 2 2 3 2 3 5" xfId="21062" xr:uid="{00000000-0005-0000-0000-000049520000}"/>
    <cellStyle name="Normal 30 3 2 2 3 2 4" xfId="12652" xr:uid="{00000000-0005-0000-0000-00006F310000}"/>
    <cellStyle name="Normal 30 3 2 2 3 2 4 3" xfId="27750" xr:uid="{00000000-0005-0000-0000-0000696C0000}"/>
    <cellStyle name="Normal 30 3 2 2 3 2 5" xfId="7631" xr:uid="{00000000-0005-0000-0000-0000D21D0000}"/>
    <cellStyle name="Normal 30 3 2 2 3 2 5 3" xfId="22733" xr:uid="{00000000-0005-0000-0000-0000D0580000}"/>
    <cellStyle name="Normal 30 3 2 2 3 2 7" xfId="17720" xr:uid="{00000000-0005-0000-0000-00003B450000}"/>
    <cellStyle name="Normal 30 3 2 2 3 3" xfId="3413" xr:uid="{00000000-0005-0000-0000-0000580D0000}"/>
    <cellStyle name="Normal 30 3 2 2 3 3 2" xfId="13487" xr:uid="{00000000-0005-0000-0000-0000B2340000}"/>
    <cellStyle name="Normal 30 3 2 2 3 3 2 3" xfId="28585" xr:uid="{00000000-0005-0000-0000-0000AC6F0000}"/>
    <cellStyle name="Normal 30 3 2 2 3 3 3" xfId="8467" xr:uid="{00000000-0005-0000-0000-000016210000}"/>
    <cellStyle name="Normal 30 3 2 2 3 3 3 3" xfId="23568" xr:uid="{00000000-0005-0000-0000-0000135C0000}"/>
    <cellStyle name="Normal 30 3 2 2 3 3 5" xfId="18555" xr:uid="{00000000-0005-0000-0000-00007E480000}"/>
    <cellStyle name="Normal 30 3 2 2 3 4" xfId="5106" xr:uid="{00000000-0005-0000-0000-0000F5130000}"/>
    <cellStyle name="Normal 30 3 2 2 3 4 2" xfId="15158" xr:uid="{00000000-0005-0000-0000-0000393B0000}"/>
    <cellStyle name="Normal 30 3 2 2 3 4 2 3" xfId="30256" xr:uid="{00000000-0005-0000-0000-000033760000}"/>
    <cellStyle name="Normal 30 3 2 2 3 4 3" xfId="10138" xr:uid="{00000000-0005-0000-0000-00009D270000}"/>
    <cellStyle name="Normal 30 3 2 2 3 4 3 3" xfId="25239" xr:uid="{00000000-0005-0000-0000-00009A620000}"/>
    <cellStyle name="Normal 30 3 2 2 3 4 5" xfId="20226" xr:uid="{00000000-0005-0000-0000-0000054F0000}"/>
    <cellStyle name="Normal 30 3 2 2 3 5" xfId="11816" xr:uid="{00000000-0005-0000-0000-00002B2E0000}"/>
    <cellStyle name="Normal 30 3 2 2 3 5 3" xfId="26914" xr:uid="{00000000-0005-0000-0000-000025690000}"/>
    <cellStyle name="Normal 30 3 2 2 3 6" xfId="6795" xr:uid="{00000000-0005-0000-0000-00008E1A0000}"/>
    <cellStyle name="Normal 30 3 2 2 3 6 3" xfId="21897" xr:uid="{00000000-0005-0000-0000-00008C550000}"/>
    <cellStyle name="Normal 30 3 2 2 3 8" xfId="16884" xr:uid="{00000000-0005-0000-0000-0000F7410000}"/>
    <cellStyle name="Normal 30 3 2 2 4" xfId="2142" xr:uid="{00000000-0005-0000-0000-000061080000}"/>
    <cellStyle name="Normal 30 3 2 2 4 2" xfId="3832" xr:uid="{00000000-0005-0000-0000-0000FB0E0000}"/>
    <cellStyle name="Normal 30 3 2 2 4 2 2" xfId="13905" xr:uid="{00000000-0005-0000-0000-000054360000}"/>
    <cellStyle name="Normal 30 3 2 2 4 2 2 3" xfId="29003" xr:uid="{00000000-0005-0000-0000-00004E710000}"/>
    <cellStyle name="Normal 30 3 2 2 4 2 3" xfId="8885" xr:uid="{00000000-0005-0000-0000-0000B8220000}"/>
    <cellStyle name="Normal 30 3 2 2 4 2 3 3" xfId="23986" xr:uid="{00000000-0005-0000-0000-0000B55D0000}"/>
    <cellStyle name="Normal 30 3 2 2 4 2 5" xfId="18973" xr:uid="{00000000-0005-0000-0000-0000204A0000}"/>
    <cellStyle name="Normal 30 3 2 2 4 3" xfId="5524" xr:uid="{00000000-0005-0000-0000-000097150000}"/>
    <cellStyle name="Normal 30 3 2 2 4 3 2" xfId="15576" xr:uid="{00000000-0005-0000-0000-0000DB3C0000}"/>
    <cellStyle name="Normal 30 3 2 2 4 3 2 3" xfId="30674" xr:uid="{00000000-0005-0000-0000-0000D5770000}"/>
    <cellStyle name="Normal 30 3 2 2 4 3 3" xfId="10556" xr:uid="{00000000-0005-0000-0000-00003F290000}"/>
    <cellStyle name="Normal 30 3 2 2 4 3 3 3" xfId="25657" xr:uid="{00000000-0005-0000-0000-00003C640000}"/>
    <cellStyle name="Normal 30 3 2 2 4 3 5" xfId="20644" xr:uid="{00000000-0005-0000-0000-0000A7500000}"/>
    <cellStyle name="Normal 30 3 2 2 4 4" xfId="12234" xr:uid="{00000000-0005-0000-0000-0000CD2F0000}"/>
    <cellStyle name="Normal 30 3 2 2 4 4 3" xfId="27332" xr:uid="{00000000-0005-0000-0000-0000C76A0000}"/>
    <cellStyle name="Normal 30 3 2 2 4 5" xfId="7213" xr:uid="{00000000-0005-0000-0000-0000301C0000}"/>
    <cellStyle name="Normal 30 3 2 2 4 5 3" xfId="22315" xr:uid="{00000000-0005-0000-0000-00002E570000}"/>
    <cellStyle name="Normal 30 3 2 2 4 7" xfId="17302" xr:uid="{00000000-0005-0000-0000-000099430000}"/>
    <cellStyle name="Normal 30 3 2 2 5" xfId="2995" xr:uid="{00000000-0005-0000-0000-0000B60B0000}"/>
    <cellStyle name="Normal 30 3 2 2 5 2" xfId="13069" xr:uid="{00000000-0005-0000-0000-000010330000}"/>
    <cellStyle name="Normal 30 3 2 2 5 2 3" xfId="28167" xr:uid="{00000000-0005-0000-0000-00000A6E0000}"/>
    <cellStyle name="Normal 30 3 2 2 5 3" xfId="8049" xr:uid="{00000000-0005-0000-0000-0000741F0000}"/>
    <cellStyle name="Normal 30 3 2 2 5 3 3" xfId="23150" xr:uid="{00000000-0005-0000-0000-0000715A0000}"/>
    <cellStyle name="Normal 30 3 2 2 5 5" xfId="18137" xr:uid="{00000000-0005-0000-0000-0000DC460000}"/>
    <cellStyle name="Normal 30 3 2 2 6" xfId="4688" xr:uid="{00000000-0005-0000-0000-000053120000}"/>
    <cellStyle name="Normal 30 3 2 2 6 2" xfId="14740" xr:uid="{00000000-0005-0000-0000-000097390000}"/>
    <cellStyle name="Normal 30 3 2 2 6 2 3" xfId="29838" xr:uid="{00000000-0005-0000-0000-000091740000}"/>
    <cellStyle name="Normal 30 3 2 2 6 3" xfId="9720" xr:uid="{00000000-0005-0000-0000-0000FB250000}"/>
    <cellStyle name="Normal 30 3 2 2 6 3 3" xfId="24821" xr:uid="{00000000-0005-0000-0000-0000F8600000}"/>
    <cellStyle name="Normal 30 3 2 2 6 5" xfId="19808" xr:uid="{00000000-0005-0000-0000-0000634D0000}"/>
    <cellStyle name="Normal 30 3 2 2 7" xfId="11398" xr:uid="{00000000-0005-0000-0000-0000892C0000}"/>
    <cellStyle name="Normal 30 3 2 2 7 3" xfId="26496" xr:uid="{00000000-0005-0000-0000-000083670000}"/>
    <cellStyle name="Normal 30 3 2 2 8" xfId="6377" xr:uid="{00000000-0005-0000-0000-0000EC180000}"/>
    <cellStyle name="Normal 30 3 2 2 8 3" xfId="21479" xr:uid="{00000000-0005-0000-0000-0000EA530000}"/>
    <cellStyle name="Normal 30 3 2 3" xfId="1404" xr:uid="{00000000-0005-0000-0000-00007F050000}"/>
    <cellStyle name="Normal 30 3 2 3 2" xfId="1825" xr:uid="{00000000-0005-0000-0000-000024070000}"/>
    <cellStyle name="Normal 30 3 2 3 2 2" xfId="2664" xr:uid="{00000000-0005-0000-0000-00006B0A0000}"/>
    <cellStyle name="Normal 30 3 2 3 2 2 2" xfId="4354" xr:uid="{00000000-0005-0000-0000-000005110000}"/>
    <cellStyle name="Normal 30 3 2 3 2 2 2 2" xfId="14427" xr:uid="{00000000-0005-0000-0000-00005E380000}"/>
    <cellStyle name="Normal 30 3 2 3 2 2 2 2 3" xfId="29525" xr:uid="{00000000-0005-0000-0000-000058730000}"/>
    <cellStyle name="Normal 30 3 2 3 2 2 2 3" xfId="9407" xr:uid="{00000000-0005-0000-0000-0000C2240000}"/>
    <cellStyle name="Normal 30 3 2 3 2 2 2 3 3" xfId="24508" xr:uid="{00000000-0005-0000-0000-0000BF5F0000}"/>
    <cellStyle name="Normal 30 3 2 3 2 2 2 5" xfId="19495" xr:uid="{00000000-0005-0000-0000-00002A4C0000}"/>
    <cellStyle name="Normal 30 3 2 3 2 2 3" xfId="6046" xr:uid="{00000000-0005-0000-0000-0000A1170000}"/>
    <cellStyle name="Normal 30 3 2 3 2 2 3 2" xfId="16098" xr:uid="{00000000-0005-0000-0000-0000E53E0000}"/>
    <cellStyle name="Normal 30 3 2 3 2 2 3 2 3" xfId="31196" xr:uid="{00000000-0005-0000-0000-0000DF790000}"/>
    <cellStyle name="Normal 30 3 2 3 2 2 3 3" xfId="11078" xr:uid="{00000000-0005-0000-0000-0000492B0000}"/>
    <cellStyle name="Normal 30 3 2 3 2 2 3 3 3" xfId="26179" xr:uid="{00000000-0005-0000-0000-000046660000}"/>
    <cellStyle name="Normal 30 3 2 3 2 2 3 5" xfId="21166" xr:uid="{00000000-0005-0000-0000-0000B1520000}"/>
    <cellStyle name="Normal 30 3 2 3 2 2 4" xfId="12756" xr:uid="{00000000-0005-0000-0000-0000D7310000}"/>
    <cellStyle name="Normal 30 3 2 3 2 2 4 3" xfId="27854" xr:uid="{00000000-0005-0000-0000-0000D16C0000}"/>
    <cellStyle name="Normal 30 3 2 3 2 2 5" xfId="7735" xr:uid="{00000000-0005-0000-0000-00003A1E0000}"/>
    <cellStyle name="Normal 30 3 2 3 2 2 5 3" xfId="22837" xr:uid="{00000000-0005-0000-0000-000038590000}"/>
    <cellStyle name="Normal 30 3 2 3 2 2 7" xfId="17824" xr:uid="{00000000-0005-0000-0000-0000A3450000}"/>
    <cellStyle name="Normal 30 3 2 3 2 3" xfId="3517" xr:uid="{00000000-0005-0000-0000-0000C00D0000}"/>
    <cellStyle name="Normal 30 3 2 3 2 3 2" xfId="13591" xr:uid="{00000000-0005-0000-0000-00001A350000}"/>
    <cellStyle name="Normal 30 3 2 3 2 3 2 3" xfId="28689" xr:uid="{00000000-0005-0000-0000-000014700000}"/>
    <cellStyle name="Normal 30 3 2 3 2 3 3" xfId="8571" xr:uid="{00000000-0005-0000-0000-00007E210000}"/>
    <cellStyle name="Normal 30 3 2 3 2 3 3 3" xfId="23672" xr:uid="{00000000-0005-0000-0000-00007B5C0000}"/>
    <cellStyle name="Normal 30 3 2 3 2 3 5" xfId="18659" xr:uid="{00000000-0005-0000-0000-0000E6480000}"/>
    <cellStyle name="Normal 30 3 2 3 2 4" xfId="5210" xr:uid="{00000000-0005-0000-0000-00005D140000}"/>
    <cellStyle name="Normal 30 3 2 3 2 4 2" xfId="15262" xr:uid="{00000000-0005-0000-0000-0000A13B0000}"/>
    <cellStyle name="Normal 30 3 2 3 2 4 2 3" xfId="30360" xr:uid="{00000000-0005-0000-0000-00009B760000}"/>
    <cellStyle name="Normal 30 3 2 3 2 4 3" xfId="10242" xr:uid="{00000000-0005-0000-0000-000005280000}"/>
    <cellStyle name="Normal 30 3 2 3 2 4 3 3" xfId="25343" xr:uid="{00000000-0005-0000-0000-000002630000}"/>
    <cellStyle name="Normal 30 3 2 3 2 4 5" xfId="20330" xr:uid="{00000000-0005-0000-0000-00006D4F0000}"/>
    <cellStyle name="Normal 30 3 2 3 2 5" xfId="11920" xr:uid="{00000000-0005-0000-0000-0000932E0000}"/>
    <cellStyle name="Normal 30 3 2 3 2 5 3" xfId="27018" xr:uid="{00000000-0005-0000-0000-00008D690000}"/>
    <cellStyle name="Normal 30 3 2 3 2 6" xfId="6899" xr:uid="{00000000-0005-0000-0000-0000F61A0000}"/>
    <cellStyle name="Normal 30 3 2 3 2 6 3" xfId="22001" xr:uid="{00000000-0005-0000-0000-0000F4550000}"/>
    <cellStyle name="Normal 30 3 2 3 2 8" xfId="16988" xr:uid="{00000000-0005-0000-0000-00005F420000}"/>
    <cellStyle name="Normal 30 3 2 3 3" xfId="2246" xr:uid="{00000000-0005-0000-0000-0000C9080000}"/>
    <cellStyle name="Normal 30 3 2 3 3 2" xfId="3936" xr:uid="{00000000-0005-0000-0000-0000630F0000}"/>
    <cellStyle name="Normal 30 3 2 3 3 2 2" xfId="14009" xr:uid="{00000000-0005-0000-0000-0000BC360000}"/>
    <cellStyle name="Normal 30 3 2 3 3 2 2 3" xfId="29107" xr:uid="{00000000-0005-0000-0000-0000B6710000}"/>
    <cellStyle name="Normal 30 3 2 3 3 2 3" xfId="8989" xr:uid="{00000000-0005-0000-0000-000020230000}"/>
    <cellStyle name="Normal 30 3 2 3 3 2 3 3" xfId="24090" xr:uid="{00000000-0005-0000-0000-00001D5E0000}"/>
    <cellStyle name="Normal 30 3 2 3 3 2 5" xfId="19077" xr:uid="{00000000-0005-0000-0000-0000884A0000}"/>
    <cellStyle name="Normal 30 3 2 3 3 3" xfId="5628" xr:uid="{00000000-0005-0000-0000-0000FF150000}"/>
    <cellStyle name="Normal 30 3 2 3 3 3 2" xfId="15680" xr:uid="{00000000-0005-0000-0000-0000433D0000}"/>
    <cellStyle name="Normal 30 3 2 3 3 3 2 3" xfId="30778" xr:uid="{00000000-0005-0000-0000-00003D780000}"/>
    <cellStyle name="Normal 30 3 2 3 3 3 3" xfId="10660" xr:uid="{00000000-0005-0000-0000-0000A7290000}"/>
    <cellStyle name="Normal 30 3 2 3 3 3 3 3" xfId="25761" xr:uid="{00000000-0005-0000-0000-0000A4640000}"/>
    <cellStyle name="Normal 30 3 2 3 3 3 5" xfId="20748" xr:uid="{00000000-0005-0000-0000-00000F510000}"/>
    <cellStyle name="Normal 30 3 2 3 3 4" xfId="12338" xr:uid="{00000000-0005-0000-0000-000035300000}"/>
    <cellStyle name="Normal 30 3 2 3 3 4 3" xfId="27436" xr:uid="{00000000-0005-0000-0000-00002F6B0000}"/>
    <cellStyle name="Normal 30 3 2 3 3 5" xfId="7317" xr:uid="{00000000-0005-0000-0000-0000981C0000}"/>
    <cellStyle name="Normal 30 3 2 3 3 5 3" xfId="22419" xr:uid="{00000000-0005-0000-0000-000096570000}"/>
    <cellStyle name="Normal 30 3 2 3 3 7" xfId="17406" xr:uid="{00000000-0005-0000-0000-000001440000}"/>
    <cellStyle name="Normal 30 3 2 3 4" xfId="3099" xr:uid="{00000000-0005-0000-0000-00001E0C0000}"/>
    <cellStyle name="Normal 30 3 2 3 4 2" xfId="13173" xr:uid="{00000000-0005-0000-0000-000078330000}"/>
    <cellStyle name="Normal 30 3 2 3 4 2 3" xfId="28271" xr:uid="{00000000-0005-0000-0000-0000726E0000}"/>
    <cellStyle name="Normal 30 3 2 3 4 3" xfId="8153" xr:uid="{00000000-0005-0000-0000-0000DC1F0000}"/>
    <cellStyle name="Normal 30 3 2 3 4 3 3" xfId="23254" xr:uid="{00000000-0005-0000-0000-0000D95A0000}"/>
    <cellStyle name="Normal 30 3 2 3 4 5" xfId="18241" xr:uid="{00000000-0005-0000-0000-000044470000}"/>
    <cellStyle name="Normal 30 3 2 3 5" xfId="4792" xr:uid="{00000000-0005-0000-0000-0000BB120000}"/>
    <cellStyle name="Normal 30 3 2 3 5 2" xfId="14844" xr:uid="{00000000-0005-0000-0000-0000FF390000}"/>
    <cellStyle name="Normal 30 3 2 3 5 2 3" xfId="29942" xr:uid="{00000000-0005-0000-0000-0000F9740000}"/>
    <cellStyle name="Normal 30 3 2 3 5 3" xfId="9824" xr:uid="{00000000-0005-0000-0000-000063260000}"/>
    <cellStyle name="Normal 30 3 2 3 5 3 3" xfId="24925" xr:uid="{00000000-0005-0000-0000-000060610000}"/>
    <cellStyle name="Normal 30 3 2 3 5 5" xfId="19912" xr:uid="{00000000-0005-0000-0000-0000CB4D0000}"/>
    <cellStyle name="Normal 30 3 2 3 6" xfId="11502" xr:uid="{00000000-0005-0000-0000-0000F12C0000}"/>
    <cellStyle name="Normal 30 3 2 3 6 3" xfId="26600" xr:uid="{00000000-0005-0000-0000-0000EB670000}"/>
    <cellStyle name="Normal 30 3 2 3 7" xfId="6481" xr:uid="{00000000-0005-0000-0000-000054190000}"/>
    <cellStyle name="Normal 30 3 2 3 7 3" xfId="21583" xr:uid="{00000000-0005-0000-0000-000052540000}"/>
    <cellStyle name="Normal 30 3 2 3 9" xfId="16570" xr:uid="{00000000-0005-0000-0000-0000BD400000}"/>
    <cellStyle name="Normal 30 3 2 4" xfId="1617" xr:uid="{00000000-0005-0000-0000-000054060000}"/>
    <cellStyle name="Normal 30 3 2 4 2" xfId="2456" xr:uid="{00000000-0005-0000-0000-00009B090000}"/>
    <cellStyle name="Normal 30 3 2 4 2 2" xfId="4146" xr:uid="{00000000-0005-0000-0000-000035100000}"/>
    <cellStyle name="Normal 30 3 2 4 2 2 2" xfId="14219" xr:uid="{00000000-0005-0000-0000-00008E370000}"/>
    <cellStyle name="Normal 30 3 2 4 2 2 2 3" xfId="29317" xr:uid="{00000000-0005-0000-0000-000088720000}"/>
    <cellStyle name="Normal 30 3 2 4 2 2 3" xfId="9199" xr:uid="{00000000-0005-0000-0000-0000F2230000}"/>
    <cellStyle name="Normal 30 3 2 4 2 2 3 3" xfId="24300" xr:uid="{00000000-0005-0000-0000-0000EF5E0000}"/>
    <cellStyle name="Normal 30 3 2 4 2 2 5" xfId="19287" xr:uid="{00000000-0005-0000-0000-00005A4B0000}"/>
    <cellStyle name="Normal 30 3 2 4 2 3" xfId="5838" xr:uid="{00000000-0005-0000-0000-0000D1160000}"/>
    <cellStyle name="Normal 30 3 2 4 2 3 2" xfId="15890" xr:uid="{00000000-0005-0000-0000-0000153E0000}"/>
    <cellStyle name="Normal 30 3 2 4 2 3 2 3" xfId="30988" xr:uid="{00000000-0005-0000-0000-00000F790000}"/>
    <cellStyle name="Normal 30 3 2 4 2 3 3" xfId="10870" xr:uid="{00000000-0005-0000-0000-0000792A0000}"/>
    <cellStyle name="Normal 30 3 2 4 2 3 3 3" xfId="25971" xr:uid="{00000000-0005-0000-0000-000076650000}"/>
    <cellStyle name="Normal 30 3 2 4 2 3 5" xfId="20958" xr:uid="{00000000-0005-0000-0000-0000E1510000}"/>
    <cellStyle name="Normal 30 3 2 4 2 4" xfId="12548" xr:uid="{00000000-0005-0000-0000-000007310000}"/>
    <cellStyle name="Normal 30 3 2 4 2 4 3" xfId="27646" xr:uid="{00000000-0005-0000-0000-0000016C0000}"/>
    <cellStyle name="Normal 30 3 2 4 2 5" xfId="7527" xr:uid="{00000000-0005-0000-0000-00006A1D0000}"/>
    <cellStyle name="Normal 30 3 2 4 2 5 3" xfId="22629" xr:uid="{00000000-0005-0000-0000-000068580000}"/>
    <cellStyle name="Normal 30 3 2 4 2 7" xfId="17616" xr:uid="{00000000-0005-0000-0000-0000D3440000}"/>
    <cellStyle name="Normal 30 3 2 4 3" xfId="3309" xr:uid="{00000000-0005-0000-0000-0000F00C0000}"/>
    <cellStyle name="Normal 30 3 2 4 3 2" xfId="13383" xr:uid="{00000000-0005-0000-0000-00004A340000}"/>
    <cellStyle name="Normal 30 3 2 4 3 2 3" xfId="28481" xr:uid="{00000000-0005-0000-0000-0000446F0000}"/>
    <cellStyle name="Normal 30 3 2 4 3 3" xfId="8363" xr:uid="{00000000-0005-0000-0000-0000AE200000}"/>
    <cellStyle name="Normal 30 3 2 4 3 3 3" xfId="23464" xr:uid="{00000000-0005-0000-0000-0000AB5B0000}"/>
    <cellStyle name="Normal 30 3 2 4 3 5" xfId="18451" xr:uid="{00000000-0005-0000-0000-000016480000}"/>
    <cellStyle name="Normal 30 3 2 4 4" xfId="5002" xr:uid="{00000000-0005-0000-0000-00008D130000}"/>
    <cellStyle name="Normal 30 3 2 4 4 2" xfId="15054" xr:uid="{00000000-0005-0000-0000-0000D13A0000}"/>
    <cellStyle name="Normal 30 3 2 4 4 2 3" xfId="30152" xr:uid="{00000000-0005-0000-0000-0000CB750000}"/>
    <cellStyle name="Normal 30 3 2 4 4 3" xfId="10034" xr:uid="{00000000-0005-0000-0000-000035270000}"/>
    <cellStyle name="Normal 30 3 2 4 4 3 3" xfId="25135" xr:uid="{00000000-0005-0000-0000-000032620000}"/>
    <cellStyle name="Normal 30 3 2 4 4 5" xfId="20122" xr:uid="{00000000-0005-0000-0000-00009D4E0000}"/>
    <cellStyle name="Normal 30 3 2 4 5" xfId="11712" xr:uid="{00000000-0005-0000-0000-0000C32D0000}"/>
    <cellStyle name="Normal 30 3 2 4 5 3" xfId="26810" xr:uid="{00000000-0005-0000-0000-0000BD680000}"/>
    <cellStyle name="Normal 30 3 2 4 6" xfId="6691" xr:uid="{00000000-0005-0000-0000-0000261A0000}"/>
    <cellStyle name="Normal 30 3 2 4 6 3" xfId="21793" xr:uid="{00000000-0005-0000-0000-000024550000}"/>
    <cellStyle name="Normal 30 3 2 4 8" xfId="16780" xr:uid="{00000000-0005-0000-0000-00008F410000}"/>
    <cellStyle name="Normal 30 3 2 5" xfId="2038" xr:uid="{00000000-0005-0000-0000-0000F9070000}"/>
    <cellStyle name="Normal 30 3 2 5 2" xfId="3728" xr:uid="{00000000-0005-0000-0000-0000930E0000}"/>
    <cellStyle name="Normal 30 3 2 5 2 2" xfId="13801" xr:uid="{00000000-0005-0000-0000-0000EC350000}"/>
    <cellStyle name="Normal 30 3 2 5 2 2 3" xfId="28899" xr:uid="{00000000-0005-0000-0000-0000E6700000}"/>
    <cellStyle name="Normal 30 3 2 5 2 3" xfId="8781" xr:uid="{00000000-0005-0000-0000-000050220000}"/>
    <cellStyle name="Normal 30 3 2 5 2 3 3" xfId="23882" xr:uid="{00000000-0005-0000-0000-00004D5D0000}"/>
    <cellStyle name="Normal 30 3 2 5 2 5" xfId="18869" xr:uid="{00000000-0005-0000-0000-0000B8490000}"/>
    <cellStyle name="Normal 30 3 2 5 3" xfId="5420" xr:uid="{00000000-0005-0000-0000-00002F150000}"/>
    <cellStyle name="Normal 30 3 2 5 3 2" xfId="15472" xr:uid="{00000000-0005-0000-0000-0000733C0000}"/>
    <cellStyle name="Normal 30 3 2 5 3 2 3" xfId="30570" xr:uid="{00000000-0005-0000-0000-00006D770000}"/>
    <cellStyle name="Normal 30 3 2 5 3 3" xfId="10452" xr:uid="{00000000-0005-0000-0000-0000D7280000}"/>
    <cellStyle name="Normal 30 3 2 5 3 3 3" xfId="25553" xr:uid="{00000000-0005-0000-0000-0000D4630000}"/>
    <cellStyle name="Normal 30 3 2 5 3 5" xfId="20540" xr:uid="{00000000-0005-0000-0000-00003F500000}"/>
    <cellStyle name="Normal 30 3 2 5 4" xfId="12130" xr:uid="{00000000-0005-0000-0000-0000652F0000}"/>
    <cellStyle name="Normal 30 3 2 5 4 3" xfId="27228" xr:uid="{00000000-0005-0000-0000-00005F6A0000}"/>
    <cellStyle name="Normal 30 3 2 5 5" xfId="7109" xr:uid="{00000000-0005-0000-0000-0000C81B0000}"/>
    <cellStyle name="Normal 30 3 2 5 5 3" xfId="22211" xr:uid="{00000000-0005-0000-0000-0000C6560000}"/>
    <cellStyle name="Normal 30 3 2 5 7" xfId="17198" xr:uid="{00000000-0005-0000-0000-000031430000}"/>
    <cellStyle name="Normal 30 3 2 6" xfId="2891" xr:uid="{00000000-0005-0000-0000-00004E0B0000}"/>
    <cellStyle name="Normal 30 3 2 6 2" xfId="12965" xr:uid="{00000000-0005-0000-0000-0000A8320000}"/>
    <cellStyle name="Normal 30 3 2 6 2 3" xfId="28063" xr:uid="{00000000-0005-0000-0000-0000A26D0000}"/>
    <cellStyle name="Normal 30 3 2 6 3" xfId="7945" xr:uid="{00000000-0005-0000-0000-00000C1F0000}"/>
    <cellStyle name="Normal 30 3 2 6 3 3" xfId="23046" xr:uid="{00000000-0005-0000-0000-0000095A0000}"/>
    <cellStyle name="Normal 30 3 2 6 5" xfId="18033" xr:uid="{00000000-0005-0000-0000-000074460000}"/>
    <cellStyle name="Normal 30 3 2 7" xfId="4584" xr:uid="{00000000-0005-0000-0000-0000EB110000}"/>
    <cellStyle name="Normal 30 3 2 7 2" xfId="14636" xr:uid="{00000000-0005-0000-0000-00002F390000}"/>
    <cellStyle name="Normal 30 3 2 7 2 3" xfId="29734" xr:uid="{00000000-0005-0000-0000-000029740000}"/>
    <cellStyle name="Normal 30 3 2 7 3" xfId="9616" xr:uid="{00000000-0005-0000-0000-000093250000}"/>
    <cellStyle name="Normal 30 3 2 7 3 3" xfId="24717" xr:uid="{00000000-0005-0000-0000-000090600000}"/>
    <cellStyle name="Normal 30 3 2 7 5" xfId="19704" xr:uid="{00000000-0005-0000-0000-0000FB4C0000}"/>
    <cellStyle name="Normal 30 3 2 8" xfId="11294" xr:uid="{00000000-0005-0000-0000-0000212C0000}"/>
    <cellStyle name="Normal 30 3 2 8 3" xfId="26392" xr:uid="{00000000-0005-0000-0000-00001B670000}"/>
    <cellStyle name="Normal 30 3 2 9" xfId="6273" xr:uid="{00000000-0005-0000-0000-000084180000}"/>
    <cellStyle name="Normal 30 3 2 9 3" xfId="21375" xr:uid="{00000000-0005-0000-0000-000082530000}"/>
    <cellStyle name="Normal 30 3 3" xfId="1237" xr:uid="{00000000-0005-0000-0000-0000D8040000}"/>
    <cellStyle name="Normal 30 3 3 10" xfId="16414" xr:uid="{00000000-0005-0000-0000-000021400000}"/>
    <cellStyle name="Normal 30 3 3 2" xfId="1456" xr:uid="{00000000-0005-0000-0000-0000B3050000}"/>
    <cellStyle name="Normal 30 3 3 2 2" xfId="1877" xr:uid="{00000000-0005-0000-0000-000058070000}"/>
    <cellStyle name="Normal 30 3 3 2 2 2" xfId="2716" xr:uid="{00000000-0005-0000-0000-00009F0A0000}"/>
    <cellStyle name="Normal 30 3 3 2 2 2 2" xfId="4406" xr:uid="{00000000-0005-0000-0000-000039110000}"/>
    <cellStyle name="Normal 30 3 3 2 2 2 2 2" xfId="14479" xr:uid="{00000000-0005-0000-0000-000092380000}"/>
    <cellStyle name="Normal 30 3 3 2 2 2 2 2 3" xfId="29577" xr:uid="{00000000-0005-0000-0000-00008C730000}"/>
    <cellStyle name="Normal 30 3 3 2 2 2 2 3" xfId="9459" xr:uid="{00000000-0005-0000-0000-0000F6240000}"/>
    <cellStyle name="Normal 30 3 3 2 2 2 2 3 3" xfId="24560" xr:uid="{00000000-0005-0000-0000-0000F35F0000}"/>
    <cellStyle name="Normal 30 3 3 2 2 2 2 5" xfId="19547" xr:uid="{00000000-0005-0000-0000-00005E4C0000}"/>
    <cellStyle name="Normal 30 3 3 2 2 2 3" xfId="6098" xr:uid="{00000000-0005-0000-0000-0000D5170000}"/>
    <cellStyle name="Normal 30 3 3 2 2 2 3 2" xfId="16150" xr:uid="{00000000-0005-0000-0000-0000193F0000}"/>
    <cellStyle name="Normal 30 3 3 2 2 2 3 2 3" xfId="31248" xr:uid="{00000000-0005-0000-0000-0000137A0000}"/>
    <cellStyle name="Normal 30 3 3 2 2 2 3 3" xfId="11130" xr:uid="{00000000-0005-0000-0000-00007D2B0000}"/>
    <cellStyle name="Normal 30 3 3 2 2 2 3 3 3" xfId="26231" xr:uid="{00000000-0005-0000-0000-00007A660000}"/>
    <cellStyle name="Normal 30 3 3 2 2 2 3 5" xfId="21218" xr:uid="{00000000-0005-0000-0000-0000E5520000}"/>
    <cellStyle name="Normal 30 3 3 2 2 2 4" xfId="12808" xr:uid="{00000000-0005-0000-0000-00000B320000}"/>
    <cellStyle name="Normal 30 3 3 2 2 2 4 3" xfId="27906" xr:uid="{00000000-0005-0000-0000-0000056D0000}"/>
    <cellStyle name="Normal 30 3 3 2 2 2 5" xfId="7787" xr:uid="{00000000-0005-0000-0000-00006E1E0000}"/>
    <cellStyle name="Normal 30 3 3 2 2 2 5 3" xfId="22889" xr:uid="{00000000-0005-0000-0000-00006C590000}"/>
    <cellStyle name="Normal 30 3 3 2 2 2 7" xfId="17876" xr:uid="{00000000-0005-0000-0000-0000D7450000}"/>
    <cellStyle name="Normal 30 3 3 2 2 3" xfId="3569" xr:uid="{00000000-0005-0000-0000-0000F40D0000}"/>
    <cellStyle name="Normal 30 3 3 2 2 3 2" xfId="13643" xr:uid="{00000000-0005-0000-0000-00004E350000}"/>
    <cellStyle name="Normal 30 3 3 2 2 3 2 3" xfId="28741" xr:uid="{00000000-0005-0000-0000-000048700000}"/>
    <cellStyle name="Normal 30 3 3 2 2 3 3" xfId="8623" xr:uid="{00000000-0005-0000-0000-0000B2210000}"/>
    <cellStyle name="Normal 30 3 3 2 2 3 3 3" xfId="23724" xr:uid="{00000000-0005-0000-0000-0000AF5C0000}"/>
    <cellStyle name="Normal 30 3 3 2 2 3 5" xfId="18711" xr:uid="{00000000-0005-0000-0000-00001A490000}"/>
    <cellStyle name="Normal 30 3 3 2 2 4" xfId="5262" xr:uid="{00000000-0005-0000-0000-000091140000}"/>
    <cellStyle name="Normal 30 3 3 2 2 4 2" xfId="15314" xr:uid="{00000000-0005-0000-0000-0000D53B0000}"/>
    <cellStyle name="Normal 30 3 3 2 2 4 2 3" xfId="30412" xr:uid="{00000000-0005-0000-0000-0000CF760000}"/>
    <cellStyle name="Normal 30 3 3 2 2 4 3" xfId="10294" xr:uid="{00000000-0005-0000-0000-000039280000}"/>
    <cellStyle name="Normal 30 3 3 2 2 4 3 3" xfId="25395" xr:uid="{00000000-0005-0000-0000-000036630000}"/>
    <cellStyle name="Normal 30 3 3 2 2 4 5" xfId="20382" xr:uid="{00000000-0005-0000-0000-0000A14F0000}"/>
    <cellStyle name="Normal 30 3 3 2 2 5" xfId="11972" xr:uid="{00000000-0005-0000-0000-0000C72E0000}"/>
    <cellStyle name="Normal 30 3 3 2 2 5 3" xfId="27070" xr:uid="{00000000-0005-0000-0000-0000C1690000}"/>
    <cellStyle name="Normal 30 3 3 2 2 6" xfId="6951" xr:uid="{00000000-0005-0000-0000-00002A1B0000}"/>
    <cellStyle name="Normal 30 3 3 2 2 6 3" xfId="22053" xr:uid="{00000000-0005-0000-0000-000028560000}"/>
    <cellStyle name="Normal 30 3 3 2 2 8" xfId="17040" xr:uid="{00000000-0005-0000-0000-000093420000}"/>
    <cellStyle name="Normal 30 3 3 2 3" xfId="2298" xr:uid="{00000000-0005-0000-0000-0000FD080000}"/>
    <cellStyle name="Normal 30 3 3 2 3 2" xfId="3988" xr:uid="{00000000-0005-0000-0000-0000970F0000}"/>
    <cellStyle name="Normal 30 3 3 2 3 2 2" xfId="14061" xr:uid="{00000000-0005-0000-0000-0000F0360000}"/>
    <cellStyle name="Normal 30 3 3 2 3 2 2 3" xfId="29159" xr:uid="{00000000-0005-0000-0000-0000EA710000}"/>
    <cellStyle name="Normal 30 3 3 2 3 2 3" xfId="9041" xr:uid="{00000000-0005-0000-0000-000054230000}"/>
    <cellStyle name="Normal 30 3 3 2 3 2 3 3" xfId="24142" xr:uid="{00000000-0005-0000-0000-0000515E0000}"/>
    <cellStyle name="Normal 30 3 3 2 3 2 5" xfId="19129" xr:uid="{00000000-0005-0000-0000-0000BC4A0000}"/>
    <cellStyle name="Normal 30 3 3 2 3 3" xfId="5680" xr:uid="{00000000-0005-0000-0000-000033160000}"/>
    <cellStyle name="Normal 30 3 3 2 3 3 2" xfId="15732" xr:uid="{00000000-0005-0000-0000-0000773D0000}"/>
    <cellStyle name="Normal 30 3 3 2 3 3 2 3" xfId="30830" xr:uid="{00000000-0005-0000-0000-000071780000}"/>
    <cellStyle name="Normal 30 3 3 2 3 3 3" xfId="10712" xr:uid="{00000000-0005-0000-0000-0000DB290000}"/>
    <cellStyle name="Normal 30 3 3 2 3 3 3 3" xfId="25813" xr:uid="{00000000-0005-0000-0000-0000D8640000}"/>
    <cellStyle name="Normal 30 3 3 2 3 3 5" xfId="20800" xr:uid="{00000000-0005-0000-0000-000043510000}"/>
    <cellStyle name="Normal 30 3 3 2 3 4" xfId="12390" xr:uid="{00000000-0005-0000-0000-000069300000}"/>
    <cellStyle name="Normal 30 3 3 2 3 4 3" xfId="27488" xr:uid="{00000000-0005-0000-0000-0000636B0000}"/>
    <cellStyle name="Normal 30 3 3 2 3 5" xfId="7369" xr:uid="{00000000-0005-0000-0000-0000CC1C0000}"/>
    <cellStyle name="Normal 30 3 3 2 3 5 3" xfId="22471" xr:uid="{00000000-0005-0000-0000-0000CA570000}"/>
    <cellStyle name="Normal 30 3 3 2 3 7" xfId="17458" xr:uid="{00000000-0005-0000-0000-000035440000}"/>
    <cellStyle name="Normal 30 3 3 2 4" xfId="3151" xr:uid="{00000000-0005-0000-0000-0000520C0000}"/>
    <cellStyle name="Normal 30 3 3 2 4 2" xfId="13225" xr:uid="{00000000-0005-0000-0000-0000AC330000}"/>
    <cellStyle name="Normal 30 3 3 2 4 2 3" xfId="28323" xr:uid="{00000000-0005-0000-0000-0000A66E0000}"/>
    <cellStyle name="Normal 30 3 3 2 4 3" xfId="8205" xr:uid="{00000000-0005-0000-0000-000010200000}"/>
    <cellStyle name="Normal 30 3 3 2 4 3 3" xfId="23306" xr:uid="{00000000-0005-0000-0000-00000D5B0000}"/>
    <cellStyle name="Normal 30 3 3 2 4 5" xfId="18293" xr:uid="{00000000-0005-0000-0000-000078470000}"/>
    <cellStyle name="Normal 30 3 3 2 5" xfId="4844" xr:uid="{00000000-0005-0000-0000-0000EF120000}"/>
    <cellStyle name="Normal 30 3 3 2 5 2" xfId="14896" xr:uid="{00000000-0005-0000-0000-0000333A0000}"/>
    <cellStyle name="Normal 30 3 3 2 5 2 3" xfId="29994" xr:uid="{00000000-0005-0000-0000-00002D750000}"/>
    <cellStyle name="Normal 30 3 3 2 5 3" xfId="9876" xr:uid="{00000000-0005-0000-0000-000097260000}"/>
    <cellStyle name="Normal 30 3 3 2 5 3 3" xfId="24977" xr:uid="{00000000-0005-0000-0000-000094610000}"/>
    <cellStyle name="Normal 30 3 3 2 5 5" xfId="19964" xr:uid="{00000000-0005-0000-0000-0000FF4D0000}"/>
    <cellStyle name="Normal 30 3 3 2 6" xfId="11554" xr:uid="{00000000-0005-0000-0000-0000252D0000}"/>
    <cellStyle name="Normal 30 3 3 2 6 3" xfId="26652" xr:uid="{00000000-0005-0000-0000-00001F680000}"/>
    <cellStyle name="Normal 30 3 3 2 7" xfId="6533" xr:uid="{00000000-0005-0000-0000-000088190000}"/>
    <cellStyle name="Normal 30 3 3 2 7 3" xfId="21635" xr:uid="{00000000-0005-0000-0000-000086540000}"/>
    <cellStyle name="Normal 30 3 3 2 9" xfId="16622" xr:uid="{00000000-0005-0000-0000-0000F1400000}"/>
    <cellStyle name="Normal 30 3 3 3" xfId="1669" xr:uid="{00000000-0005-0000-0000-000088060000}"/>
    <cellStyle name="Normal 30 3 3 3 2" xfId="2508" xr:uid="{00000000-0005-0000-0000-0000CF090000}"/>
    <cellStyle name="Normal 30 3 3 3 2 2" xfId="4198" xr:uid="{00000000-0005-0000-0000-000069100000}"/>
    <cellStyle name="Normal 30 3 3 3 2 2 2" xfId="14271" xr:uid="{00000000-0005-0000-0000-0000C2370000}"/>
    <cellStyle name="Normal 30 3 3 3 2 2 2 3" xfId="29369" xr:uid="{00000000-0005-0000-0000-0000BC720000}"/>
    <cellStyle name="Normal 30 3 3 3 2 2 3" xfId="9251" xr:uid="{00000000-0005-0000-0000-000026240000}"/>
    <cellStyle name="Normal 30 3 3 3 2 2 3 3" xfId="24352" xr:uid="{00000000-0005-0000-0000-0000235F0000}"/>
    <cellStyle name="Normal 30 3 3 3 2 2 5" xfId="19339" xr:uid="{00000000-0005-0000-0000-00008E4B0000}"/>
    <cellStyle name="Normal 30 3 3 3 2 3" xfId="5890" xr:uid="{00000000-0005-0000-0000-000005170000}"/>
    <cellStyle name="Normal 30 3 3 3 2 3 2" xfId="15942" xr:uid="{00000000-0005-0000-0000-0000493E0000}"/>
    <cellStyle name="Normal 30 3 3 3 2 3 2 3" xfId="31040" xr:uid="{00000000-0005-0000-0000-000043790000}"/>
    <cellStyle name="Normal 30 3 3 3 2 3 3" xfId="10922" xr:uid="{00000000-0005-0000-0000-0000AD2A0000}"/>
    <cellStyle name="Normal 30 3 3 3 2 3 3 3" xfId="26023" xr:uid="{00000000-0005-0000-0000-0000AA650000}"/>
    <cellStyle name="Normal 30 3 3 3 2 3 5" xfId="21010" xr:uid="{00000000-0005-0000-0000-000015520000}"/>
    <cellStyle name="Normal 30 3 3 3 2 4" xfId="12600" xr:uid="{00000000-0005-0000-0000-00003B310000}"/>
    <cellStyle name="Normal 30 3 3 3 2 4 3" xfId="27698" xr:uid="{00000000-0005-0000-0000-0000356C0000}"/>
    <cellStyle name="Normal 30 3 3 3 2 5" xfId="7579" xr:uid="{00000000-0005-0000-0000-00009E1D0000}"/>
    <cellStyle name="Normal 30 3 3 3 2 5 3" xfId="22681" xr:uid="{00000000-0005-0000-0000-00009C580000}"/>
    <cellStyle name="Normal 30 3 3 3 2 7" xfId="17668" xr:uid="{00000000-0005-0000-0000-000007450000}"/>
    <cellStyle name="Normal 30 3 3 3 3" xfId="3361" xr:uid="{00000000-0005-0000-0000-0000240D0000}"/>
    <cellStyle name="Normal 30 3 3 3 3 2" xfId="13435" xr:uid="{00000000-0005-0000-0000-00007E340000}"/>
    <cellStyle name="Normal 30 3 3 3 3 2 3" xfId="28533" xr:uid="{00000000-0005-0000-0000-0000786F0000}"/>
    <cellStyle name="Normal 30 3 3 3 3 3" xfId="8415" xr:uid="{00000000-0005-0000-0000-0000E2200000}"/>
    <cellStyle name="Normal 30 3 3 3 3 3 3" xfId="23516" xr:uid="{00000000-0005-0000-0000-0000DF5B0000}"/>
    <cellStyle name="Normal 30 3 3 3 3 5" xfId="18503" xr:uid="{00000000-0005-0000-0000-00004A480000}"/>
    <cellStyle name="Normal 30 3 3 3 4" xfId="5054" xr:uid="{00000000-0005-0000-0000-0000C1130000}"/>
    <cellStyle name="Normal 30 3 3 3 4 2" xfId="15106" xr:uid="{00000000-0005-0000-0000-0000053B0000}"/>
    <cellStyle name="Normal 30 3 3 3 4 2 3" xfId="30204" xr:uid="{00000000-0005-0000-0000-0000FF750000}"/>
    <cellStyle name="Normal 30 3 3 3 4 3" xfId="10086" xr:uid="{00000000-0005-0000-0000-000069270000}"/>
    <cellStyle name="Normal 30 3 3 3 4 3 3" xfId="25187" xr:uid="{00000000-0005-0000-0000-000066620000}"/>
    <cellStyle name="Normal 30 3 3 3 4 5" xfId="20174" xr:uid="{00000000-0005-0000-0000-0000D14E0000}"/>
    <cellStyle name="Normal 30 3 3 3 5" xfId="11764" xr:uid="{00000000-0005-0000-0000-0000F72D0000}"/>
    <cellStyle name="Normal 30 3 3 3 5 3" xfId="26862" xr:uid="{00000000-0005-0000-0000-0000F1680000}"/>
    <cellStyle name="Normal 30 3 3 3 6" xfId="6743" xr:uid="{00000000-0005-0000-0000-00005A1A0000}"/>
    <cellStyle name="Normal 30 3 3 3 6 3" xfId="21845" xr:uid="{00000000-0005-0000-0000-000058550000}"/>
    <cellStyle name="Normal 30 3 3 3 8" xfId="16832" xr:uid="{00000000-0005-0000-0000-0000C3410000}"/>
    <cellStyle name="Normal 30 3 3 4" xfId="2090" xr:uid="{00000000-0005-0000-0000-00002D080000}"/>
    <cellStyle name="Normal 30 3 3 4 2" xfId="3780" xr:uid="{00000000-0005-0000-0000-0000C70E0000}"/>
    <cellStyle name="Normal 30 3 3 4 2 2" xfId="13853" xr:uid="{00000000-0005-0000-0000-000020360000}"/>
    <cellStyle name="Normal 30 3 3 4 2 2 3" xfId="28951" xr:uid="{00000000-0005-0000-0000-00001A710000}"/>
    <cellStyle name="Normal 30 3 3 4 2 3" xfId="8833" xr:uid="{00000000-0005-0000-0000-000084220000}"/>
    <cellStyle name="Normal 30 3 3 4 2 3 3" xfId="23934" xr:uid="{00000000-0005-0000-0000-0000815D0000}"/>
    <cellStyle name="Normal 30 3 3 4 2 5" xfId="18921" xr:uid="{00000000-0005-0000-0000-0000EC490000}"/>
    <cellStyle name="Normal 30 3 3 4 3" xfId="5472" xr:uid="{00000000-0005-0000-0000-000063150000}"/>
    <cellStyle name="Normal 30 3 3 4 3 2" xfId="15524" xr:uid="{00000000-0005-0000-0000-0000A73C0000}"/>
    <cellStyle name="Normal 30 3 3 4 3 2 3" xfId="30622" xr:uid="{00000000-0005-0000-0000-0000A1770000}"/>
    <cellStyle name="Normal 30 3 3 4 3 3" xfId="10504" xr:uid="{00000000-0005-0000-0000-00000B290000}"/>
    <cellStyle name="Normal 30 3 3 4 3 3 3" xfId="25605" xr:uid="{00000000-0005-0000-0000-000008640000}"/>
    <cellStyle name="Normal 30 3 3 4 3 5" xfId="20592" xr:uid="{00000000-0005-0000-0000-000073500000}"/>
    <cellStyle name="Normal 30 3 3 4 4" xfId="12182" xr:uid="{00000000-0005-0000-0000-0000992F0000}"/>
    <cellStyle name="Normal 30 3 3 4 4 3" xfId="27280" xr:uid="{00000000-0005-0000-0000-0000936A0000}"/>
    <cellStyle name="Normal 30 3 3 4 5" xfId="7161" xr:uid="{00000000-0005-0000-0000-0000FC1B0000}"/>
    <cellStyle name="Normal 30 3 3 4 5 3" xfId="22263" xr:uid="{00000000-0005-0000-0000-0000FA560000}"/>
    <cellStyle name="Normal 30 3 3 4 7" xfId="17250" xr:uid="{00000000-0005-0000-0000-000065430000}"/>
    <cellStyle name="Normal 30 3 3 5" xfId="2943" xr:uid="{00000000-0005-0000-0000-0000820B0000}"/>
    <cellStyle name="Normal 30 3 3 5 2" xfId="13017" xr:uid="{00000000-0005-0000-0000-0000DC320000}"/>
    <cellStyle name="Normal 30 3 3 5 2 3" xfId="28115" xr:uid="{00000000-0005-0000-0000-0000D66D0000}"/>
    <cellStyle name="Normal 30 3 3 5 3" xfId="7997" xr:uid="{00000000-0005-0000-0000-0000401F0000}"/>
    <cellStyle name="Normal 30 3 3 5 3 3" xfId="23098" xr:uid="{00000000-0005-0000-0000-00003D5A0000}"/>
    <cellStyle name="Normal 30 3 3 5 5" xfId="18085" xr:uid="{00000000-0005-0000-0000-0000A8460000}"/>
    <cellStyle name="Normal 30 3 3 6" xfId="4636" xr:uid="{00000000-0005-0000-0000-00001F120000}"/>
    <cellStyle name="Normal 30 3 3 6 2" xfId="14688" xr:uid="{00000000-0005-0000-0000-000063390000}"/>
    <cellStyle name="Normal 30 3 3 6 2 3" xfId="29786" xr:uid="{00000000-0005-0000-0000-00005D740000}"/>
    <cellStyle name="Normal 30 3 3 6 3" xfId="9668" xr:uid="{00000000-0005-0000-0000-0000C7250000}"/>
    <cellStyle name="Normal 30 3 3 6 3 3" xfId="24769" xr:uid="{00000000-0005-0000-0000-0000C4600000}"/>
    <cellStyle name="Normal 30 3 3 6 5" xfId="19756" xr:uid="{00000000-0005-0000-0000-00002F4D0000}"/>
    <cellStyle name="Normal 30 3 3 7" xfId="11346" xr:uid="{00000000-0005-0000-0000-0000552C0000}"/>
    <cellStyle name="Normal 30 3 3 7 3" xfId="26444" xr:uid="{00000000-0005-0000-0000-00004F670000}"/>
    <cellStyle name="Normal 30 3 3 8" xfId="6325" xr:uid="{00000000-0005-0000-0000-0000B8180000}"/>
    <cellStyle name="Normal 30 3 3 8 3" xfId="21427" xr:uid="{00000000-0005-0000-0000-0000B6530000}"/>
    <cellStyle name="Normal 30 3 4" xfId="1350" xr:uid="{00000000-0005-0000-0000-000049050000}"/>
    <cellStyle name="Normal 30 3 4 2" xfId="1773" xr:uid="{00000000-0005-0000-0000-0000F0060000}"/>
    <cellStyle name="Normal 30 3 4 2 2" xfId="2612" xr:uid="{00000000-0005-0000-0000-0000370A0000}"/>
    <cellStyle name="Normal 30 3 4 2 2 2" xfId="4302" xr:uid="{00000000-0005-0000-0000-0000D1100000}"/>
    <cellStyle name="Normal 30 3 4 2 2 2 2" xfId="14375" xr:uid="{00000000-0005-0000-0000-00002A380000}"/>
    <cellStyle name="Normal 30 3 4 2 2 2 2 3" xfId="29473" xr:uid="{00000000-0005-0000-0000-000024730000}"/>
    <cellStyle name="Normal 30 3 4 2 2 2 3" xfId="9355" xr:uid="{00000000-0005-0000-0000-00008E240000}"/>
    <cellStyle name="Normal 30 3 4 2 2 2 3 3" xfId="24456" xr:uid="{00000000-0005-0000-0000-00008B5F0000}"/>
    <cellStyle name="Normal 30 3 4 2 2 2 5" xfId="19443" xr:uid="{00000000-0005-0000-0000-0000F64B0000}"/>
    <cellStyle name="Normal 30 3 4 2 2 3" xfId="5994" xr:uid="{00000000-0005-0000-0000-00006D170000}"/>
    <cellStyle name="Normal 30 3 4 2 2 3 2" xfId="16046" xr:uid="{00000000-0005-0000-0000-0000B13E0000}"/>
    <cellStyle name="Normal 30 3 4 2 2 3 2 3" xfId="31144" xr:uid="{00000000-0005-0000-0000-0000AB790000}"/>
    <cellStyle name="Normal 30 3 4 2 2 3 3" xfId="11026" xr:uid="{00000000-0005-0000-0000-0000152B0000}"/>
    <cellStyle name="Normal 30 3 4 2 2 3 3 3" xfId="26127" xr:uid="{00000000-0005-0000-0000-000012660000}"/>
    <cellStyle name="Normal 30 3 4 2 2 3 5" xfId="21114" xr:uid="{00000000-0005-0000-0000-00007D520000}"/>
    <cellStyle name="Normal 30 3 4 2 2 4" xfId="12704" xr:uid="{00000000-0005-0000-0000-0000A3310000}"/>
    <cellStyle name="Normal 30 3 4 2 2 4 3" xfId="27802" xr:uid="{00000000-0005-0000-0000-00009D6C0000}"/>
    <cellStyle name="Normal 30 3 4 2 2 5" xfId="7683" xr:uid="{00000000-0005-0000-0000-0000061E0000}"/>
    <cellStyle name="Normal 30 3 4 2 2 5 3" xfId="22785" xr:uid="{00000000-0005-0000-0000-000004590000}"/>
    <cellStyle name="Normal 30 3 4 2 2 7" xfId="17772" xr:uid="{00000000-0005-0000-0000-00006F450000}"/>
    <cellStyle name="Normal 30 3 4 2 3" xfId="3465" xr:uid="{00000000-0005-0000-0000-00008C0D0000}"/>
    <cellStyle name="Normal 30 3 4 2 3 2" xfId="13539" xr:uid="{00000000-0005-0000-0000-0000E6340000}"/>
    <cellStyle name="Normal 30 3 4 2 3 2 3" xfId="28637" xr:uid="{00000000-0005-0000-0000-0000E06F0000}"/>
    <cellStyle name="Normal 30 3 4 2 3 3" xfId="8519" xr:uid="{00000000-0005-0000-0000-00004A210000}"/>
    <cellStyle name="Normal 30 3 4 2 3 3 3" xfId="23620" xr:uid="{00000000-0005-0000-0000-0000475C0000}"/>
    <cellStyle name="Normal 30 3 4 2 3 5" xfId="18607" xr:uid="{00000000-0005-0000-0000-0000B2480000}"/>
    <cellStyle name="Normal 30 3 4 2 4" xfId="5158" xr:uid="{00000000-0005-0000-0000-000029140000}"/>
    <cellStyle name="Normal 30 3 4 2 4 2" xfId="15210" xr:uid="{00000000-0005-0000-0000-00006D3B0000}"/>
    <cellStyle name="Normal 30 3 4 2 4 2 3" xfId="30308" xr:uid="{00000000-0005-0000-0000-000067760000}"/>
    <cellStyle name="Normal 30 3 4 2 4 3" xfId="10190" xr:uid="{00000000-0005-0000-0000-0000D1270000}"/>
    <cellStyle name="Normal 30 3 4 2 4 3 3" xfId="25291" xr:uid="{00000000-0005-0000-0000-0000CE620000}"/>
    <cellStyle name="Normal 30 3 4 2 4 5" xfId="20278" xr:uid="{00000000-0005-0000-0000-0000394F0000}"/>
    <cellStyle name="Normal 30 3 4 2 5" xfId="11868" xr:uid="{00000000-0005-0000-0000-00005F2E0000}"/>
    <cellStyle name="Normal 30 3 4 2 5 3" xfId="26966" xr:uid="{00000000-0005-0000-0000-000059690000}"/>
    <cellStyle name="Normal 30 3 4 2 6" xfId="6847" xr:uid="{00000000-0005-0000-0000-0000C21A0000}"/>
    <cellStyle name="Normal 30 3 4 2 6 3" xfId="21949" xr:uid="{00000000-0005-0000-0000-0000C0550000}"/>
    <cellStyle name="Normal 30 3 4 2 8" xfId="16936" xr:uid="{00000000-0005-0000-0000-00002B420000}"/>
    <cellStyle name="Normal 30 3 4 3" xfId="2194" xr:uid="{00000000-0005-0000-0000-000095080000}"/>
    <cellStyle name="Normal 30 3 4 3 2" xfId="3884" xr:uid="{00000000-0005-0000-0000-00002F0F0000}"/>
    <cellStyle name="Normal 30 3 4 3 2 2" xfId="13957" xr:uid="{00000000-0005-0000-0000-000088360000}"/>
    <cellStyle name="Normal 30 3 4 3 2 2 3" xfId="29055" xr:uid="{00000000-0005-0000-0000-000082710000}"/>
    <cellStyle name="Normal 30 3 4 3 2 3" xfId="8937" xr:uid="{00000000-0005-0000-0000-0000EC220000}"/>
    <cellStyle name="Normal 30 3 4 3 2 3 3" xfId="24038" xr:uid="{00000000-0005-0000-0000-0000E95D0000}"/>
    <cellStyle name="Normal 30 3 4 3 2 5" xfId="19025" xr:uid="{00000000-0005-0000-0000-0000544A0000}"/>
    <cellStyle name="Normal 30 3 4 3 3" xfId="5576" xr:uid="{00000000-0005-0000-0000-0000CB150000}"/>
    <cellStyle name="Normal 30 3 4 3 3 2" xfId="15628" xr:uid="{00000000-0005-0000-0000-00000F3D0000}"/>
    <cellStyle name="Normal 30 3 4 3 3 2 3" xfId="30726" xr:uid="{00000000-0005-0000-0000-000009780000}"/>
    <cellStyle name="Normal 30 3 4 3 3 3" xfId="10608" xr:uid="{00000000-0005-0000-0000-000073290000}"/>
    <cellStyle name="Normal 30 3 4 3 3 3 3" xfId="25709" xr:uid="{00000000-0005-0000-0000-000070640000}"/>
    <cellStyle name="Normal 30 3 4 3 3 5" xfId="20696" xr:uid="{00000000-0005-0000-0000-0000DB500000}"/>
    <cellStyle name="Normal 30 3 4 3 4" xfId="12286" xr:uid="{00000000-0005-0000-0000-000001300000}"/>
    <cellStyle name="Normal 30 3 4 3 4 3" xfId="27384" xr:uid="{00000000-0005-0000-0000-0000FB6A0000}"/>
    <cellStyle name="Normal 30 3 4 3 5" xfId="7265" xr:uid="{00000000-0005-0000-0000-0000641C0000}"/>
    <cellStyle name="Normal 30 3 4 3 5 3" xfId="22367" xr:uid="{00000000-0005-0000-0000-000062570000}"/>
    <cellStyle name="Normal 30 3 4 3 7" xfId="17354" xr:uid="{00000000-0005-0000-0000-0000CD430000}"/>
    <cellStyle name="Normal 30 3 4 4" xfId="3047" xr:uid="{00000000-0005-0000-0000-0000EA0B0000}"/>
    <cellStyle name="Normal 30 3 4 4 2" xfId="13121" xr:uid="{00000000-0005-0000-0000-000044330000}"/>
    <cellStyle name="Normal 30 3 4 4 2 3" xfId="28219" xr:uid="{00000000-0005-0000-0000-00003E6E0000}"/>
    <cellStyle name="Normal 30 3 4 4 3" xfId="8101" xr:uid="{00000000-0005-0000-0000-0000A81F0000}"/>
    <cellStyle name="Normal 30 3 4 4 3 3" xfId="23202" xr:uid="{00000000-0005-0000-0000-0000A55A0000}"/>
    <cellStyle name="Normal 30 3 4 4 5" xfId="18189" xr:uid="{00000000-0005-0000-0000-000010470000}"/>
    <cellStyle name="Normal 30 3 4 5" xfId="4740" xr:uid="{00000000-0005-0000-0000-000087120000}"/>
    <cellStyle name="Normal 30 3 4 5 2" xfId="14792" xr:uid="{00000000-0005-0000-0000-0000CB390000}"/>
    <cellStyle name="Normal 30 3 4 5 2 3" xfId="29890" xr:uid="{00000000-0005-0000-0000-0000C5740000}"/>
    <cellStyle name="Normal 30 3 4 5 3" xfId="9772" xr:uid="{00000000-0005-0000-0000-00002F260000}"/>
    <cellStyle name="Normal 30 3 4 5 3 3" xfId="24873" xr:uid="{00000000-0005-0000-0000-00002C610000}"/>
    <cellStyle name="Normal 30 3 4 5 5" xfId="19860" xr:uid="{00000000-0005-0000-0000-0000974D0000}"/>
    <cellStyle name="Normal 30 3 4 6" xfId="11450" xr:uid="{00000000-0005-0000-0000-0000BD2C0000}"/>
    <cellStyle name="Normal 30 3 4 6 3" xfId="26548" xr:uid="{00000000-0005-0000-0000-0000B7670000}"/>
    <cellStyle name="Normal 30 3 4 7" xfId="6429" xr:uid="{00000000-0005-0000-0000-000020190000}"/>
    <cellStyle name="Normal 30 3 4 7 3" xfId="21531" xr:uid="{00000000-0005-0000-0000-00001E540000}"/>
    <cellStyle name="Normal 30 3 4 9" xfId="16518" xr:uid="{00000000-0005-0000-0000-000089400000}"/>
    <cellStyle name="Normal 30 3 5" xfId="1563" xr:uid="{00000000-0005-0000-0000-00001E060000}"/>
    <cellStyle name="Normal 30 3 5 2" xfId="2404" xr:uid="{00000000-0005-0000-0000-000067090000}"/>
    <cellStyle name="Normal 30 3 5 2 2" xfId="4094" xr:uid="{00000000-0005-0000-0000-000001100000}"/>
    <cellStyle name="Normal 30 3 5 2 2 2" xfId="14167" xr:uid="{00000000-0005-0000-0000-00005A370000}"/>
    <cellStyle name="Normal 30 3 5 2 2 2 3" xfId="29265" xr:uid="{00000000-0005-0000-0000-000054720000}"/>
    <cellStyle name="Normal 30 3 5 2 2 3" xfId="9147" xr:uid="{00000000-0005-0000-0000-0000BE230000}"/>
    <cellStyle name="Normal 30 3 5 2 2 3 3" xfId="24248" xr:uid="{00000000-0005-0000-0000-0000BB5E0000}"/>
    <cellStyle name="Normal 30 3 5 2 2 5" xfId="19235" xr:uid="{00000000-0005-0000-0000-0000264B0000}"/>
    <cellStyle name="Normal 30 3 5 2 3" xfId="5786" xr:uid="{00000000-0005-0000-0000-00009D160000}"/>
    <cellStyle name="Normal 30 3 5 2 3 2" xfId="15838" xr:uid="{00000000-0005-0000-0000-0000E13D0000}"/>
    <cellStyle name="Normal 30 3 5 2 3 2 3" xfId="30936" xr:uid="{00000000-0005-0000-0000-0000DB780000}"/>
    <cellStyle name="Normal 30 3 5 2 3 3" xfId="10818" xr:uid="{00000000-0005-0000-0000-0000452A0000}"/>
    <cellStyle name="Normal 30 3 5 2 3 3 3" xfId="25919" xr:uid="{00000000-0005-0000-0000-000042650000}"/>
    <cellStyle name="Normal 30 3 5 2 3 5" xfId="20906" xr:uid="{00000000-0005-0000-0000-0000AD510000}"/>
    <cellStyle name="Normal 30 3 5 2 4" xfId="12496" xr:uid="{00000000-0005-0000-0000-0000D3300000}"/>
    <cellStyle name="Normal 30 3 5 2 4 3" xfId="27594" xr:uid="{00000000-0005-0000-0000-0000CD6B0000}"/>
    <cellStyle name="Normal 30 3 5 2 5" xfId="7475" xr:uid="{00000000-0005-0000-0000-0000361D0000}"/>
    <cellStyle name="Normal 30 3 5 2 5 3" xfId="22577" xr:uid="{00000000-0005-0000-0000-000034580000}"/>
    <cellStyle name="Normal 30 3 5 2 7" xfId="17564" xr:uid="{00000000-0005-0000-0000-00009F440000}"/>
    <cellStyle name="Normal 30 3 5 3" xfId="3257" xr:uid="{00000000-0005-0000-0000-0000BC0C0000}"/>
    <cellStyle name="Normal 30 3 5 3 2" xfId="13331" xr:uid="{00000000-0005-0000-0000-000016340000}"/>
    <cellStyle name="Normal 30 3 5 3 2 3" xfId="28429" xr:uid="{00000000-0005-0000-0000-0000106F0000}"/>
    <cellStyle name="Normal 30 3 5 3 3" xfId="8311" xr:uid="{00000000-0005-0000-0000-00007A200000}"/>
    <cellStyle name="Normal 30 3 5 3 3 3" xfId="23412" xr:uid="{00000000-0005-0000-0000-0000775B0000}"/>
    <cellStyle name="Normal 30 3 5 3 5" xfId="18399" xr:uid="{00000000-0005-0000-0000-0000E2470000}"/>
    <cellStyle name="Normal 30 3 5 4" xfId="4950" xr:uid="{00000000-0005-0000-0000-000059130000}"/>
    <cellStyle name="Normal 30 3 5 4 2" xfId="15002" xr:uid="{00000000-0005-0000-0000-00009D3A0000}"/>
    <cellStyle name="Normal 30 3 5 4 2 3" xfId="30100" xr:uid="{00000000-0005-0000-0000-000097750000}"/>
    <cellStyle name="Normal 30 3 5 4 3" xfId="9982" xr:uid="{00000000-0005-0000-0000-000001270000}"/>
    <cellStyle name="Normal 30 3 5 4 3 3" xfId="25083" xr:uid="{00000000-0005-0000-0000-0000FE610000}"/>
    <cellStyle name="Normal 30 3 5 4 5" xfId="20070" xr:uid="{00000000-0005-0000-0000-0000694E0000}"/>
    <cellStyle name="Normal 30 3 5 5" xfId="11660" xr:uid="{00000000-0005-0000-0000-00008F2D0000}"/>
    <cellStyle name="Normal 30 3 5 5 3" xfId="26758" xr:uid="{00000000-0005-0000-0000-000089680000}"/>
    <cellStyle name="Normal 30 3 5 6" xfId="6639" xr:uid="{00000000-0005-0000-0000-0000F2190000}"/>
    <cellStyle name="Normal 30 3 5 6 3" xfId="21741" xr:uid="{00000000-0005-0000-0000-0000F0540000}"/>
    <cellStyle name="Normal 30 3 5 8" xfId="16728" xr:uid="{00000000-0005-0000-0000-00005B410000}"/>
    <cellStyle name="Normal 30 3 6" xfId="1984" xr:uid="{00000000-0005-0000-0000-0000C3070000}"/>
    <cellStyle name="Normal 30 3 6 2" xfId="3676" xr:uid="{00000000-0005-0000-0000-00005F0E0000}"/>
    <cellStyle name="Normal 30 3 6 2 2" xfId="13749" xr:uid="{00000000-0005-0000-0000-0000B8350000}"/>
    <cellStyle name="Normal 30 3 6 2 2 3" xfId="28847" xr:uid="{00000000-0005-0000-0000-0000B2700000}"/>
    <cellStyle name="Normal 30 3 6 2 3" xfId="8729" xr:uid="{00000000-0005-0000-0000-00001C220000}"/>
    <cellStyle name="Normal 30 3 6 2 3 3" xfId="23830" xr:uid="{00000000-0005-0000-0000-0000195D0000}"/>
    <cellStyle name="Normal 30 3 6 2 5" xfId="18817" xr:uid="{00000000-0005-0000-0000-000084490000}"/>
    <cellStyle name="Normal 30 3 6 3" xfId="5368" xr:uid="{00000000-0005-0000-0000-0000FB140000}"/>
    <cellStyle name="Normal 30 3 6 3 2" xfId="15420" xr:uid="{00000000-0005-0000-0000-00003F3C0000}"/>
    <cellStyle name="Normal 30 3 6 3 2 3" xfId="30518" xr:uid="{00000000-0005-0000-0000-000039770000}"/>
    <cellStyle name="Normal 30 3 6 3 3" xfId="10400" xr:uid="{00000000-0005-0000-0000-0000A3280000}"/>
    <cellStyle name="Normal 30 3 6 3 3 3" xfId="25501" xr:uid="{00000000-0005-0000-0000-0000A0630000}"/>
    <cellStyle name="Normal 30 3 6 3 5" xfId="20488" xr:uid="{00000000-0005-0000-0000-00000B500000}"/>
    <cellStyle name="Normal 30 3 6 4" xfId="12078" xr:uid="{00000000-0005-0000-0000-0000312F0000}"/>
    <cellStyle name="Normal 30 3 6 4 3" xfId="27176" xr:uid="{00000000-0005-0000-0000-00002B6A0000}"/>
    <cellStyle name="Normal 30 3 6 5" xfId="7057" xr:uid="{00000000-0005-0000-0000-0000941B0000}"/>
    <cellStyle name="Normal 30 3 6 5 3" xfId="22159" xr:uid="{00000000-0005-0000-0000-000092560000}"/>
    <cellStyle name="Normal 30 3 6 7" xfId="17146" xr:uid="{00000000-0005-0000-0000-0000FD420000}"/>
    <cellStyle name="Normal 30 3 7" xfId="2835" xr:uid="{00000000-0005-0000-0000-0000160B0000}"/>
    <cellStyle name="Normal 30 3 7 2" xfId="12913" xr:uid="{00000000-0005-0000-0000-000074320000}"/>
    <cellStyle name="Normal 30 3 7 2 3" xfId="28011" xr:uid="{00000000-0005-0000-0000-00006E6D0000}"/>
    <cellStyle name="Normal 30 3 7 3" xfId="7893" xr:uid="{00000000-0005-0000-0000-0000D81E0000}"/>
    <cellStyle name="Normal 30 3 7 3 3" xfId="22994" xr:uid="{00000000-0005-0000-0000-0000D5590000}"/>
    <cellStyle name="Normal 30 3 7 5" xfId="17981" xr:uid="{00000000-0005-0000-0000-000040460000}"/>
    <cellStyle name="Normal 30 3 8" xfId="4529" xr:uid="{00000000-0005-0000-0000-0000B4110000}"/>
    <cellStyle name="Normal 30 3 8 2" xfId="14584" xr:uid="{00000000-0005-0000-0000-0000FB380000}"/>
    <cellStyle name="Normal 30 3 8 2 3" xfId="29682" xr:uid="{00000000-0005-0000-0000-0000F5730000}"/>
    <cellStyle name="Normal 30 3 8 3" xfId="9564" xr:uid="{00000000-0005-0000-0000-00005F250000}"/>
    <cellStyle name="Normal 30 3 8 3 3" xfId="24665" xr:uid="{00000000-0005-0000-0000-00005C600000}"/>
    <cellStyle name="Normal 30 3 8 5" xfId="19652" xr:uid="{00000000-0005-0000-0000-0000C74C0000}"/>
    <cellStyle name="Normal 30 3 9" xfId="11240" xr:uid="{00000000-0005-0000-0000-0000EB2B0000}"/>
    <cellStyle name="Normal 30 3 9 3" xfId="26340" xr:uid="{00000000-0005-0000-0000-0000E7660000}"/>
    <cellStyle name="Normal 30_Sheet2" xfId="361" xr:uid="{00000000-0005-0000-0000-00006A010000}"/>
    <cellStyle name="Normal 31" xfId="160" xr:uid="{00000000-0005-0000-0000-0000A0000000}"/>
    <cellStyle name="Normal 32" xfId="161" xr:uid="{00000000-0005-0000-0000-0000A1000000}"/>
    <cellStyle name="Normal 33" xfId="162" xr:uid="{00000000-0005-0000-0000-0000A2000000}"/>
    <cellStyle name="Normal 34" xfId="163" xr:uid="{00000000-0005-0000-0000-0000A3000000}"/>
    <cellStyle name="Normal 35" xfId="164" xr:uid="{00000000-0005-0000-0000-0000A4000000}"/>
    <cellStyle name="Normal 35 2" xfId="853" xr:uid="{00000000-0005-0000-0000-000057030000}"/>
    <cellStyle name="Normal 36" xfId="165" xr:uid="{00000000-0005-0000-0000-0000A5000000}"/>
    <cellStyle name="Normal 36 2" xfId="854" xr:uid="{00000000-0005-0000-0000-000058030000}"/>
    <cellStyle name="Normal 37" xfId="166" xr:uid="{00000000-0005-0000-0000-0000A6000000}"/>
    <cellStyle name="Normal 37 2" xfId="855" xr:uid="{00000000-0005-0000-0000-000059030000}"/>
    <cellStyle name="Normal 38" xfId="167" xr:uid="{00000000-0005-0000-0000-0000A7000000}"/>
    <cellStyle name="Normal 38 2" xfId="856" xr:uid="{00000000-0005-0000-0000-00005A030000}"/>
    <cellStyle name="Normal 39" xfId="168" xr:uid="{00000000-0005-0000-0000-0000A8000000}"/>
    <cellStyle name="Normal 39 2" xfId="857" xr:uid="{00000000-0005-0000-0000-00005B030000}"/>
    <cellStyle name="Normal 4" xfId="169" xr:uid="{00000000-0005-0000-0000-0000A9000000}"/>
    <cellStyle name="Normal 4 2" xfId="858" xr:uid="{00000000-0005-0000-0000-00005C030000}"/>
    <cellStyle name="Normal 4 2 10" xfId="6220" xr:uid="{00000000-0005-0000-0000-00004F180000}"/>
    <cellStyle name="Normal 4 2 10 3" xfId="21324" xr:uid="{00000000-0005-0000-0000-00004F530000}"/>
    <cellStyle name="Normal 4 2 12" xfId="16309" xr:uid="{00000000-0005-0000-0000-0000B83F0000}"/>
    <cellStyle name="Normal 4 2 2" xfId="1184" xr:uid="{00000000-0005-0000-0000-0000A3040000}"/>
    <cellStyle name="Normal 4 2 2 11" xfId="16363" xr:uid="{00000000-0005-0000-0000-0000EE3F0000}"/>
    <cellStyle name="Normal 4 2 2 2" xfId="1292" xr:uid="{00000000-0005-0000-0000-00000F050000}"/>
    <cellStyle name="Normal 4 2 2 2 10" xfId="16467" xr:uid="{00000000-0005-0000-0000-000056400000}"/>
    <cellStyle name="Normal 4 2 2 2 2" xfId="1509" xr:uid="{00000000-0005-0000-0000-0000E8050000}"/>
    <cellStyle name="Normal 4 2 2 2 2 2" xfId="1930" xr:uid="{00000000-0005-0000-0000-00008D070000}"/>
    <cellStyle name="Normal 4 2 2 2 2 2 2" xfId="2769" xr:uid="{00000000-0005-0000-0000-0000D40A0000}"/>
    <cellStyle name="Normal 4 2 2 2 2 2 2 2" xfId="4459" xr:uid="{00000000-0005-0000-0000-00006E110000}"/>
    <cellStyle name="Normal 4 2 2 2 2 2 2 2 2" xfId="14532" xr:uid="{00000000-0005-0000-0000-0000C7380000}"/>
    <cellStyle name="Normal 4 2 2 2 2 2 2 2 2 3" xfId="29630" xr:uid="{00000000-0005-0000-0000-0000C1730000}"/>
    <cellStyle name="Normal 4 2 2 2 2 2 2 2 3" xfId="9512" xr:uid="{00000000-0005-0000-0000-00002B250000}"/>
    <cellStyle name="Normal 4 2 2 2 2 2 2 2 3 3" xfId="24613" xr:uid="{00000000-0005-0000-0000-000028600000}"/>
    <cellStyle name="Normal 4 2 2 2 2 2 2 2 5" xfId="19600" xr:uid="{00000000-0005-0000-0000-0000934C0000}"/>
    <cellStyle name="Normal 4 2 2 2 2 2 2 3" xfId="6151" xr:uid="{00000000-0005-0000-0000-00000A180000}"/>
    <cellStyle name="Normal 4 2 2 2 2 2 2 3 2" xfId="16203" xr:uid="{00000000-0005-0000-0000-00004E3F0000}"/>
    <cellStyle name="Normal 4 2 2 2 2 2 2 3 2 3" xfId="31301" xr:uid="{00000000-0005-0000-0000-0000487A0000}"/>
    <cellStyle name="Normal 4 2 2 2 2 2 2 3 3" xfId="11183" xr:uid="{00000000-0005-0000-0000-0000B22B0000}"/>
    <cellStyle name="Normal 4 2 2 2 2 2 2 3 3 3" xfId="26284" xr:uid="{00000000-0005-0000-0000-0000AF660000}"/>
    <cellStyle name="Normal 4 2 2 2 2 2 2 3 5" xfId="21271" xr:uid="{00000000-0005-0000-0000-00001A530000}"/>
    <cellStyle name="Normal 4 2 2 2 2 2 2 4" xfId="12861" xr:uid="{00000000-0005-0000-0000-000040320000}"/>
    <cellStyle name="Normal 4 2 2 2 2 2 2 4 3" xfId="27959" xr:uid="{00000000-0005-0000-0000-00003A6D0000}"/>
    <cellStyle name="Normal 4 2 2 2 2 2 2 5" xfId="7840" xr:uid="{00000000-0005-0000-0000-0000A31E0000}"/>
    <cellStyle name="Normal 4 2 2 2 2 2 2 5 3" xfId="22942" xr:uid="{00000000-0005-0000-0000-0000A1590000}"/>
    <cellStyle name="Normal 4 2 2 2 2 2 2 7" xfId="17929" xr:uid="{00000000-0005-0000-0000-00000C460000}"/>
    <cellStyle name="Normal 4 2 2 2 2 2 3" xfId="3622" xr:uid="{00000000-0005-0000-0000-0000290E0000}"/>
    <cellStyle name="Normal 4 2 2 2 2 2 3 2" xfId="13696" xr:uid="{00000000-0005-0000-0000-000083350000}"/>
    <cellStyle name="Normal 4 2 2 2 2 2 3 2 3" xfId="28794" xr:uid="{00000000-0005-0000-0000-00007D700000}"/>
    <cellStyle name="Normal 4 2 2 2 2 2 3 3" xfId="8676" xr:uid="{00000000-0005-0000-0000-0000E7210000}"/>
    <cellStyle name="Normal 4 2 2 2 2 2 3 3 3" xfId="23777" xr:uid="{00000000-0005-0000-0000-0000E45C0000}"/>
    <cellStyle name="Normal 4 2 2 2 2 2 3 5" xfId="18764" xr:uid="{00000000-0005-0000-0000-00004F490000}"/>
    <cellStyle name="Normal 4 2 2 2 2 2 4" xfId="5315" xr:uid="{00000000-0005-0000-0000-0000C6140000}"/>
    <cellStyle name="Normal 4 2 2 2 2 2 4 2" xfId="15367" xr:uid="{00000000-0005-0000-0000-00000A3C0000}"/>
    <cellStyle name="Normal 4 2 2 2 2 2 4 2 3" xfId="30465" xr:uid="{00000000-0005-0000-0000-000004770000}"/>
    <cellStyle name="Normal 4 2 2 2 2 2 4 3" xfId="10347" xr:uid="{00000000-0005-0000-0000-00006E280000}"/>
    <cellStyle name="Normal 4 2 2 2 2 2 4 3 3" xfId="25448" xr:uid="{00000000-0005-0000-0000-00006B630000}"/>
    <cellStyle name="Normal 4 2 2 2 2 2 4 5" xfId="20435" xr:uid="{00000000-0005-0000-0000-0000D64F0000}"/>
    <cellStyle name="Normal 4 2 2 2 2 2 5" xfId="12025" xr:uid="{00000000-0005-0000-0000-0000FC2E0000}"/>
    <cellStyle name="Normal 4 2 2 2 2 2 5 3" xfId="27123" xr:uid="{00000000-0005-0000-0000-0000F6690000}"/>
    <cellStyle name="Normal 4 2 2 2 2 2 6" xfId="7004" xr:uid="{00000000-0005-0000-0000-00005F1B0000}"/>
    <cellStyle name="Normal 4 2 2 2 2 2 6 3" xfId="22106" xr:uid="{00000000-0005-0000-0000-00005D560000}"/>
    <cellStyle name="Normal 4 2 2 2 2 2 8" xfId="17093" xr:uid="{00000000-0005-0000-0000-0000C8420000}"/>
    <cellStyle name="Normal 4 2 2 2 2 3" xfId="2351" xr:uid="{00000000-0005-0000-0000-000032090000}"/>
    <cellStyle name="Normal 4 2 2 2 2 3 2" xfId="4041" xr:uid="{00000000-0005-0000-0000-0000CC0F0000}"/>
    <cellStyle name="Normal 4 2 2 2 2 3 2 2" xfId="14114" xr:uid="{00000000-0005-0000-0000-000025370000}"/>
    <cellStyle name="Normal 4 2 2 2 2 3 2 2 3" xfId="29212" xr:uid="{00000000-0005-0000-0000-00001F720000}"/>
    <cellStyle name="Normal 4 2 2 2 2 3 2 3" xfId="9094" xr:uid="{00000000-0005-0000-0000-000089230000}"/>
    <cellStyle name="Normal 4 2 2 2 2 3 2 3 3" xfId="24195" xr:uid="{00000000-0005-0000-0000-0000865E0000}"/>
    <cellStyle name="Normal 4 2 2 2 2 3 2 5" xfId="19182" xr:uid="{00000000-0005-0000-0000-0000F14A0000}"/>
    <cellStyle name="Normal 4 2 2 2 2 3 3" xfId="5733" xr:uid="{00000000-0005-0000-0000-000068160000}"/>
    <cellStyle name="Normal 4 2 2 2 2 3 3 2" xfId="15785" xr:uid="{00000000-0005-0000-0000-0000AC3D0000}"/>
    <cellStyle name="Normal 4 2 2 2 2 3 3 2 3" xfId="30883" xr:uid="{00000000-0005-0000-0000-0000A6780000}"/>
    <cellStyle name="Normal 4 2 2 2 2 3 3 3" xfId="10765" xr:uid="{00000000-0005-0000-0000-0000102A0000}"/>
    <cellStyle name="Normal 4 2 2 2 2 3 3 3 3" xfId="25866" xr:uid="{00000000-0005-0000-0000-00000D650000}"/>
    <cellStyle name="Normal 4 2 2 2 2 3 3 5" xfId="20853" xr:uid="{00000000-0005-0000-0000-000078510000}"/>
    <cellStyle name="Normal 4 2 2 2 2 3 4" xfId="12443" xr:uid="{00000000-0005-0000-0000-00009E300000}"/>
    <cellStyle name="Normal 4 2 2 2 2 3 4 3" xfId="27541" xr:uid="{00000000-0005-0000-0000-0000986B0000}"/>
    <cellStyle name="Normal 4 2 2 2 2 3 5" xfId="7422" xr:uid="{00000000-0005-0000-0000-0000011D0000}"/>
    <cellStyle name="Normal 4 2 2 2 2 3 5 3" xfId="22524" xr:uid="{00000000-0005-0000-0000-0000FF570000}"/>
    <cellStyle name="Normal 4 2 2 2 2 3 7" xfId="17511" xr:uid="{00000000-0005-0000-0000-00006A440000}"/>
    <cellStyle name="Normal 4 2 2 2 2 4" xfId="3204" xr:uid="{00000000-0005-0000-0000-0000870C0000}"/>
    <cellStyle name="Normal 4 2 2 2 2 4 2" xfId="13278" xr:uid="{00000000-0005-0000-0000-0000E1330000}"/>
    <cellStyle name="Normal 4 2 2 2 2 4 2 3" xfId="28376" xr:uid="{00000000-0005-0000-0000-0000DB6E0000}"/>
    <cellStyle name="Normal 4 2 2 2 2 4 3" xfId="8258" xr:uid="{00000000-0005-0000-0000-000045200000}"/>
    <cellStyle name="Normal 4 2 2 2 2 4 3 3" xfId="23359" xr:uid="{00000000-0005-0000-0000-0000425B0000}"/>
    <cellStyle name="Normal 4 2 2 2 2 4 5" xfId="18346" xr:uid="{00000000-0005-0000-0000-0000AD470000}"/>
    <cellStyle name="Normal 4 2 2 2 2 5" xfId="4897" xr:uid="{00000000-0005-0000-0000-000024130000}"/>
    <cellStyle name="Normal 4 2 2 2 2 5 2" xfId="14949" xr:uid="{00000000-0005-0000-0000-0000683A0000}"/>
    <cellStyle name="Normal 4 2 2 2 2 5 2 3" xfId="30047" xr:uid="{00000000-0005-0000-0000-000062750000}"/>
    <cellStyle name="Normal 4 2 2 2 2 5 3" xfId="9929" xr:uid="{00000000-0005-0000-0000-0000CC260000}"/>
    <cellStyle name="Normal 4 2 2 2 2 5 3 3" xfId="25030" xr:uid="{00000000-0005-0000-0000-0000C9610000}"/>
    <cellStyle name="Normal 4 2 2 2 2 5 5" xfId="20017" xr:uid="{00000000-0005-0000-0000-0000344E0000}"/>
    <cellStyle name="Normal 4 2 2 2 2 6" xfId="11607" xr:uid="{00000000-0005-0000-0000-00005A2D0000}"/>
    <cellStyle name="Normal 4 2 2 2 2 6 3" xfId="26705" xr:uid="{00000000-0005-0000-0000-000054680000}"/>
    <cellStyle name="Normal 4 2 2 2 2 7" xfId="6586" xr:uid="{00000000-0005-0000-0000-0000BD190000}"/>
    <cellStyle name="Normal 4 2 2 2 2 7 3" xfId="21688" xr:uid="{00000000-0005-0000-0000-0000BB540000}"/>
    <cellStyle name="Normal 4 2 2 2 2 9" xfId="16675" xr:uid="{00000000-0005-0000-0000-000026410000}"/>
    <cellStyle name="Normal 4 2 2 2 3" xfId="1722" xr:uid="{00000000-0005-0000-0000-0000BD060000}"/>
    <cellStyle name="Normal 4 2 2 2 3 2" xfId="2561" xr:uid="{00000000-0005-0000-0000-0000040A0000}"/>
    <cellStyle name="Normal 4 2 2 2 3 2 2" xfId="4251" xr:uid="{00000000-0005-0000-0000-00009E100000}"/>
    <cellStyle name="Normal 4 2 2 2 3 2 2 2" xfId="14324" xr:uid="{00000000-0005-0000-0000-0000F7370000}"/>
    <cellStyle name="Normal 4 2 2 2 3 2 2 2 3" xfId="29422" xr:uid="{00000000-0005-0000-0000-0000F1720000}"/>
    <cellStyle name="Normal 4 2 2 2 3 2 2 3" xfId="9304" xr:uid="{00000000-0005-0000-0000-00005B240000}"/>
    <cellStyle name="Normal 4 2 2 2 3 2 2 3 3" xfId="24405" xr:uid="{00000000-0005-0000-0000-0000585F0000}"/>
    <cellStyle name="Normal 4 2 2 2 3 2 2 5" xfId="19392" xr:uid="{00000000-0005-0000-0000-0000C34B0000}"/>
    <cellStyle name="Normal 4 2 2 2 3 2 3" xfId="5943" xr:uid="{00000000-0005-0000-0000-00003A170000}"/>
    <cellStyle name="Normal 4 2 2 2 3 2 3 2" xfId="15995" xr:uid="{00000000-0005-0000-0000-00007E3E0000}"/>
    <cellStyle name="Normal 4 2 2 2 3 2 3 2 3" xfId="31093" xr:uid="{00000000-0005-0000-0000-000078790000}"/>
    <cellStyle name="Normal 4 2 2 2 3 2 3 3" xfId="10975" xr:uid="{00000000-0005-0000-0000-0000E22A0000}"/>
    <cellStyle name="Normal 4 2 2 2 3 2 3 3 3" xfId="26076" xr:uid="{00000000-0005-0000-0000-0000DF650000}"/>
    <cellStyle name="Normal 4 2 2 2 3 2 3 5" xfId="21063" xr:uid="{00000000-0005-0000-0000-00004A520000}"/>
    <cellStyle name="Normal 4 2 2 2 3 2 4" xfId="12653" xr:uid="{00000000-0005-0000-0000-000070310000}"/>
    <cellStyle name="Normal 4 2 2 2 3 2 4 3" xfId="27751" xr:uid="{00000000-0005-0000-0000-00006A6C0000}"/>
    <cellStyle name="Normal 4 2 2 2 3 2 5" xfId="7632" xr:uid="{00000000-0005-0000-0000-0000D31D0000}"/>
    <cellStyle name="Normal 4 2 2 2 3 2 5 3" xfId="22734" xr:uid="{00000000-0005-0000-0000-0000D1580000}"/>
    <cellStyle name="Normal 4 2 2 2 3 2 7" xfId="17721" xr:uid="{00000000-0005-0000-0000-00003C450000}"/>
    <cellStyle name="Normal 4 2 2 2 3 3" xfId="3414" xr:uid="{00000000-0005-0000-0000-0000590D0000}"/>
    <cellStyle name="Normal 4 2 2 2 3 3 2" xfId="13488" xr:uid="{00000000-0005-0000-0000-0000B3340000}"/>
    <cellStyle name="Normal 4 2 2 2 3 3 2 3" xfId="28586" xr:uid="{00000000-0005-0000-0000-0000AD6F0000}"/>
    <cellStyle name="Normal 4 2 2 2 3 3 3" xfId="8468" xr:uid="{00000000-0005-0000-0000-000017210000}"/>
    <cellStyle name="Normal 4 2 2 2 3 3 3 3" xfId="23569" xr:uid="{00000000-0005-0000-0000-0000145C0000}"/>
    <cellStyle name="Normal 4 2 2 2 3 3 5" xfId="18556" xr:uid="{00000000-0005-0000-0000-00007F480000}"/>
    <cellStyle name="Normal 4 2 2 2 3 4" xfId="5107" xr:uid="{00000000-0005-0000-0000-0000F6130000}"/>
    <cellStyle name="Normal 4 2 2 2 3 4 2" xfId="15159" xr:uid="{00000000-0005-0000-0000-00003A3B0000}"/>
    <cellStyle name="Normal 4 2 2 2 3 4 2 3" xfId="30257" xr:uid="{00000000-0005-0000-0000-000034760000}"/>
    <cellStyle name="Normal 4 2 2 2 3 4 3" xfId="10139" xr:uid="{00000000-0005-0000-0000-00009E270000}"/>
    <cellStyle name="Normal 4 2 2 2 3 4 3 3" xfId="25240" xr:uid="{00000000-0005-0000-0000-00009B620000}"/>
    <cellStyle name="Normal 4 2 2 2 3 4 5" xfId="20227" xr:uid="{00000000-0005-0000-0000-0000064F0000}"/>
    <cellStyle name="Normal 4 2 2 2 3 5" xfId="11817" xr:uid="{00000000-0005-0000-0000-00002C2E0000}"/>
    <cellStyle name="Normal 4 2 2 2 3 5 3" xfId="26915" xr:uid="{00000000-0005-0000-0000-000026690000}"/>
    <cellStyle name="Normal 4 2 2 2 3 6" xfId="6796" xr:uid="{00000000-0005-0000-0000-00008F1A0000}"/>
    <cellStyle name="Normal 4 2 2 2 3 6 3" xfId="21898" xr:uid="{00000000-0005-0000-0000-00008D550000}"/>
    <cellStyle name="Normal 4 2 2 2 3 8" xfId="16885" xr:uid="{00000000-0005-0000-0000-0000F8410000}"/>
    <cellStyle name="Normal 4 2 2 2 4" xfId="2143" xr:uid="{00000000-0005-0000-0000-000062080000}"/>
    <cellStyle name="Normal 4 2 2 2 4 2" xfId="3833" xr:uid="{00000000-0005-0000-0000-0000FC0E0000}"/>
    <cellStyle name="Normal 4 2 2 2 4 2 2" xfId="13906" xr:uid="{00000000-0005-0000-0000-000055360000}"/>
    <cellStyle name="Normal 4 2 2 2 4 2 2 3" xfId="29004" xr:uid="{00000000-0005-0000-0000-00004F710000}"/>
    <cellStyle name="Normal 4 2 2 2 4 2 3" xfId="8886" xr:uid="{00000000-0005-0000-0000-0000B9220000}"/>
    <cellStyle name="Normal 4 2 2 2 4 2 3 3" xfId="23987" xr:uid="{00000000-0005-0000-0000-0000B65D0000}"/>
    <cellStyle name="Normal 4 2 2 2 4 2 5" xfId="18974" xr:uid="{00000000-0005-0000-0000-0000214A0000}"/>
    <cellStyle name="Normal 4 2 2 2 4 3" xfId="5525" xr:uid="{00000000-0005-0000-0000-000098150000}"/>
    <cellStyle name="Normal 4 2 2 2 4 3 2" xfId="15577" xr:uid="{00000000-0005-0000-0000-0000DC3C0000}"/>
    <cellStyle name="Normal 4 2 2 2 4 3 2 3" xfId="30675" xr:uid="{00000000-0005-0000-0000-0000D6770000}"/>
    <cellStyle name="Normal 4 2 2 2 4 3 3" xfId="10557" xr:uid="{00000000-0005-0000-0000-000040290000}"/>
    <cellStyle name="Normal 4 2 2 2 4 3 3 3" xfId="25658" xr:uid="{00000000-0005-0000-0000-00003D640000}"/>
    <cellStyle name="Normal 4 2 2 2 4 3 5" xfId="20645" xr:uid="{00000000-0005-0000-0000-0000A8500000}"/>
    <cellStyle name="Normal 4 2 2 2 4 4" xfId="12235" xr:uid="{00000000-0005-0000-0000-0000CE2F0000}"/>
    <cellStyle name="Normal 4 2 2 2 4 4 3" xfId="27333" xr:uid="{00000000-0005-0000-0000-0000C86A0000}"/>
    <cellStyle name="Normal 4 2 2 2 4 5" xfId="7214" xr:uid="{00000000-0005-0000-0000-0000311C0000}"/>
    <cellStyle name="Normal 4 2 2 2 4 5 3" xfId="22316" xr:uid="{00000000-0005-0000-0000-00002F570000}"/>
    <cellStyle name="Normal 4 2 2 2 4 7" xfId="17303" xr:uid="{00000000-0005-0000-0000-00009A430000}"/>
    <cellStyle name="Normal 4 2 2 2 5" xfId="2996" xr:uid="{00000000-0005-0000-0000-0000B70B0000}"/>
    <cellStyle name="Normal 4 2 2 2 5 2" xfId="13070" xr:uid="{00000000-0005-0000-0000-000011330000}"/>
    <cellStyle name="Normal 4 2 2 2 5 2 3" xfId="28168" xr:uid="{00000000-0005-0000-0000-00000B6E0000}"/>
    <cellStyle name="Normal 4 2 2 2 5 3" xfId="8050" xr:uid="{00000000-0005-0000-0000-0000751F0000}"/>
    <cellStyle name="Normal 4 2 2 2 5 3 3" xfId="23151" xr:uid="{00000000-0005-0000-0000-0000725A0000}"/>
    <cellStyle name="Normal 4 2 2 2 5 5" xfId="18138" xr:uid="{00000000-0005-0000-0000-0000DD460000}"/>
    <cellStyle name="Normal 4 2 2 2 6" xfId="4689" xr:uid="{00000000-0005-0000-0000-000054120000}"/>
    <cellStyle name="Normal 4 2 2 2 6 2" xfId="14741" xr:uid="{00000000-0005-0000-0000-000098390000}"/>
    <cellStyle name="Normal 4 2 2 2 6 2 3" xfId="29839" xr:uid="{00000000-0005-0000-0000-000092740000}"/>
    <cellStyle name="Normal 4 2 2 2 6 3" xfId="9721" xr:uid="{00000000-0005-0000-0000-0000FC250000}"/>
    <cellStyle name="Normal 4 2 2 2 6 3 3" xfId="24822" xr:uid="{00000000-0005-0000-0000-0000F9600000}"/>
    <cellStyle name="Normal 4 2 2 2 6 5" xfId="19809" xr:uid="{00000000-0005-0000-0000-0000644D0000}"/>
    <cellStyle name="Normal 4 2 2 2 7" xfId="11399" xr:uid="{00000000-0005-0000-0000-00008A2C0000}"/>
    <cellStyle name="Normal 4 2 2 2 7 3" xfId="26497" xr:uid="{00000000-0005-0000-0000-000084670000}"/>
    <cellStyle name="Normal 4 2 2 2 8" xfId="6378" xr:uid="{00000000-0005-0000-0000-0000ED180000}"/>
    <cellStyle name="Normal 4 2 2 2 8 3" xfId="21480" xr:uid="{00000000-0005-0000-0000-0000EB530000}"/>
    <cellStyle name="Normal 4 2 2 3" xfId="1405" xr:uid="{00000000-0005-0000-0000-000080050000}"/>
    <cellStyle name="Normal 4 2 2 3 2" xfId="1826" xr:uid="{00000000-0005-0000-0000-000025070000}"/>
    <cellStyle name="Normal 4 2 2 3 2 2" xfId="2665" xr:uid="{00000000-0005-0000-0000-00006C0A0000}"/>
    <cellStyle name="Normal 4 2 2 3 2 2 2" xfId="4355" xr:uid="{00000000-0005-0000-0000-000006110000}"/>
    <cellStyle name="Normal 4 2 2 3 2 2 2 2" xfId="14428" xr:uid="{00000000-0005-0000-0000-00005F380000}"/>
    <cellStyle name="Normal 4 2 2 3 2 2 2 2 3" xfId="29526" xr:uid="{00000000-0005-0000-0000-000059730000}"/>
    <cellStyle name="Normal 4 2 2 3 2 2 2 3" xfId="9408" xr:uid="{00000000-0005-0000-0000-0000C3240000}"/>
    <cellStyle name="Normal 4 2 2 3 2 2 2 3 3" xfId="24509" xr:uid="{00000000-0005-0000-0000-0000C05F0000}"/>
    <cellStyle name="Normal 4 2 2 3 2 2 2 5" xfId="19496" xr:uid="{00000000-0005-0000-0000-00002B4C0000}"/>
    <cellStyle name="Normal 4 2 2 3 2 2 3" xfId="6047" xr:uid="{00000000-0005-0000-0000-0000A2170000}"/>
    <cellStyle name="Normal 4 2 2 3 2 2 3 2" xfId="16099" xr:uid="{00000000-0005-0000-0000-0000E63E0000}"/>
    <cellStyle name="Normal 4 2 2 3 2 2 3 2 3" xfId="31197" xr:uid="{00000000-0005-0000-0000-0000E0790000}"/>
    <cellStyle name="Normal 4 2 2 3 2 2 3 3" xfId="11079" xr:uid="{00000000-0005-0000-0000-00004A2B0000}"/>
    <cellStyle name="Normal 4 2 2 3 2 2 3 3 3" xfId="26180" xr:uid="{00000000-0005-0000-0000-000047660000}"/>
    <cellStyle name="Normal 4 2 2 3 2 2 3 5" xfId="21167" xr:uid="{00000000-0005-0000-0000-0000B2520000}"/>
    <cellStyle name="Normal 4 2 2 3 2 2 4" xfId="12757" xr:uid="{00000000-0005-0000-0000-0000D8310000}"/>
    <cellStyle name="Normal 4 2 2 3 2 2 4 3" xfId="27855" xr:uid="{00000000-0005-0000-0000-0000D26C0000}"/>
    <cellStyle name="Normal 4 2 2 3 2 2 5" xfId="7736" xr:uid="{00000000-0005-0000-0000-00003B1E0000}"/>
    <cellStyle name="Normal 4 2 2 3 2 2 5 3" xfId="22838" xr:uid="{00000000-0005-0000-0000-000039590000}"/>
    <cellStyle name="Normal 4 2 2 3 2 2 7" xfId="17825" xr:uid="{00000000-0005-0000-0000-0000A4450000}"/>
    <cellStyle name="Normal 4 2 2 3 2 3" xfId="3518" xr:uid="{00000000-0005-0000-0000-0000C10D0000}"/>
    <cellStyle name="Normal 4 2 2 3 2 3 2" xfId="13592" xr:uid="{00000000-0005-0000-0000-00001B350000}"/>
    <cellStyle name="Normal 4 2 2 3 2 3 2 3" xfId="28690" xr:uid="{00000000-0005-0000-0000-000015700000}"/>
    <cellStyle name="Normal 4 2 2 3 2 3 3" xfId="8572" xr:uid="{00000000-0005-0000-0000-00007F210000}"/>
    <cellStyle name="Normal 4 2 2 3 2 3 3 3" xfId="23673" xr:uid="{00000000-0005-0000-0000-00007C5C0000}"/>
    <cellStyle name="Normal 4 2 2 3 2 3 5" xfId="18660" xr:uid="{00000000-0005-0000-0000-0000E7480000}"/>
    <cellStyle name="Normal 4 2 2 3 2 4" xfId="5211" xr:uid="{00000000-0005-0000-0000-00005E140000}"/>
    <cellStyle name="Normal 4 2 2 3 2 4 2" xfId="15263" xr:uid="{00000000-0005-0000-0000-0000A23B0000}"/>
    <cellStyle name="Normal 4 2 2 3 2 4 2 3" xfId="30361" xr:uid="{00000000-0005-0000-0000-00009C760000}"/>
    <cellStyle name="Normal 4 2 2 3 2 4 3" xfId="10243" xr:uid="{00000000-0005-0000-0000-000006280000}"/>
    <cellStyle name="Normal 4 2 2 3 2 4 3 3" xfId="25344" xr:uid="{00000000-0005-0000-0000-000003630000}"/>
    <cellStyle name="Normal 4 2 2 3 2 4 5" xfId="20331" xr:uid="{00000000-0005-0000-0000-00006E4F0000}"/>
    <cellStyle name="Normal 4 2 2 3 2 5" xfId="11921" xr:uid="{00000000-0005-0000-0000-0000942E0000}"/>
    <cellStyle name="Normal 4 2 2 3 2 5 3" xfId="27019" xr:uid="{00000000-0005-0000-0000-00008E690000}"/>
    <cellStyle name="Normal 4 2 2 3 2 6" xfId="6900" xr:uid="{00000000-0005-0000-0000-0000F71A0000}"/>
    <cellStyle name="Normal 4 2 2 3 2 6 3" xfId="22002" xr:uid="{00000000-0005-0000-0000-0000F5550000}"/>
    <cellStyle name="Normal 4 2 2 3 2 8" xfId="16989" xr:uid="{00000000-0005-0000-0000-000060420000}"/>
    <cellStyle name="Normal 4 2 2 3 3" xfId="2247" xr:uid="{00000000-0005-0000-0000-0000CA080000}"/>
    <cellStyle name="Normal 4 2 2 3 3 2" xfId="3937" xr:uid="{00000000-0005-0000-0000-0000640F0000}"/>
    <cellStyle name="Normal 4 2 2 3 3 2 2" xfId="14010" xr:uid="{00000000-0005-0000-0000-0000BD360000}"/>
    <cellStyle name="Normal 4 2 2 3 3 2 2 3" xfId="29108" xr:uid="{00000000-0005-0000-0000-0000B7710000}"/>
    <cellStyle name="Normal 4 2 2 3 3 2 3" xfId="8990" xr:uid="{00000000-0005-0000-0000-000021230000}"/>
    <cellStyle name="Normal 4 2 2 3 3 2 3 3" xfId="24091" xr:uid="{00000000-0005-0000-0000-00001E5E0000}"/>
    <cellStyle name="Normal 4 2 2 3 3 2 5" xfId="19078" xr:uid="{00000000-0005-0000-0000-0000894A0000}"/>
    <cellStyle name="Normal 4 2 2 3 3 3" xfId="5629" xr:uid="{00000000-0005-0000-0000-000000160000}"/>
    <cellStyle name="Normal 4 2 2 3 3 3 2" xfId="15681" xr:uid="{00000000-0005-0000-0000-0000443D0000}"/>
    <cellStyle name="Normal 4 2 2 3 3 3 2 3" xfId="30779" xr:uid="{00000000-0005-0000-0000-00003E780000}"/>
    <cellStyle name="Normal 4 2 2 3 3 3 3" xfId="10661" xr:uid="{00000000-0005-0000-0000-0000A8290000}"/>
    <cellStyle name="Normal 4 2 2 3 3 3 3 3" xfId="25762" xr:uid="{00000000-0005-0000-0000-0000A5640000}"/>
    <cellStyle name="Normal 4 2 2 3 3 3 5" xfId="20749" xr:uid="{00000000-0005-0000-0000-000010510000}"/>
    <cellStyle name="Normal 4 2 2 3 3 4" xfId="12339" xr:uid="{00000000-0005-0000-0000-000036300000}"/>
    <cellStyle name="Normal 4 2 2 3 3 4 3" xfId="27437" xr:uid="{00000000-0005-0000-0000-0000306B0000}"/>
    <cellStyle name="Normal 4 2 2 3 3 5" xfId="7318" xr:uid="{00000000-0005-0000-0000-0000991C0000}"/>
    <cellStyle name="Normal 4 2 2 3 3 5 3" xfId="22420" xr:uid="{00000000-0005-0000-0000-000097570000}"/>
    <cellStyle name="Normal 4 2 2 3 3 7" xfId="17407" xr:uid="{00000000-0005-0000-0000-000002440000}"/>
    <cellStyle name="Normal 4 2 2 3 4" xfId="3100" xr:uid="{00000000-0005-0000-0000-00001F0C0000}"/>
    <cellStyle name="Normal 4 2 2 3 4 2" xfId="13174" xr:uid="{00000000-0005-0000-0000-000079330000}"/>
    <cellStyle name="Normal 4 2 2 3 4 2 3" xfId="28272" xr:uid="{00000000-0005-0000-0000-0000736E0000}"/>
    <cellStyle name="Normal 4 2 2 3 4 3" xfId="8154" xr:uid="{00000000-0005-0000-0000-0000DD1F0000}"/>
    <cellStyle name="Normal 4 2 2 3 4 3 3" xfId="23255" xr:uid="{00000000-0005-0000-0000-0000DA5A0000}"/>
    <cellStyle name="Normal 4 2 2 3 4 5" xfId="18242" xr:uid="{00000000-0005-0000-0000-000045470000}"/>
    <cellStyle name="Normal 4 2 2 3 5" xfId="4793" xr:uid="{00000000-0005-0000-0000-0000BC120000}"/>
    <cellStyle name="Normal 4 2 2 3 5 2" xfId="14845" xr:uid="{00000000-0005-0000-0000-0000003A0000}"/>
    <cellStyle name="Normal 4 2 2 3 5 2 3" xfId="29943" xr:uid="{00000000-0005-0000-0000-0000FA740000}"/>
    <cellStyle name="Normal 4 2 2 3 5 3" xfId="9825" xr:uid="{00000000-0005-0000-0000-000064260000}"/>
    <cellStyle name="Normal 4 2 2 3 5 3 3" xfId="24926" xr:uid="{00000000-0005-0000-0000-000061610000}"/>
    <cellStyle name="Normal 4 2 2 3 5 5" xfId="19913" xr:uid="{00000000-0005-0000-0000-0000CC4D0000}"/>
    <cellStyle name="Normal 4 2 2 3 6" xfId="11503" xr:uid="{00000000-0005-0000-0000-0000F22C0000}"/>
    <cellStyle name="Normal 4 2 2 3 6 3" xfId="26601" xr:uid="{00000000-0005-0000-0000-0000EC670000}"/>
    <cellStyle name="Normal 4 2 2 3 7" xfId="6482" xr:uid="{00000000-0005-0000-0000-000055190000}"/>
    <cellStyle name="Normal 4 2 2 3 7 3" xfId="21584" xr:uid="{00000000-0005-0000-0000-000053540000}"/>
    <cellStyle name="Normal 4 2 2 3 9" xfId="16571" xr:uid="{00000000-0005-0000-0000-0000BE400000}"/>
    <cellStyle name="Normal 4 2 2 4" xfId="1618" xr:uid="{00000000-0005-0000-0000-000055060000}"/>
    <cellStyle name="Normal 4 2 2 4 2" xfId="2457" xr:uid="{00000000-0005-0000-0000-00009C090000}"/>
    <cellStyle name="Normal 4 2 2 4 2 2" xfId="4147" xr:uid="{00000000-0005-0000-0000-000036100000}"/>
    <cellStyle name="Normal 4 2 2 4 2 2 2" xfId="14220" xr:uid="{00000000-0005-0000-0000-00008F370000}"/>
    <cellStyle name="Normal 4 2 2 4 2 2 2 3" xfId="29318" xr:uid="{00000000-0005-0000-0000-000089720000}"/>
    <cellStyle name="Normal 4 2 2 4 2 2 3" xfId="9200" xr:uid="{00000000-0005-0000-0000-0000F3230000}"/>
    <cellStyle name="Normal 4 2 2 4 2 2 3 3" xfId="24301" xr:uid="{00000000-0005-0000-0000-0000F05E0000}"/>
    <cellStyle name="Normal 4 2 2 4 2 2 5" xfId="19288" xr:uid="{00000000-0005-0000-0000-00005B4B0000}"/>
    <cellStyle name="Normal 4 2 2 4 2 3" xfId="5839" xr:uid="{00000000-0005-0000-0000-0000D2160000}"/>
    <cellStyle name="Normal 4 2 2 4 2 3 2" xfId="15891" xr:uid="{00000000-0005-0000-0000-0000163E0000}"/>
    <cellStyle name="Normal 4 2 2 4 2 3 2 3" xfId="30989" xr:uid="{00000000-0005-0000-0000-000010790000}"/>
    <cellStyle name="Normal 4 2 2 4 2 3 3" xfId="10871" xr:uid="{00000000-0005-0000-0000-00007A2A0000}"/>
    <cellStyle name="Normal 4 2 2 4 2 3 3 3" xfId="25972" xr:uid="{00000000-0005-0000-0000-000077650000}"/>
    <cellStyle name="Normal 4 2 2 4 2 3 5" xfId="20959" xr:uid="{00000000-0005-0000-0000-0000E2510000}"/>
    <cellStyle name="Normal 4 2 2 4 2 4" xfId="12549" xr:uid="{00000000-0005-0000-0000-000008310000}"/>
    <cellStyle name="Normal 4 2 2 4 2 4 3" xfId="27647" xr:uid="{00000000-0005-0000-0000-0000026C0000}"/>
    <cellStyle name="Normal 4 2 2 4 2 5" xfId="7528" xr:uid="{00000000-0005-0000-0000-00006B1D0000}"/>
    <cellStyle name="Normal 4 2 2 4 2 5 3" xfId="22630" xr:uid="{00000000-0005-0000-0000-000069580000}"/>
    <cellStyle name="Normal 4 2 2 4 2 7" xfId="17617" xr:uid="{00000000-0005-0000-0000-0000D4440000}"/>
    <cellStyle name="Normal 4 2 2 4 3" xfId="3310" xr:uid="{00000000-0005-0000-0000-0000F10C0000}"/>
    <cellStyle name="Normal 4 2 2 4 3 2" xfId="13384" xr:uid="{00000000-0005-0000-0000-00004B340000}"/>
    <cellStyle name="Normal 4 2 2 4 3 2 3" xfId="28482" xr:uid="{00000000-0005-0000-0000-0000456F0000}"/>
    <cellStyle name="Normal 4 2 2 4 3 3" xfId="8364" xr:uid="{00000000-0005-0000-0000-0000AF200000}"/>
    <cellStyle name="Normal 4 2 2 4 3 3 3" xfId="23465" xr:uid="{00000000-0005-0000-0000-0000AC5B0000}"/>
    <cellStyle name="Normal 4 2 2 4 3 5" xfId="18452" xr:uid="{00000000-0005-0000-0000-000017480000}"/>
    <cellStyle name="Normal 4 2 2 4 4" xfId="5003" xr:uid="{00000000-0005-0000-0000-00008E130000}"/>
    <cellStyle name="Normal 4 2 2 4 4 2" xfId="15055" xr:uid="{00000000-0005-0000-0000-0000D23A0000}"/>
    <cellStyle name="Normal 4 2 2 4 4 2 3" xfId="30153" xr:uid="{00000000-0005-0000-0000-0000CC750000}"/>
    <cellStyle name="Normal 4 2 2 4 4 3" xfId="10035" xr:uid="{00000000-0005-0000-0000-000036270000}"/>
    <cellStyle name="Normal 4 2 2 4 4 3 3" xfId="25136" xr:uid="{00000000-0005-0000-0000-000033620000}"/>
    <cellStyle name="Normal 4 2 2 4 4 5" xfId="20123" xr:uid="{00000000-0005-0000-0000-00009E4E0000}"/>
    <cellStyle name="Normal 4 2 2 4 5" xfId="11713" xr:uid="{00000000-0005-0000-0000-0000C42D0000}"/>
    <cellStyle name="Normal 4 2 2 4 5 3" xfId="26811" xr:uid="{00000000-0005-0000-0000-0000BE680000}"/>
    <cellStyle name="Normal 4 2 2 4 6" xfId="6692" xr:uid="{00000000-0005-0000-0000-0000271A0000}"/>
    <cellStyle name="Normal 4 2 2 4 6 3" xfId="21794" xr:uid="{00000000-0005-0000-0000-000025550000}"/>
    <cellStyle name="Normal 4 2 2 4 8" xfId="16781" xr:uid="{00000000-0005-0000-0000-000090410000}"/>
    <cellStyle name="Normal 4 2 2 5" xfId="2039" xr:uid="{00000000-0005-0000-0000-0000FA070000}"/>
    <cellStyle name="Normal 4 2 2 5 2" xfId="3729" xr:uid="{00000000-0005-0000-0000-0000940E0000}"/>
    <cellStyle name="Normal 4 2 2 5 2 2" xfId="13802" xr:uid="{00000000-0005-0000-0000-0000ED350000}"/>
    <cellStyle name="Normal 4 2 2 5 2 2 3" xfId="28900" xr:uid="{00000000-0005-0000-0000-0000E7700000}"/>
    <cellStyle name="Normal 4 2 2 5 2 3" xfId="8782" xr:uid="{00000000-0005-0000-0000-000051220000}"/>
    <cellStyle name="Normal 4 2 2 5 2 3 3" xfId="23883" xr:uid="{00000000-0005-0000-0000-00004E5D0000}"/>
    <cellStyle name="Normal 4 2 2 5 2 5" xfId="18870" xr:uid="{00000000-0005-0000-0000-0000B9490000}"/>
    <cellStyle name="Normal 4 2 2 5 3" xfId="5421" xr:uid="{00000000-0005-0000-0000-000030150000}"/>
    <cellStyle name="Normal 4 2 2 5 3 2" xfId="15473" xr:uid="{00000000-0005-0000-0000-0000743C0000}"/>
    <cellStyle name="Normal 4 2 2 5 3 2 3" xfId="30571" xr:uid="{00000000-0005-0000-0000-00006E770000}"/>
    <cellStyle name="Normal 4 2 2 5 3 3" xfId="10453" xr:uid="{00000000-0005-0000-0000-0000D8280000}"/>
    <cellStyle name="Normal 4 2 2 5 3 3 3" xfId="25554" xr:uid="{00000000-0005-0000-0000-0000D5630000}"/>
    <cellStyle name="Normal 4 2 2 5 3 5" xfId="20541" xr:uid="{00000000-0005-0000-0000-000040500000}"/>
    <cellStyle name="Normal 4 2 2 5 4" xfId="12131" xr:uid="{00000000-0005-0000-0000-0000662F0000}"/>
    <cellStyle name="Normal 4 2 2 5 4 3" xfId="27229" xr:uid="{00000000-0005-0000-0000-0000606A0000}"/>
    <cellStyle name="Normal 4 2 2 5 5" xfId="7110" xr:uid="{00000000-0005-0000-0000-0000C91B0000}"/>
    <cellStyle name="Normal 4 2 2 5 5 3" xfId="22212" xr:uid="{00000000-0005-0000-0000-0000C7560000}"/>
    <cellStyle name="Normal 4 2 2 5 7" xfId="17199" xr:uid="{00000000-0005-0000-0000-000032430000}"/>
    <cellStyle name="Normal 4 2 2 6" xfId="2892" xr:uid="{00000000-0005-0000-0000-00004F0B0000}"/>
    <cellStyle name="Normal 4 2 2 6 2" xfId="12966" xr:uid="{00000000-0005-0000-0000-0000A9320000}"/>
    <cellStyle name="Normal 4 2 2 6 2 3" xfId="28064" xr:uid="{00000000-0005-0000-0000-0000A36D0000}"/>
    <cellStyle name="Normal 4 2 2 6 3" xfId="7946" xr:uid="{00000000-0005-0000-0000-00000D1F0000}"/>
    <cellStyle name="Normal 4 2 2 6 3 3" xfId="23047" xr:uid="{00000000-0005-0000-0000-00000A5A0000}"/>
    <cellStyle name="Normal 4 2 2 6 5" xfId="18034" xr:uid="{00000000-0005-0000-0000-000075460000}"/>
    <cellStyle name="Normal 4 2 2 7" xfId="4585" xr:uid="{00000000-0005-0000-0000-0000EC110000}"/>
    <cellStyle name="Normal 4 2 2 7 2" xfId="14637" xr:uid="{00000000-0005-0000-0000-000030390000}"/>
    <cellStyle name="Normal 4 2 2 7 2 3" xfId="29735" xr:uid="{00000000-0005-0000-0000-00002A740000}"/>
    <cellStyle name="Normal 4 2 2 7 3" xfId="9617" xr:uid="{00000000-0005-0000-0000-000094250000}"/>
    <cellStyle name="Normal 4 2 2 7 3 3" xfId="24718" xr:uid="{00000000-0005-0000-0000-000091600000}"/>
    <cellStyle name="Normal 4 2 2 7 5" xfId="19705" xr:uid="{00000000-0005-0000-0000-0000FC4C0000}"/>
    <cellStyle name="Normal 4 2 2 8" xfId="11295" xr:uid="{00000000-0005-0000-0000-0000222C0000}"/>
    <cellStyle name="Normal 4 2 2 8 3" xfId="26393" xr:uid="{00000000-0005-0000-0000-00001C670000}"/>
    <cellStyle name="Normal 4 2 2 9" xfId="6274" xr:uid="{00000000-0005-0000-0000-000085180000}"/>
    <cellStyle name="Normal 4 2 2 9 3" xfId="21376" xr:uid="{00000000-0005-0000-0000-000083530000}"/>
    <cellStyle name="Normal 4 2 3" xfId="1238" xr:uid="{00000000-0005-0000-0000-0000D9040000}"/>
    <cellStyle name="Normal 4 2 3 10" xfId="16415" xr:uid="{00000000-0005-0000-0000-000022400000}"/>
    <cellStyle name="Normal 4 2 3 2" xfId="1457" xr:uid="{00000000-0005-0000-0000-0000B4050000}"/>
    <cellStyle name="Normal 4 2 3 2 2" xfId="1878" xr:uid="{00000000-0005-0000-0000-000059070000}"/>
    <cellStyle name="Normal 4 2 3 2 2 2" xfId="2717" xr:uid="{00000000-0005-0000-0000-0000A00A0000}"/>
    <cellStyle name="Normal 4 2 3 2 2 2 2" xfId="4407" xr:uid="{00000000-0005-0000-0000-00003A110000}"/>
    <cellStyle name="Normal 4 2 3 2 2 2 2 2" xfId="14480" xr:uid="{00000000-0005-0000-0000-000093380000}"/>
    <cellStyle name="Normal 4 2 3 2 2 2 2 2 3" xfId="29578" xr:uid="{00000000-0005-0000-0000-00008D730000}"/>
    <cellStyle name="Normal 4 2 3 2 2 2 2 3" xfId="9460" xr:uid="{00000000-0005-0000-0000-0000F7240000}"/>
    <cellStyle name="Normal 4 2 3 2 2 2 2 3 3" xfId="24561" xr:uid="{00000000-0005-0000-0000-0000F45F0000}"/>
    <cellStyle name="Normal 4 2 3 2 2 2 2 5" xfId="19548" xr:uid="{00000000-0005-0000-0000-00005F4C0000}"/>
    <cellStyle name="Normal 4 2 3 2 2 2 3" xfId="6099" xr:uid="{00000000-0005-0000-0000-0000D6170000}"/>
    <cellStyle name="Normal 4 2 3 2 2 2 3 2" xfId="16151" xr:uid="{00000000-0005-0000-0000-00001A3F0000}"/>
    <cellStyle name="Normal 4 2 3 2 2 2 3 2 3" xfId="31249" xr:uid="{00000000-0005-0000-0000-0000147A0000}"/>
    <cellStyle name="Normal 4 2 3 2 2 2 3 3" xfId="11131" xr:uid="{00000000-0005-0000-0000-00007E2B0000}"/>
    <cellStyle name="Normal 4 2 3 2 2 2 3 3 3" xfId="26232" xr:uid="{00000000-0005-0000-0000-00007B660000}"/>
    <cellStyle name="Normal 4 2 3 2 2 2 3 5" xfId="21219" xr:uid="{00000000-0005-0000-0000-0000E6520000}"/>
    <cellStyle name="Normal 4 2 3 2 2 2 4" xfId="12809" xr:uid="{00000000-0005-0000-0000-00000C320000}"/>
    <cellStyle name="Normal 4 2 3 2 2 2 4 3" xfId="27907" xr:uid="{00000000-0005-0000-0000-0000066D0000}"/>
    <cellStyle name="Normal 4 2 3 2 2 2 5" xfId="7788" xr:uid="{00000000-0005-0000-0000-00006F1E0000}"/>
    <cellStyle name="Normal 4 2 3 2 2 2 5 3" xfId="22890" xr:uid="{00000000-0005-0000-0000-00006D590000}"/>
    <cellStyle name="Normal 4 2 3 2 2 2 7" xfId="17877" xr:uid="{00000000-0005-0000-0000-0000D8450000}"/>
    <cellStyle name="Normal 4 2 3 2 2 3" xfId="3570" xr:uid="{00000000-0005-0000-0000-0000F50D0000}"/>
    <cellStyle name="Normal 4 2 3 2 2 3 2" xfId="13644" xr:uid="{00000000-0005-0000-0000-00004F350000}"/>
    <cellStyle name="Normal 4 2 3 2 2 3 2 3" xfId="28742" xr:uid="{00000000-0005-0000-0000-000049700000}"/>
    <cellStyle name="Normal 4 2 3 2 2 3 3" xfId="8624" xr:uid="{00000000-0005-0000-0000-0000B3210000}"/>
    <cellStyle name="Normal 4 2 3 2 2 3 3 3" xfId="23725" xr:uid="{00000000-0005-0000-0000-0000B05C0000}"/>
    <cellStyle name="Normal 4 2 3 2 2 3 5" xfId="18712" xr:uid="{00000000-0005-0000-0000-00001B490000}"/>
    <cellStyle name="Normal 4 2 3 2 2 4" xfId="5263" xr:uid="{00000000-0005-0000-0000-000092140000}"/>
    <cellStyle name="Normal 4 2 3 2 2 4 2" xfId="15315" xr:uid="{00000000-0005-0000-0000-0000D63B0000}"/>
    <cellStyle name="Normal 4 2 3 2 2 4 2 3" xfId="30413" xr:uid="{00000000-0005-0000-0000-0000D0760000}"/>
    <cellStyle name="Normal 4 2 3 2 2 4 3" xfId="10295" xr:uid="{00000000-0005-0000-0000-00003A280000}"/>
    <cellStyle name="Normal 4 2 3 2 2 4 3 3" xfId="25396" xr:uid="{00000000-0005-0000-0000-000037630000}"/>
    <cellStyle name="Normal 4 2 3 2 2 4 5" xfId="20383" xr:uid="{00000000-0005-0000-0000-0000A24F0000}"/>
    <cellStyle name="Normal 4 2 3 2 2 5" xfId="11973" xr:uid="{00000000-0005-0000-0000-0000C82E0000}"/>
    <cellStyle name="Normal 4 2 3 2 2 5 3" xfId="27071" xr:uid="{00000000-0005-0000-0000-0000C2690000}"/>
    <cellStyle name="Normal 4 2 3 2 2 6" xfId="6952" xr:uid="{00000000-0005-0000-0000-00002B1B0000}"/>
    <cellStyle name="Normal 4 2 3 2 2 6 3" xfId="22054" xr:uid="{00000000-0005-0000-0000-000029560000}"/>
    <cellStyle name="Normal 4 2 3 2 2 8" xfId="17041" xr:uid="{00000000-0005-0000-0000-000094420000}"/>
    <cellStyle name="Normal 4 2 3 2 3" xfId="2299" xr:uid="{00000000-0005-0000-0000-0000FE080000}"/>
    <cellStyle name="Normal 4 2 3 2 3 2" xfId="3989" xr:uid="{00000000-0005-0000-0000-0000980F0000}"/>
    <cellStyle name="Normal 4 2 3 2 3 2 2" xfId="14062" xr:uid="{00000000-0005-0000-0000-0000F1360000}"/>
    <cellStyle name="Normal 4 2 3 2 3 2 2 3" xfId="29160" xr:uid="{00000000-0005-0000-0000-0000EB710000}"/>
    <cellStyle name="Normal 4 2 3 2 3 2 3" xfId="9042" xr:uid="{00000000-0005-0000-0000-000055230000}"/>
    <cellStyle name="Normal 4 2 3 2 3 2 3 3" xfId="24143" xr:uid="{00000000-0005-0000-0000-0000525E0000}"/>
    <cellStyle name="Normal 4 2 3 2 3 2 5" xfId="19130" xr:uid="{00000000-0005-0000-0000-0000BD4A0000}"/>
    <cellStyle name="Normal 4 2 3 2 3 3" xfId="5681" xr:uid="{00000000-0005-0000-0000-000034160000}"/>
    <cellStyle name="Normal 4 2 3 2 3 3 2" xfId="15733" xr:uid="{00000000-0005-0000-0000-0000783D0000}"/>
    <cellStyle name="Normal 4 2 3 2 3 3 2 3" xfId="30831" xr:uid="{00000000-0005-0000-0000-000072780000}"/>
    <cellStyle name="Normal 4 2 3 2 3 3 3" xfId="10713" xr:uid="{00000000-0005-0000-0000-0000DC290000}"/>
    <cellStyle name="Normal 4 2 3 2 3 3 3 3" xfId="25814" xr:uid="{00000000-0005-0000-0000-0000D9640000}"/>
    <cellStyle name="Normal 4 2 3 2 3 3 5" xfId="20801" xr:uid="{00000000-0005-0000-0000-000044510000}"/>
    <cellStyle name="Normal 4 2 3 2 3 4" xfId="12391" xr:uid="{00000000-0005-0000-0000-00006A300000}"/>
    <cellStyle name="Normal 4 2 3 2 3 4 3" xfId="27489" xr:uid="{00000000-0005-0000-0000-0000646B0000}"/>
    <cellStyle name="Normal 4 2 3 2 3 5" xfId="7370" xr:uid="{00000000-0005-0000-0000-0000CD1C0000}"/>
    <cellStyle name="Normal 4 2 3 2 3 5 3" xfId="22472" xr:uid="{00000000-0005-0000-0000-0000CB570000}"/>
    <cellStyle name="Normal 4 2 3 2 3 7" xfId="17459" xr:uid="{00000000-0005-0000-0000-000036440000}"/>
    <cellStyle name="Normal 4 2 3 2 4" xfId="3152" xr:uid="{00000000-0005-0000-0000-0000530C0000}"/>
    <cellStyle name="Normal 4 2 3 2 4 2" xfId="13226" xr:uid="{00000000-0005-0000-0000-0000AD330000}"/>
    <cellStyle name="Normal 4 2 3 2 4 2 3" xfId="28324" xr:uid="{00000000-0005-0000-0000-0000A76E0000}"/>
    <cellStyle name="Normal 4 2 3 2 4 3" xfId="8206" xr:uid="{00000000-0005-0000-0000-000011200000}"/>
    <cellStyle name="Normal 4 2 3 2 4 3 3" xfId="23307" xr:uid="{00000000-0005-0000-0000-00000E5B0000}"/>
    <cellStyle name="Normal 4 2 3 2 4 5" xfId="18294" xr:uid="{00000000-0005-0000-0000-000079470000}"/>
    <cellStyle name="Normal 4 2 3 2 5" xfId="4845" xr:uid="{00000000-0005-0000-0000-0000F0120000}"/>
    <cellStyle name="Normal 4 2 3 2 5 2" xfId="14897" xr:uid="{00000000-0005-0000-0000-0000343A0000}"/>
    <cellStyle name="Normal 4 2 3 2 5 2 3" xfId="29995" xr:uid="{00000000-0005-0000-0000-00002E750000}"/>
    <cellStyle name="Normal 4 2 3 2 5 3" xfId="9877" xr:uid="{00000000-0005-0000-0000-000098260000}"/>
    <cellStyle name="Normal 4 2 3 2 5 3 3" xfId="24978" xr:uid="{00000000-0005-0000-0000-000095610000}"/>
    <cellStyle name="Normal 4 2 3 2 5 5" xfId="19965" xr:uid="{00000000-0005-0000-0000-0000004E0000}"/>
    <cellStyle name="Normal 4 2 3 2 6" xfId="11555" xr:uid="{00000000-0005-0000-0000-0000262D0000}"/>
    <cellStyle name="Normal 4 2 3 2 6 3" xfId="26653" xr:uid="{00000000-0005-0000-0000-000020680000}"/>
    <cellStyle name="Normal 4 2 3 2 7" xfId="6534" xr:uid="{00000000-0005-0000-0000-000089190000}"/>
    <cellStyle name="Normal 4 2 3 2 7 3" xfId="21636" xr:uid="{00000000-0005-0000-0000-000087540000}"/>
    <cellStyle name="Normal 4 2 3 2 9" xfId="16623" xr:uid="{00000000-0005-0000-0000-0000F2400000}"/>
    <cellStyle name="Normal 4 2 3 3" xfId="1670" xr:uid="{00000000-0005-0000-0000-000089060000}"/>
    <cellStyle name="Normal 4 2 3 3 2" xfId="2509" xr:uid="{00000000-0005-0000-0000-0000D0090000}"/>
    <cellStyle name="Normal 4 2 3 3 2 2" xfId="4199" xr:uid="{00000000-0005-0000-0000-00006A100000}"/>
    <cellStyle name="Normal 4 2 3 3 2 2 2" xfId="14272" xr:uid="{00000000-0005-0000-0000-0000C3370000}"/>
    <cellStyle name="Normal 4 2 3 3 2 2 2 3" xfId="29370" xr:uid="{00000000-0005-0000-0000-0000BD720000}"/>
    <cellStyle name="Normal 4 2 3 3 2 2 3" xfId="9252" xr:uid="{00000000-0005-0000-0000-000027240000}"/>
    <cellStyle name="Normal 4 2 3 3 2 2 3 3" xfId="24353" xr:uid="{00000000-0005-0000-0000-0000245F0000}"/>
    <cellStyle name="Normal 4 2 3 3 2 2 5" xfId="19340" xr:uid="{00000000-0005-0000-0000-00008F4B0000}"/>
    <cellStyle name="Normal 4 2 3 3 2 3" xfId="5891" xr:uid="{00000000-0005-0000-0000-000006170000}"/>
    <cellStyle name="Normal 4 2 3 3 2 3 2" xfId="15943" xr:uid="{00000000-0005-0000-0000-00004A3E0000}"/>
    <cellStyle name="Normal 4 2 3 3 2 3 2 3" xfId="31041" xr:uid="{00000000-0005-0000-0000-000044790000}"/>
    <cellStyle name="Normal 4 2 3 3 2 3 3" xfId="10923" xr:uid="{00000000-0005-0000-0000-0000AE2A0000}"/>
    <cellStyle name="Normal 4 2 3 3 2 3 3 3" xfId="26024" xr:uid="{00000000-0005-0000-0000-0000AB650000}"/>
    <cellStyle name="Normal 4 2 3 3 2 3 5" xfId="21011" xr:uid="{00000000-0005-0000-0000-000016520000}"/>
    <cellStyle name="Normal 4 2 3 3 2 4" xfId="12601" xr:uid="{00000000-0005-0000-0000-00003C310000}"/>
    <cellStyle name="Normal 4 2 3 3 2 4 3" xfId="27699" xr:uid="{00000000-0005-0000-0000-0000366C0000}"/>
    <cellStyle name="Normal 4 2 3 3 2 5" xfId="7580" xr:uid="{00000000-0005-0000-0000-00009F1D0000}"/>
    <cellStyle name="Normal 4 2 3 3 2 5 3" xfId="22682" xr:uid="{00000000-0005-0000-0000-00009D580000}"/>
    <cellStyle name="Normal 4 2 3 3 2 7" xfId="17669" xr:uid="{00000000-0005-0000-0000-000008450000}"/>
    <cellStyle name="Normal 4 2 3 3 3" xfId="3362" xr:uid="{00000000-0005-0000-0000-0000250D0000}"/>
    <cellStyle name="Normal 4 2 3 3 3 2" xfId="13436" xr:uid="{00000000-0005-0000-0000-00007F340000}"/>
    <cellStyle name="Normal 4 2 3 3 3 2 3" xfId="28534" xr:uid="{00000000-0005-0000-0000-0000796F0000}"/>
    <cellStyle name="Normal 4 2 3 3 3 3" xfId="8416" xr:uid="{00000000-0005-0000-0000-0000E3200000}"/>
    <cellStyle name="Normal 4 2 3 3 3 3 3" xfId="23517" xr:uid="{00000000-0005-0000-0000-0000E05B0000}"/>
    <cellStyle name="Normal 4 2 3 3 3 5" xfId="18504" xr:uid="{00000000-0005-0000-0000-00004B480000}"/>
    <cellStyle name="Normal 4 2 3 3 4" xfId="5055" xr:uid="{00000000-0005-0000-0000-0000C2130000}"/>
    <cellStyle name="Normal 4 2 3 3 4 2" xfId="15107" xr:uid="{00000000-0005-0000-0000-0000063B0000}"/>
    <cellStyle name="Normal 4 2 3 3 4 2 3" xfId="30205" xr:uid="{00000000-0005-0000-0000-000000760000}"/>
    <cellStyle name="Normal 4 2 3 3 4 3" xfId="10087" xr:uid="{00000000-0005-0000-0000-00006A270000}"/>
    <cellStyle name="Normal 4 2 3 3 4 3 3" xfId="25188" xr:uid="{00000000-0005-0000-0000-000067620000}"/>
    <cellStyle name="Normal 4 2 3 3 4 5" xfId="20175" xr:uid="{00000000-0005-0000-0000-0000D24E0000}"/>
    <cellStyle name="Normal 4 2 3 3 5" xfId="11765" xr:uid="{00000000-0005-0000-0000-0000F82D0000}"/>
    <cellStyle name="Normal 4 2 3 3 5 3" xfId="26863" xr:uid="{00000000-0005-0000-0000-0000F2680000}"/>
    <cellStyle name="Normal 4 2 3 3 6" xfId="6744" xr:uid="{00000000-0005-0000-0000-00005B1A0000}"/>
    <cellStyle name="Normal 4 2 3 3 6 3" xfId="21846" xr:uid="{00000000-0005-0000-0000-000059550000}"/>
    <cellStyle name="Normal 4 2 3 3 8" xfId="16833" xr:uid="{00000000-0005-0000-0000-0000C4410000}"/>
    <cellStyle name="Normal 4 2 3 4" xfId="2091" xr:uid="{00000000-0005-0000-0000-00002E080000}"/>
    <cellStyle name="Normal 4 2 3 4 2" xfId="3781" xr:uid="{00000000-0005-0000-0000-0000C80E0000}"/>
    <cellStyle name="Normal 4 2 3 4 2 2" xfId="13854" xr:uid="{00000000-0005-0000-0000-000021360000}"/>
    <cellStyle name="Normal 4 2 3 4 2 2 3" xfId="28952" xr:uid="{00000000-0005-0000-0000-00001B710000}"/>
    <cellStyle name="Normal 4 2 3 4 2 3" xfId="8834" xr:uid="{00000000-0005-0000-0000-000085220000}"/>
    <cellStyle name="Normal 4 2 3 4 2 3 3" xfId="23935" xr:uid="{00000000-0005-0000-0000-0000825D0000}"/>
    <cellStyle name="Normal 4 2 3 4 2 5" xfId="18922" xr:uid="{00000000-0005-0000-0000-0000ED490000}"/>
    <cellStyle name="Normal 4 2 3 4 3" xfId="5473" xr:uid="{00000000-0005-0000-0000-000064150000}"/>
    <cellStyle name="Normal 4 2 3 4 3 2" xfId="15525" xr:uid="{00000000-0005-0000-0000-0000A83C0000}"/>
    <cellStyle name="Normal 4 2 3 4 3 2 3" xfId="30623" xr:uid="{00000000-0005-0000-0000-0000A2770000}"/>
    <cellStyle name="Normal 4 2 3 4 3 3" xfId="10505" xr:uid="{00000000-0005-0000-0000-00000C290000}"/>
    <cellStyle name="Normal 4 2 3 4 3 3 3" xfId="25606" xr:uid="{00000000-0005-0000-0000-000009640000}"/>
    <cellStyle name="Normal 4 2 3 4 3 5" xfId="20593" xr:uid="{00000000-0005-0000-0000-000074500000}"/>
    <cellStyle name="Normal 4 2 3 4 4" xfId="12183" xr:uid="{00000000-0005-0000-0000-00009A2F0000}"/>
    <cellStyle name="Normal 4 2 3 4 4 3" xfId="27281" xr:uid="{00000000-0005-0000-0000-0000946A0000}"/>
    <cellStyle name="Normal 4 2 3 4 5" xfId="7162" xr:uid="{00000000-0005-0000-0000-0000FD1B0000}"/>
    <cellStyle name="Normal 4 2 3 4 5 3" xfId="22264" xr:uid="{00000000-0005-0000-0000-0000FB560000}"/>
    <cellStyle name="Normal 4 2 3 4 7" xfId="17251" xr:uid="{00000000-0005-0000-0000-000066430000}"/>
    <cellStyle name="Normal 4 2 3 5" xfId="2944" xr:uid="{00000000-0005-0000-0000-0000830B0000}"/>
    <cellStyle name="Normal 4 2 3 5 2" xfId="13018" xr:uid="{00000000-0005-0000-0000-0000DD320000}"/>
    <cellStyle name="Normal 4 2 3 5 2 3" xfId="28116" xr:uid="{00000000-0005-0000-0000-0000D76D0000}"/>
    <cellStyle name="Normal 4 2 3 5 3" xfId="7998" xr:uid="{00000000-0005-0000-0000-0000411F0000}"/>
    <cellStyle name="Normal 4 2 3 5 3 3" xfId="23099" xr:uid="{00000000-0005-0000-0000-00003E5A0000}"/>
    <cellStyle name="Normal 4 2 3 5 5" xfId="18086" xr:uid="{00000000-0005-0000-0000-0000A9460000}"/>
    <cellStyle name="Normal 4 2 3 6" xfId="4637" xr:uid="{00000000-0005-0000-0000-000020120000}"/>
    <cellStyle name="Normal 4 2 3 6 2" xfId="14689" xr:uid="{00000000-0005-0000-0000-000064390000}"/>
    <cellStyle name="Normal 4 2 3 6 2 3" xfId="29787" xr:uid="{00000000-0005-0000-0000-00005E740000}"/>
    <cellStyle name="Normal 4 2 3 6 3" xfId="9669" xr:uid="{00000000-0005-0000-0000-0000C8250000}"/>
    <cellStyle name="Normal 4 2 3 6 3 3" xfId="24770" xr:uid="{00000000-0005-0000-0000-0000C5600000}"/>
    <cellStyle name="Normal 4 2 3 6 5" xfId="19757" xr:uid="{00000000-0005-0000-0000-0000304D0000}"/>
    <cellStyle name="Normal 4 2 3 7" xfId="11347" xr:uid="{00000000-0005-0000-0000-0000562C0000}"/>
    <cellStyle name="Normal 4 2 3 7 3" xfId="26445" xr:uid="{00000000-0005-0000-0000-000050670000}"/>
    <cellStyle name="Normal 4 2 3 8" xfId="6326" xr:uid="{00000000-0005-0000-0000-0000B9180000}"/>
    <cellStyle name="Normal 4 2 3 8 3" xfId="21428" xr:uid="{00000000-0005-0000-0000-0000B7530000}"/>
    <cellStyle name="Normal 4 2 4" xfId="1351" xr:uid="{00000000-0005-0000-0000-00004A050000}"/>
    <cellStyle name="Normal 4 2 4 2" xfId="1774" xr:uid="{00000000-0005-0000-0000-0000F1060000}"/>
    <cellStyle name="Normal 4 2 4 2 2" xfId="2613" xr:uid="{00000000-0005-0000-0000-0000380A0000}"/>
    <cellStyle name="Normal 4 2 4 2 2 2" xfId="4303" xr:uid="{00000000-0005-0000-0000-0000D2100000}"/>
    <cellStyle name="Normal 4 2 4 2 2 2 2" xfId="14376" xr:uid="{00000000-0005-0000-0000-00002B380000}"/>
    <cellStyle name="Normal 4 2 4 2 2 2 2 3" xfId="29474" xr:uid="{00000000-0005-0000-0000-000025730000}"/>
    <cellStyle name="Normal 4 2 4 2 2 2 3" xfId="9356" xr:uid="{00000000-0005-0000-0000-00008F240000}"/>
    <cellStyle name="Normal 4 2 4 2 2 2 3 3" xfId="24457" xr:uid="{00000000-0005-0000-0000-00008C5F0000}"/>
    <cellStyle name="Normal 4 2 4 2 2 2 5" xfId="19444" xr:uid="{00000000-0005-0000-0000-0000F74B0000}"/>
    <cellStyle name="Normal 4 2 4 2 2 3" xfId="5995" xr:uid="{00000000-0005-0000-0000-00006E170000}"/>
    <cellStyle name="Normal 4 2 4 2 2 3 2" xfId="16047" xr:uid="{00000000-0005-0000-0000-0000B23E0000}"/>
    <cellStyle name="Normal 4 2 4 2 2 3 2 3" xfId="31145" xr:uid="{00000000-0005-0000-0000-0000AC790000}"/>
    <cellStyle name="Normal 4 2 4 2 2 3 3" xfId="11027" xr:uid="{00000000-0005-0000-0000-0000162B0000}"/>
    <cellStyle name="Normal 4 2 4 2 2 3 3 3" xfId="26128" xr:uid="{00000000-0005-0000-0000-000013660000}"/>
    <cellStyle name="Normal 4 2 4 2 2 3 5" xfId="21115" xr:uid="{00000000-0005-0000-0000-00007E520000}"/>
    <cellStyle name="Normal 4 2 4 2 2 4" xfId="12705" xr:uid="{00000000-0005-0000-0000-0000A4310000}"/>
    <cellStyle name="Normal 4 2 4 2 2 4 3" xfId="27803" xr:uid="{00000000-0005-0000-0000-00009E6C0000}"/>
    <cellStyle name="Normal 4 2 4 2 2 5" xfId="7684" xr:uid="{00000000-0005-0000-0000-0000071E0000}"/>
    <cellStyle name="Normal 4 2 4 2 2 5 3" xfId="22786" xr:uid="{00000000-0005-0000-0000-000005590000}"/>
    <cellStyle name="Normal 4 2 4 2 2 7" xfId="17773" xr:uid="{00000000-0005-0000-0000-000070450000}"/>
    <cellStyle name="Normal 4 2 4 2 3" xfId="3466" xr:uid="{00000000-0005-0000-0000-00008D0D0000}"/>
    <cellStyle name="Normal 4 2 4 2 3 2" xfId="13540" xr:uid="{00000000-0005-0000-0000-0000E7340000}"/>
    <cellStyle name="Normal 4 2 4 2 3 2 3" xfId="28638" xr:uid="{00000000-0005-0000-0000-0000E16F0000}"/>
    <cellStyle name="Normal 4 2 4 2 3 3" xfId="8520" xr:uid="{00000000-0005-0000-0000-00004B210000}"/>
    <cellStyle name="Normal 4 2 4 2 3 3 3" xfId="23621" xr:uid="{00000000-0005-0000-0000-0000485C0000}"/>
    <cellStyle name="Normal 4 2 4 2 3 5" xfId="18608" xr:uid="{00000000-0005-0000-0000-0000B3480000}"/>
    <cellStyle name="Normal 4 2 4 2 4" xfId="5159" xr:uid="{00000000-0005-0000-0000-00002A140000}"/>
    <cellStyle name="Normal 4 2 4 2 4 2" xfId="15211" xr:uid="{00000000-0005-0000-0000-00006E3B0000}"/>
    <cellStyle name="Normal 4 2 4 2 4 2 3" xfId="30309" xr:uid="{00000000-0005-0000-0000-000068760000}"/>
    <cellStyle name="Normal 4 2 4 2 4 3" xfId="10191" xr:uid="{00000000-0005-0000-0000-0000D2270000}"/>
    <cellStyle name="Normal 4 2 4 2 4 3 3" xfId="25292" xr:uid="{00000000-0005-0000-0000-0000CF620000}"/>
    <cellStyle name="Normal 4 2 4 2 4 5" xfId="20279" xr:uid="{00000000-0005-0000-0000-00003A4F0000}"/>
    <cellStyle name="Normal 4 2 4 2 5" xfId="11869" xr:uid="{00000000-0005-0000-0000-0000602E0000}"/>
    <cellStyle name="Normal 4 2 4 2 5 3" xfId="26967" xr:uid="{00000000-0005-0000-0000-00005A690000}"/>
    <cellStyle name="Normal 4 2 4 2 6" xfId="6848" xr:uid="{00000000-0005-0000-0000-0000C31A0000}"/>
    <cellStyle name="Normal 4 2 4 2 6 3" xfId="21950" xr:uid="{00000000-0005-0000-0000-0000C1550000}"/>
    <cellStyle name="Normal 4 2 4 2 8" xfId="16937" xr:uid="{00000000-0005-0000-0000-00002C420000}"/>
    <cellStyle name="Normal 4 2 4 3" xfId="2195" xr:uid="{00000000-0005-0000-0000-000096080000}"/>
    <cellStyle name="Normal 4 2 4 3 2" xfId="3885" xr:uid="{00000000-0005-0000-0000-0000300F0000}"/>
    <cellStyle name="Normal 4 2 4 3 2 2" xfId="13958" xr:uid="{00000000-0005-0000-0000-000089360000}"/>
    <cellStyle name="Normal 4 2 4 3 2 2 3" xfId="29056" xr:uid="{00000000-0005-0000-0000-000083710000}"/>
    <cellStyle name="Normal 4 2 4 3 2 3" xfId="8938" xr:uid="{00000000-0005-0000-0000-0000ED220000}"/>
    <cellStyle name="Normal 4 2 4 3 2 3 3" xfId="24039" xr:uid="{00000000-0005-0000-0000-0000EA5D0000}"/>
    <cellStyle name="Normal 4 2 4 3 2 5" xfId="19026" xr:uid="{00000000-0005-0000-0000-0000554A0000}"/>
    <cellStyle name="Normal 4 2 4 3 3" xfId="5577" xr:uid="{00000000-0005-0000-0000-0000CC150000}"/>
    <cellStyle name="Normal 4 2 4 3 3 2" xfId="15629" xr:uid="{00000000-0005-0000-0000-0000103D0000}"/>
    <cellStyle name="Normal 4 2 4 3 3 2 3" xfId="30727" xr:uid="{00000000-0005-0000-0000-00000A780000}"/>
    <cellStyle name="Normal 4 2 4 3 3 3" xfId="10609" xr:uid="{00000000-0005-0000-0000-000074290000}"/>
    <cellStyle name="Normal 4 2 4 3 3 3 3" xfId="25710" xr:uid="{00000000-0005-0000-0000-000071640000}"/>
    <cellStyle name="Normal 4 2 4 3 3 5" xfId="20697" xr:uid="{00000000-0005-0000-0000-0000DC500000}"/>
    <cellStyle name="Normal 4 2 4 3 4" xfId="12287" xr:uid="{00000000-0005-0000-0000-000002300000}"/>
    <cellStyle name="Normal 4 2 4 3 4 3" xfId="27385" xr:uid="{00000000-0005-0000-0000-0000FC6A0000}"/>
    <cellStyle name="Normal 4 2 4 3 5" xfId="7266" xr:uid="{00000000-0005-0000-0000-0000651C0000}"/>
    <cellStyle name="Normal 4 2 4 3 5 3" xfId="22368" xr:uid="{00000000-0005-0000-0000-000063570000}"/>
    <cellStyle name="Normal 4 2 4 3 7" xfId="17355" xr:uid="{00000000-0005-0000-0000-0000CE430000}"/>
    <cellStyle name="Normal 4 2 4 4" xfId="3048" xr:uid="{00000000-0005-0000-0000-0000EB0B0000}"/>
    <cellStyle name="Normal 4 2 4 4 2" xfId="13122" xr:uid="{00000000-0005-0000-0000-000045330000}"/>
    <cellStyle name="Normal 4 2 4 4 2 3" xfId="28220" xr:uid="{00000000-0005-0000-0000-00003F6E0000}"/>
    <cellStyle name="Normal 4 2 4 4 3" xfId="8102" xr:uid="{00000000-0005-0000-0000-0000A91F0000}"/>
    <cellStyle name="Normal 4 2 4 4 3 3" xfId="23203" xr:uid="{00000000-0005-0000-0000-0000A65A0000}"/>
    <cellStyle name="Normal 4 2 4 4 5" xfId="18190" xr:uid="{00000000-0005-0000-0000-000011470000}"/>
    <cellStyle name="Normal 4 2 4 5" xfId="4741" xr:uid="{00000000-0005-0000-0000-000088120000}"/>
    <cellStyle name="Normal 4 2 4 5 2" xfId="14793" xr:uid="{00000000-0005-0000-0000-0000CC390000}"/>
    <cellStyle name="Normal 4 2 4 5 2 3" xfId="29891" xr:uid="{00000000-0005-0000-0000-0000C6740000}"/>
    <cellStyle name="Normal 4 2 4 5 3" xfId="9773" xr:uid="{00000000-0005-0000-0000-000030260000}"/>
    <cellStyle name="Normal 4 2 4 5 3 3" xfId="24874" xr:uid="{00000000-0005-0000-0000-00002D610000}"/>
    <cellStyle name="Normal 4 2 4 5 5" xfId="19861" xr:uid="{00000000-0005-0000-0000-0000984D0000}"/>
    <cellStyle name="Normal 4 2 4 6" xfId="11451" xr:uid="{00000000-0005-0000-0000-0000BE2C0000}"/>
    <cellStyle name="Normal 4 2 4 6 3" xfId="26549" xr:uid="{00000000-0005-0000-0000-0000B8670000}"/>
    <cellStyle name="Normal 4 2 4 7" xfId="6430" xr:uid="{00000000-0005-0000-0000-000021190000}"/>
    <cellStyle name="Normal 4 2 4 7 3" xfId="21532" xr:uid="{00000000-0005-0000-0000-00001F540000}"/>
    <cellStyle name="Normal 4 2 4 9" xfId="16519" xr:uid="{00000000-0005-0000-0000-00008A400000}"/>
    <cellStyle name="Normal 4 2 5" xfId="1564" xr:uid="{00000000-0005-0000-0000-00001F060000}"/>
    <cellStyle name="Normal 4 2 5 2" xfId="2405" xr:uid="{00000000-0005-0000-0000-000068090000}"/>
    <cellStyle name="Normal 4 2 5 2 2" xfId="4095" xr:uid="{00000000-0005-0000-0000-000002100000}"/>
    <cellStyle name="Normal 4 2 5 2 2 2" xfId="14168" xr:uid="{00000000-0005-0000-0000-00005B370000}"/>
    <cellStyle name="Normal 4 2 5 2 2 2 3" xfId="29266" xr:uid="{00000000-0005-0000-0000-000055720000}"/>
    <cellStyle name="Normal 4 2 5 2 2 3" xfId="9148" xr:uid="{00000000-0005-0000-0000-0000BF230000}"/>
    <cellStyle name="Normal 4 2 5 2 2 3 3" xfId="24249" xr:uid="{00000000-0005-0000-0000-0000BC5E0000}"/>
    <cellStyle name="Normal 4 2 5 2 2 5" xfId="19236" xr:uid="{00000000-0005-0000-0000-0000274B0000}"/>
    <cellStyle name="Normal 4 2 5 2 3" xfId="5787" xr:uid="{00000000-0005-0000-0000-00009E160000}"/>
    <cellStyle name="Normal 4 2 5 2 3 2" xfId="15839" xr:uid="{00000000-0005-0000-0000-0000E23D0000}"/>
    <cellStyle name="Normal 4 2 5 2 3 2 3" xfId="30937" xr:uid="{00000000-0005-0000-0000-0000DC780000}"/>
    <cellStyle name="Normal 4 2 5 2 3 3" xfId="10819" xr:uid="{00000000-0005-0000-0000-0000462A0000}"/>
    <cellStyle name="Normal 4 2 5 2 3 3 3" xfId="25920" xr:uid="{00000000-0005-0000-0000-000043650000}"/>
    <cellStyle name="Normal 4 2 5 2 3 5" xfId="20907" xr:uid="{00000000-0005-0000-0000-0000AE510000}"/>
    <cellStyle name="Normal 4 2 5 2 4" xfId="12497" xr:uid="{00000000-0005-0000-0000-0000D4300000}"/>
    <cellStyle name="Normal 4 2 5 2 4 3" xfId="27595" xr:uid="{00000000-0005-0000-0000-0000CE6B0000}"/>
    <cellStyle name="Normal 4 2 5 2 5" xfId="7476" xr:uid="{00000000-0005-0000-0000-0000371D0000}"/>
    <cellStyle name="Normal 4 2 5 2 5 3" xfId="22578" xr:uid="{00000000-0005-0000-0000-000035580000}"/>
    <cellStyle name="Normal 4 2 5 2 7" xfId="17565" xr:uid="{00000000-0005-0000-0000-0000A0440000}"/>
    <cellStyle name="Normal 4 2 5 3" xfId="3258" xr:uid="{00000000-0005-0000-0000-0000BD0C0000}"/>
    <cellStyle name="Normal 4 2 5 3 2" xfId="13332" xr:uid="{00000000-0005-0000-0000-000017340000}"/>
    <cellStyle name="Normal 4 2 5 3 2 3" xfId="28430" xr:uid="{00000000-0005-0000-0000-0000116F0000}"/>
    <cellStyle name="Normal 4 2 5 3 3" xfId="8312" xr:uid="{00000000-0005-0000-0000-00007B200000}"/>
    <cellStyle name="Normal 4 2 5 3 3 3" xfId="23413" xr:uid="{00000000-0005-0000-0000-0000785B0000}"/>
    <cellStyle name="Normal 4 2 5 3 5" xfId="18400" xr:uid="{00000000-0005-0000-0000-0000E3470000}"/>
    <cellStyle name="Normal 4 2 5 4" xfId="4951" xr:uid="{00000000-0005-0000-0000-00005A130000}"/>
    <cellStyle name="Normal 4 2 5 4 2" xfId="15003" xr:uid="{00000000-0005-0000-0000-00009E3A0000}"/>
    <cellStyle name="Normal 4 2 5 4 2 3" xfId="30101" xr:uid="{00000000-0005-0000-0000-000098750000}"/>
    <cellStyle name="Normal 4 2 5 4 3" xfId="9983" xr:uid="{00000000-0005-0000-0000-000002270000}"/>
    <cellStyle name="Normal 4 2 5 4 3 3" xfId="25084" xr:uid="{00000000-0005-0000-0000-0000FF610000}"/>
    <cellStyle name="Normal 4 2 5 4 5" xfId="20071" xr:uid="{00000000-0005-0000-0000-00006A4E0000}"/>
    <cellStyle name="Normal 4 2 5 5" xfId="11661" xr:uid="{00000000-0005-0000-0000-0000902D0000}"/>
    <cellStyle name="Normal 4 2 5 5 3" xfId="26759" xr:uid="{00000000-0005-0000-0000-00008A680000}"/>
    <cellStyle name="Normal 4 2 5 6" xfId="6640" xr:uid="{00000000-0005-0000-0000-0000F3190000}"/>
    <cellStyle name="Normal 4 2 5 6 3" xfId="21742" xr:uid="{00000000-0005-0000-0000-0000F1540000}"/>
    <cellStyle name="Normal 4 2 5 8" xfId="16729" xr:uid="{00000000-0005-0000-0000-00005C410000}"/>
    <cellStyle name="Normal 4 2 6" xfId="1985" xr:uid="{00000000-0005-0000-0000-0000C4070000}"/>
    <cellStyle name="Normal 4 2 6 2" xfId="3677" xr:uid="{00000000-0005-0000-0000-0000600E0000}"/>
    <cellStyle name="Normal 4 2 6 2 2" xfId="13750" xr:uid="{00000000-0005-0000-0000-0000B9350000}"/>
    <cellStyle name="Normal 4 2 6 2 2 3" xfId="28848" xr:uid="{00000000-0005-0000-0000-0000B3700000}"/>
    <cellStyle name="Normal 4 2 6 2 3" xfId="8730" xr:uid="{00000000-0005-0000-0000-00001D220000}"/>
    <cellStyle name="Normal 4 2 6 2 3 3" xfId="23831" xr:uid="{00000000-0005-0000-0000-00001A5D0000}"/>
    <cellStyle name="Normal 4 2 6 2 5" xfId="18818" xr:uid="{00000000-0005-0000-0000-000085490000}"/>
    <cellStyle name="Normal 4 2 6 3" xfId="5369" xr:uid="{00000000-0005-0000-0000-0000FC140000}"/>
    <cellStyle name="Normal 4 2 6 3 2" xfId="15421" xr:uid="{00000000-0005-0000-0000-0000403C0000}"/>
    <cellStyle name="Normal 4 2 6 3 2 3" xfId="30519" xr:uid="{00000000-0005-0000-0000-00003A770000}"/>
    <cellStyle name="Normal 4 2 6 3 3" xfId="10401" xr:uid="{00000000-0005-0000-0000-0000A4280000}"/>
    <cellStyle name="Normal 4 2 6 3 3 3" xfId="25502" xr:uid="{00000000-0005-0000-0000-0000A1630000}"/>
    <cellStyle name="Normal 4 2 6 3 5" xfId="20489" xr:uid="{00000000-0005-0000-0000-00000C500000}"/>
    <cellStyle name="Normal 4 2 6 4" xfId="12079" xr:uid="{00000000-0005-0000-0000-0000322F0000}"/>
    <cellStyle name="Normal 4 2 6 4 3" xfId="27177" xr:uid="{00000000-0005-0000-0000-00002C6A0000}"/>
    <cellStyle name="Normal 4 2 6 5" xfId="7058" xr:uid="{00000000-0005-0000-0000-0000951B0000}"/>
    <cellStyle name="Normal 4 2 6 5 3" xfId="22160" xr:uid="{00000000-0005-0000-0000-000093560000}"/>
    <cellStyle name="Normal 4 2 6 7" xfId="17147" xr:uid="{00000000-0005-0000-0000-0000FE420000}"/>
    <cellStyle name="Normal 4 2 7" xfId="2836" xr:uid="{00000000-0005-0000-0000-0000170B0000}"/>
    <cellStyle name="Normal 4 2 7 2" xfId="12914" xr:uid="{00000000-0005-0000-0000-000075320000}"/>
    <cellStyle name="Normal 4 2 7 2 3" xfId="28012" xr:uid="{00000000-0005-0000-0000-00006F6D0000}"/>
    <cellStyle name="Normal 4 2 7 3" xfId="7894" xr:uid="{00000000-0005-0000-0000-0000D91E0000}"/>
    <cellStyle name="Normal 4 2 7 3 3" xfId="22995" xr:uid="{00000000-0005-0000-0000-0000D6590000}"/>
    <cellStyle name="Normal 4 2 7 5" xfId="17982" xr:uid="{00000000-0005-0000-0000-000041460000}"/>
    <cellStyle name="Normal 4 2 8" xfId="4530" xr:uid="{00000000-0005-0000-0000-0000B5110000}"/>
    <cellStyle name="Normal 4 2 8 2" xfId="14585" xr:uid="{00000000-0005-0000-0000-0000FC380000}"/>
    <cellStyle name="Normal 4 2 8 2 3" xfId="29683" xr:uid="{00000000-0005-0000-0000-0000F6730000}"/>
    <cellStyle name="Normal 4 2 8 3" xfId="9565" xr:uid="{00000000-0005-0000-0000-000060250000}"/>
    <cellStyle name="Normal 4 2 8 3 3" xfId="24666" xr:uid="{00000000-0005-0000-0000-00005D600000}"/>
    <cellStyle name="Normal 4 2 8 5" xfId="19653" xr:uid="{00000000-0005-0000-0000-0000C84C0000}"/>
    <cellStyle name="Normal 4 2 9" xfId="11241" xr:uid="{00000000-0005-0000-0000-0000EC2B0000}"/>
    <cellStyle name="Normal 4 2 9 3" xfId="26341" xr:uid="{00000000-0005-0000-0000-0000E8660000}"/>
    <cellStyle name="Normal 4 3" xfId="415" xr:uid="{00000000-0005-0000-0000-0000A1010000}"/>
    <cellStyle name="Normal 40" xfId="170" xr:uid="{00000000-0005-0000-0000-0000AA000000}"/>
    <cellStyle name="Normal 40 2" xfId="859" xr:uid="{00000000-0005-0000-0000-00005D030000}"/>
    <cellStyle name="Normal 40 2 10" xfId="6221" xr:uid="{00000000-0005-0000-0000-000050180000}"/>
    <cellStyle name="Normal 40 2 10 3" xfId="21325" xr:uid="{00000000-0005-0000-0000-000050530000}"/>
    <cellStyle name="Normal 40 2 12" xfId="16310" xr:uid="{00000000-0005-0000-0000-0000B93F0000}"/>
    <cellStyle name="Normal 40 2 2" xfId="1185" xr:uid="{00000000-0005-0000-0000-0000A4040000}"/>
    <cellStyle name="Normal 40 2 2 11" xfId="16364" xr:uid="{00000000-0005-0000-0000-0000EF3F0000}"/>
    <cellStyle name="Normal 40 2 2 2" xfId="1293" xr:uid="{00000000-0005-0000-0000-000010050000}"/>
    <cellStyle name="Normal 40 2 2 2 10" xfId="16468" xr:uid="{00000000-0005-0000-0000-000057400000}"/>
    <cellStyle name="Normal 40 2 2 2 2" xfId="1510" xr:uid="{00000000-0005-0000-0000-0000E9050000}"/>
    <cellStyle name="Normal 40 2 2 2 2 2" xfId="1931" xr:uid="{00000000-0005-0000-0000-00008E070000}"/>
    <cellStyle name="Normal 40 2 2 2 2 2 2" xfId="2770" xr:uid="{00000000-0005-0000-0000-0000D50A0000}"/>
    <cellStyle name="Normal 40 2 2 2 2 2 2 2" xfId="4460" xr:uid="{00000000-0005-0000-0000-00006F110000}"/>
    <cellStyle name="Normal 40 2 2 2 2 2 2 2 2" xfId="14533" xr:uid="{00000000-0005-0000-0000-0000C8380000}"/>
    <cellStyle name="Normal 40 2 2 2 2 2 2 2 2 3" xfId="29631" xr:uid="{00000000-0005-0000-0000-0000C2730000}"/>
    <cellStyle name="Normal 40 2 2 2 2 2 2 2 3" xfId="9513" xr:uid="{00000000-0005-0000-0000-00002C250000}"/>
    <cellStyle name="Normal 40 2 2 2 2 2 2 2 3 3" xfId="24614" xr:uid="{00000000-0005-0000-0000-000029600000}"/>
    <cellStyle name="Normal 40 2 2 2 2 2 2 2 5" xfId="19601" xr:uid="{00000000-0005-0000-0000-0000944C0000}"/>
    <cellStyle name="Normal 40 2 2 2 2 2 2 3" xfId="6152" xr:uid="{00000000-0005-0000-0000-00000B180000}"/>
    <cellStyle name="Normal 40 2 2 2 2 2 2 3 2" xfId="16204" xr:uid="{00000000-0005-0000-0000-00004F3F0000}"/>
    <cellStyle name="Normal 40 2 2 2 2 2 2 3 2 3" xfId="31302" xr:uid="{00000000-0005-0000-0000-0000497A0000}"/>
    <cellStyle name="Normal 40 2 2 2 2 2 2 3 3" xfId="11184" xr:uid="{00000000-0005-0000-0000-0000B32B0000}"/>
    <cellStyle name="Normal 40 2 2 2 2 2 2 3 3 3" xfId="26285" xr:uid="{00000000-0005-0000-0000-0000B0660000}"/>
    <cellStyle name="Normal 40 2 2 2 2 2 2 3 5" xfId="21272" xr:uid="{00000000-0005-0000-0000-00001B530000}"/>
    <cellStyle name="Normal 40 2 2 2 2 2 2 4" xfId="12862" xr:uid="{00000000-0005-0000-0000-000041320000}"/>
    <cellStyle name="Normal 40 2 2 2 2 2 2 4 3" xfId="27960" xr:uid="{00000000-0005-0000-0000-00003B6D0000}"/>
    <cellStyle name="Normal 40 2 2 2 2 2 2 5" xfId="7841" xr:uid="{00000000-0005-0000-0000-0000A41E0000}"/>
    <cellStyle name="Normal 40 2 2 2 2 2 2 5 3" xfId="22943" xr:uid="{00000000-0005-0000-0000-0000A2590000}"/>
    <cellStyle name="Normal 40 2 2 2 2 2 2 7" xfId="17930" xr:uid="{00000000-0005-0000-0000-00000D460000}"/>
    <cellStyle name="Normal 40 2 2 2 2 2 3" xfId="3623" xr:uid="{00000000-0005-0000-0000-00002A0E0000}"/>
    <cellStyle name="Normal 40 2 2 2 2 2 3 2" xfId="13697" xr:uid="{00000000-0005-0000-0000-000084350000}"/>
    <cellStyle name="Normal 40 2 2 2 2 2 3 2 3" xfId="28795" xr:uid="{00000000-0005-0000-0000-00007E700000}"/>
    <cellStyle name="Normal 40 2 2 2 2 2 3 3" xfId="8677" xr:uid="{00000000-0005-0000-0000-0000E8210000}"/>
    <cellStyle name="Normal 40 2 2 2 2 2 3 3 3" xfId="23778" xr:uid="{00000000-0005-0000-0000-0000E55C0000}"/>
    <cellStyle name="Normal 40 2 2 2 2 2 3 5" xfId="18765" xr:uid="{00000000-0005-0000-0000-000050490000}"/>
    <cellStyle name="Normal 40 2 2 2 2 2 4" xfId="5316" xr:uid="{00000000-0005-0000-0000-0000C7140000}"/>
    <cellStyle name="Normal 40 2 2 2 2 2 4 2" xfId="15368" xr:uid="{00000000-0005-0000-0000-00000B3C0000}"/>
    <cellStyle name="Normal 40 2 2 2 2 2 4 2 3" xfId="30466" xr:uid="{00000000-0005-0000-0000-000005770000}"/>
    <cellStyle name="Normal 40 2 2 2 2 2 4 3" xfId="10348" xr:uid="{00000000-0005-0000-0000-00006F280000}"/>
    <cellStyle name="Normal 40 2 2 2 2 2 4 3 3" xfId="25449" xr:uid="{00000000-0005-0000-0000-00006C630000}"/>
    <cellStyle name="Normal 40 2 2 2 2 2 4 5" xfId="20436" xr:uid="{00000000-0005-0000-0000-0000D74F0000}"/>
    <cellStyle name="Normal 40 2 2 2 2 2 5" xfId="12026" xr:uid="{00000000-0005-0000-0000-0000FD2E0000}"/>
    <cellStyle name="Normal 40 2 2 2 2 2 5 3" xfId="27124" xr:uid="{00000000-0005-0000-0000-0000F7690000}"/>
    <cellStyle name="Normal 40 2 2 2 2 2 6" xfId="7005" xr:uid="{00000000-0005-0000-0000-0000601B0000}"/>
    <cellStyle name="Normal 40 2 2 2 2 2 6 3" xfId="22107" xr:uid="{00000000-0005-0000-0000-00005E560000}"/>
    <cellStyle name="Normal 40 2 2 2 2 2 8" xfId="17094" xr:uid="{00000000-0005-0000-0000-0000C9420000}"/>
    <cellStyle name="Normal 40 2 2 2 2 3" xfId="2352" xr:uid="{00000000-0005-0000-0000-000033090000}"/>
    <cellStyle name="Normal 40 2 2 2 2 3 2" xfId="4042" xr:uid="{00000000-0005-0000-0000-0000CD0F0000}"/>
    <cellStyle name="Normal 40 2 2 2 2 3 2 2" xfId="14115" xr:uid="{00000000-0005-0000-0000-000026370000}"/>
    <cellStyle name="Normal 40 2 2 2 2 3 2 2 3" xfId="29213" xr:uid="{00000000-0005-0000-0000-000020720000}"/>
    <cellStyle name="Normal 40 2 2 2 2 3 2 3" xfId="9095" xr:uid="{00000000-0005-0000-0000-00008A230000}"/>
    <cellStyle name="Normal 40 2 2 2 2 3 2 3 3" xfId="24196" xr:uid="{00000000-0005-0000-0000-0000875E0000}"/>
    <cellStyle name="Normal 40 2 2 2 2 3 2 5" xfId="19183" xr:uid="{00000000-0005-0000-0000-0000F24A0000}"/>
    <cellStyle name="Normal 40 2 2 2 2 3 3" xfId="5734" xr:uid="{00000000-0005-0000-0000-000069160000}"/>
    <cellStyle name="Normal 40 2 2 2 2 3 3 2" xfId="15786" xr:uid="{00000000-0005-0000-0000-0000AD3D0000}"/>
    <cellStyle name="Normal 40 2 2 2 2 3 3 2 3" xfId="30884" xr:uid="{00000000-0005-0000-0000-0000A7780000}"/>
    <cellStyle name="Normal 40 2 2 2 2 3 3 3" xfId="10766" xr:uid="{00000000-0005-0000-0000-0000112A0000}"/>
    <cellStyle name="Normal 40 2 2 2 2 3 3 3 3" xfId="25867" xr:uid="{00000000-0005-0000-0000-00000E650000}"/>
    <cellStyle name="Normal 40 2 2 2 2 3 3 5" xfId="20854" xr:uid="{00000000-0005-0000-0000-000079510000}"/>
    <cellStyle name="Normal 40 2 2 2 2 3 4" xfId="12444" xr:uid="{00000000-0005-0000-0000-00009F300000}"/>
    <cellStyle name="Normal 40 2 2 2 2 3 4 3" xfId="27542" xr:uid="{00000000-0005-0000-0000-0000996B0000}"/>
    <cellStyle name="Normal 40 2 2 2 2 3 5" xfId="7423" xr:uid="{00000000-0005-0000-0000-0000021D0000}"/>
    <cellStyle name="Normal 40 2 2 2 2 3 5 3" xfId="22525" xr:uid="{00000000-0005-0000-0000-000000580000}"/>
    <cellStyle name="Normal 40 2 2 2 2 3 7" xfId="17512" xr:uid="{00000000-0005-0000-0000-00006B440000}"/>
    <cellStyle name="Normal 40 2 2 2 2 4" xfId="3205" xr:uid="{00000000-0005-0000-0000-0000880C0000}"/>
    <cellStyle name="Normal 40 2 2 2 2 4 2" xfId="13279" xr:uid="{00000000-0005-0000-0000-0000E2330000}"/>
    <cellStyle name="Normal 40 2 2 2 2 4 2 3" xfId="28377" xr:uid="{00000000-0005-0000-0000-0000DC6E0000}"/>
    <cellStyle name="Normal 40 2 2 2 2 4 3" xfId="8259" xr:uid="{00000000-0005-0000-0000-000046200000}"/>
    <cellStyle name="Normal 40 2 2 2 2 4 3 3" xfId="23360" xr:uid="{00000000-0005-0000-0000-0000435B0000}"/>
    <cellStyle name="Normal 40 2 2 2 2 4 5" xfId="18347" xr:uid="{00000000-0005-0000-0000-0000AE470000}"/>
    <cellStyle name="Normal 40 2 2 2 2 5" xfId="4898" xr:uid="{00000000-0005-0000-0000-000025130000}"/>
    <cellStyle name="Normal 40 2 2 2 2 5 2" xfId="14950" xr:uid="{00000000-0005-0000-0000-0000693A0000}"/>
    <cellStyle name="Normal 40 2 2 2 2 5 2 3" xfId="30048" xr:uid="{00000000-0005-0000-0000-000063750000}"/>
    <cellStyle name="Normal 40 2 2 2 2 5 3" xfId="9930" xr:uid="{00000000-0005-0000-0000-0000CD260000}"/>
    <cellStyle name="Normal 40 2 2 2 2 5 3 3" xfId="25031" xr:uid="{00000000-0005-0000-0000-0000CA610000}"/>
    <cellStyle name="Normal 40 2 2 2 2 5 5" xfId="20018" xr:uid="{00000000-0005-0000-0000-0000354E0000}"/>
    <cellStyle name="Normal 40 2 2 2 2 6" xfId="11608" xr:uid="{00000000-0005-0000-0000-00005B2D0000}"/>
    <cellStyle name="Normal 40 2 2 2 2 6 3" xfId="26706" xr:uid="{00000000-0005-0000-0000-000055680000}"/>
    <cellStyle name="Normal 40 2 2 2 2 7" xfId="6587" xr:uid="{00000000-0005-0000-0000-0000BE190000}"/>
    <cellStyle name="Normal 40 2 2 2 2 7 3" xfId="21689" xr:uid="{00000000-0005-0000-0000-0000BC540000}"/>
    <cellStyle name="Normal 40 2 2 2 2 9" xfId="16676" xr:uid="{00000000-0005-0000-0000-000027410000}"/>
    <cellStyle name="Normal 40 2 2 2 3" xfId="1723" xr:uid="{00000000-0005-0000-0000-0000BE060000}"/>
    <cellStyle name="Normal 40 2 2 2 3 2" xfId="2562" xr:uid="{00000000-0005-0000-0000-0000050A0000}"/>
    <cellStyle name="Normal 40 2 2 2 3 2 2" xfId="4252" xr:uid="{00000000-0005-0000-0000-00009F100000}"/>
    <cellStyle name="Normal 40 2 2 2 3 2 2 2" xfId="14325" xr:uid="{00000000-0005-0000-0000-0000F8370000}"/>
    <cellStyle name="Normal 40 2 2 2 3 2 2 2 3" xfId="29423" xr:uid="{00000000-0005-0000-0000-0000F2720000}"/>
    <cellStyle name="Normal 40 2 2 2 3 2 2 3" xfId="9305" xr:uid="{00000000-0005-0000-0000-00005C240000}"/>
    <cellStyle name="Normal 40 2 2 2 3 2 2 3 3" xfId="24406" xr:uid="{00000000-0005-0000-0000-0000595F0000}"/>
    <cellStyle name="Normal 40 2 2 2 3 2 2 5" xfId="19393" xr:uid="{00000000-0005-0000-0000-0000C44B0000}"/>
    <cellStyle name="Normal 40 2 2 2 3 2 3" xfId="5944" xr:uid="{00000000-0005-0000-0000-00003B170000}"/>
    <cellStyle name="Normal 40 2 2 2 3 2 3 2" xfId="15996" xr:uid="{00000000-0005-0000-0000-00007F3E0000}"/>
    <cellStyle name="Normal 40 2 2 2 3 2 3 2 3" xfId="31094" xr:uid="{00000000-0005-0000-0000-000079790000}"/>
    <cellStyle name="Normal 40 2 2 2 3 2 3 3" xfId="10976" xr:uid="{00000000-0005-0000-0000-0000E32A0000}"/>
    <cellStyle name="Normal 40 2 2 2 3 2 3 3 3" xfId="26077" xr:uid="{00000000-0005-0000-0000-0000E0650000}"/>
    <cellStyle name="Normal 40 2 2 2 3 2 3 5" xfId="21064" xr:uid="{00000000-0005-0000-0000-00004B520000}"/>
    <cellStyle name="Normal 40 2 2 2 3 2 4" xfId="12654" xr:uid="{00000000-0005-0000-0000-000071310000}"/>
    <cellStyle name="Normal 40 2 2 2 3 2 4 3" xfId="27752" xr:uid="{00000000-0005-0000-0000-00006B6C0000}"/>
    <cellStyle name="Normal 40 2 2 2 3 2 5" xfId="7633" xr:uid="{00000000-0005-0000-0000-0000D41D0000}"/>
    <cellStyle name="Normal 40 2 2 2 3 2 5 3" xfId="22735" xr:uid="{00000000-0005-0000-0000-0000D2580000}"/>
    <cellStyle name="Normal 40 2 2 2 3 2 7" xfId="17722" xr:uid="{00000000-0005-0000-0000-00003D450000}"/>
    <cellStyle name="Normal 40 2 2 2 3 3" xfId="3415" xr:uid="{00000000-0005-0000-0000-00005A0D0000}"/>
    <cellStyle name="Normal 40 2 2 2 3 3 2" xfId="13489" xr:uid="{00000000-0005-0000-0000-0000B4340000}"/>
    <cellStyle name="Normal 40 2 2 2 3 3 2 3" xfId="28587" xr:uid="{00000000-0005-0000-0000-0000AE6F0000}"/>
    <cellStyle name="Normal 40 2 2 2 3 3 3" xfId="8469" xr:uid="{00000000-0005-0000-0000-000018210000}"/>
    <cellStyle name="Normal 40 2 2 2 3 3 3 3" xfId="23570" xr:uid="{00000000-0005-0000-0000-0000155C0000}"/>
    <cellStyle name="Normal 40 2 2 2 3 3 5" xfId="18557" xr:uid="{00000000-0005-0000-0000-000080480000}"/>
    <cellStyle name="Normal 40 2 2 2 3 4" xfId="5108" xr:uid="{00000000-0005-0000-0000-0000F7130000}"/>
    <cellStyle name="Normal 40 2 2 2 3 4 2" xfId="15160" xr:uid="{00000000-0005-0000-0000-00003B3B0000}"/>
    <cellStyle name="Normal 40 2 2 2 3 4 2 3" xfId="30258" xr:uid="{00000000-0005-0000-0000-000035760000}"/>
    <cellStyle name="Normal 40 2 2 2 3 4 3" xfId="10140" xr:uid="{00000000-0005-0000-0000-00009F270000}"/>
    <cellStyle name="Normal 40 2 2 2 3 4 3 3" xfId="25241" xr:uid="{00000000-0005-0000-0000-00009C620000}"/>
    <cellStyle name="Normal 40 2 2 2 3 4 5" xfId="20228" xr:uid="{00000000-0005-0000-0000-0000074F0000}"/>
    <cellStyle name="Normal 40 2 2 2 3 5" xfId="11818" xr:uid="{00000000-0005-0000-0000-00002D2E0000}"/>
    <cellStyle name="Normal 40 2 2 2 3 5 3" xfId="26916" xr:uid="{00000000-0005-0000-0000-000027690000}"/>
    <cellStyle name="Normal 40 2 2 2 3 6" xfId="6797" xr:uid="{00000000-0005-0000-0000-0000901A0000}"/>
    <cellStyle name="Normal 40 2 2 2 3 6 3" xfId="21899" xr:uid="{00000000-0005-0000-0000-00008E550000}"/>
    <cellStyle name="Normal 40 2 2 2 3 8" xfId="16886" xr:uid="{00000000-0005-0000-0000-0000F9410000}"/>
    <cellStyle name="Normal 40 2 2 2 4" xfId="2144" xr:uid="{00000000-0005-0000-0000-000063080000}"/>
    <cellStyle name="Normal 40 2 2 2 4 2" xfId="3834" xr:uid="{00000000-0005-0000-0000-0000FD0E0000}"/>
    <cellStyle name="Normal 40 2 2 2 4 2 2" xfId="13907" xr:uid="{00000000-0005-0000-0000-000056360000}"/>
    <cellStyle name="Normal 40 2 2 2 4 2 2 3" xfId="29005" xr:uid="{00000000-0005-0000-0000-000050710000}"/>
    <cellStyle name="Normal 40 2 2 2 4 2 3" xfId="8887" xr:uid="{00000000-0005-0000-0000-0000BA220000}"/>
    <cellStyle name="Normal 40 2 2 2 4 2 3 3" xfId="23988" xr:uid="{00000000-0005-0000-0000-0000B75D0000}"/>
    <cellStyle name="Normal 40 2 2 2 4 2 5" xfId="18975" xr:uid="{00000000-0005-0000-0000-0000224A0000}"/>
    <cellStyle name="Normal 40 2 2 2 4 3" xfId="5526" xr:uid="{00000000-0005-0000-0000-000099150000}"/>
    <cellStyle name="Normal 40 2 2 2 4 3 2" xfId="15578" xr:uid="{00000000-0005-0000-0000-0000DD3C0000}"/>
    <cellStyle name="Normal 40 2 2 2 4 3 2 3" xfId="30676" xr:uid="{00000000-0005-0000-0000-0000D7770000}"/>
    <cellStyle name="Normal 40 2 2 2 4 3 3" xfId="10558" xr:uid="{00000000-0005-0000-0000-000041290000}"/>
    <cellStyle name="Normal 40 2 2 2 4 3 3 3" xfId="25659" xr:uid="{00000000-0005-0000-0000-00003E640000}"/>
    <cellStyle name="Normal 40 2 2 2 4 3 5" xfId="20646" xr:uid="{00000000-0005-0000-0000-0000A9500000}"/>
    <cellStyle name="Normal 40 2 2 2 4 4" xfId="12236" xr:uid="{00000000-0005-0000-0000-0000CF2F0000}"/>
    <cellStyle name="Normal 40 2 2 2 4 4 3" xfId="27334" xr:uid="{00000000-0005-0000-0000-0000C96A0000}"/>
    <cellStyle name="Normal 40 2 2 2 4 5" xfId="7215" xr:uid="{00000000-0005-0000-0000-0000321C0000}"/>
    <cellStyle name="Normal 40 2 2 2 4 5 3" xfId="22317" xr:uid="{00000000-0005-0000-0000-000030570000}"/>
    <cellStyle name="Normal 40 2 2 2 4 7" xfId="17304" xr:uid="{00000000-0005-0000-0000-00009B430000}"/>
    <cellStyle name="Normal 40 2 2 2 5" xfId="2997" xr:uid="{00000000-0005-0000-0000-0000B80B0000}"/>
    <cellStyle name="Normal 40 2 2 2 5 2" xfId="13071" xr:uid="{00000000-0005-0000-0000-000012330000}"/>
    <cellStyle name="Normal 40 2 2 2 5 2 3" xfId="28169" xr:uid="{00000000-0005-0000-0000-00000C6E0000}"/>
    <cellStyle name="Normal 40 2 2 2 5 3" xfId="8051" xr:uid="{00000000-0005-0000-0000-0000761F0000}"/>
    <cellStyle name="Normal 40 2 2 2 5 3 3" xfId="23152" xr:uid="{00000000-0005-0000-0000-0000735A0000}"/>
    <cellStyle name="Normal 40 2 2 2 5 5" xfId="18139" xr:uid="{00000000-0005-0000-0000-0000DE460000}"/>
    <cellStyle name="Normal 40 2 2 2 6" xfId="4690" xr:uid="{00000000-0005-0000-0000-000055120000}"/>
    <cellStyle name="Normal 40 2 2 2 6 2" xfId="14742" xr:uid="{00000000-0005-0000-0000-000099390000}"/>
    <cellStyle name="Normal 40 2 2 2 6 2 3" xfId="29840" xr:uid="{00000000-0005-0000-0000-000093740000}"/>
    <cellStyle name="Normal 40 2 2 2 6 3" xfId="9722" xr:uid="{00000000-0005-0000-0000-0000FD250000}"/>
    <cellStyle name="Normal 40 2 2 2 6 3 3" xfId="24823" xr:uid="{00000000-0005-0000-0000-0000FA600000}"/>
    <cellStyle name="Normal 40 2 2 2 6 5" xfId="19810" xr:uid="{00000000-0005-0000-0000-0000654D0000}"/>
    <cellStyle name="Normal 40 2 2 2 7" xfId="11400" xr:uid="{00000000-0005-0000-0000-00008B2C0000}"/>
    <cellStyle name="Normal 40 2 2 2 7 3" xfId="26498" xr:uid="{00000000-0005-0000-0000-000085670000}"/>
    <cellStyle name="Normal 40 2 2 2 8" xfId="6379" xr:uid="{00000000-0005-0000-0000-0000EE180000}"/>
    <cellStyle name="Normal 40 2 2 2 8 3" xfId="21481" xr:uid="{00000000-0005-0000-0000-0000EC530000}"/>
    <cellStyle name="Normal 40 2 2 3" xfId="1406" xr:uid="{00000000-0005-0000-0000-000081050000}"/>
    <cellStyle name="Normal 40 2 2 3 2" xfId="1827" xr:uid="{00000000-0005-0000-0000-000026070000}"/>
    <cellStyle name="Normal 40 2 2 3 2 2" xfId="2666" xr:uid="{00000000-0005-0000-0000-00006D0A0000}"/>
    <cellStyle name="Normal 40 2 2 3 2 2 2" xfId="4356" xr:uid="{00000000-0005-0000-0000-000007110000}"/>
    <cellStyle name="Normal 40 2 2 3 2 2 2 2" xfId="14429" xr:uid="{00000000-0005-0000-0000-000060380000}"/>
    <cellStyle name="Normal 40 2 2 3 2 2 2 2 3" xfId="29527" xr:uid="{00000000-0005-0000-0000-00005A730000}"/>
    <cellStyle name="Normal 40 2 2 3 2 2 2 3" xfId="9409" xr:uid="{00000000-0005-0000-0000-0000C4240000}"/>
    <cellStyle name="Normal 40 2 2 3 2 2 2 3 3" xfId="24510" xr:uid="{00000000-0005-0000-0000-0000C15F0000}"/>
    <cellStyle name="Normal 40 2 2 3 2 2 2 5" xfId="19497" xr:uid="{00000000-0005-0000-0000-00002C4C0000}"/>
    <cellStyle name="Normal 40 2 2 3 2 2 3" xfId="6048" xr:uid="{00000000-0005-0000-0000-0000A3170000}"/>
    <cellStyle name="Normal 40 2 2 3 2 2 3 2" xfId="16100" xr:uid="{00000000-0005-0000-0000-0000E73E0000}"/>
    <cellStyle name="Normal 40 2 2 3 2 2 3 2 3" xfId="31198" xr:uid="{00000000-0005-0000-0000-0000E1790000}"/>
    <cellStyle name="Normal 40 2 2 3 2 2 3 3" xfId="11080" xr:uid="{00000000-0005-0000-0000-00004B2B0000}"/>
    <cellStyle name="Normal 40 2 2 3 2 2 3 3 3" xfId="26181" xr:uid="{00000000-0005-0000-0000-000048660000}"/>
    <cellStyle name="Normal 40 2 2 3 2 2 3 5" xfId="21168" xr:uid="{00000000-0005-0000-0000-0000B3520000}"/>
    <cellStyle name="Normal 40 2 2 3 2 2 4" xfId="12758" xr:uid="{00000000-0005-0000-0000-0000D9310000}"/>
    <cellStyle name="Normal 40 2 2 3 2 2 4 3" xfId="27856" xr:uid="{00000000-0005-0000-0000-0000D36C0000}"/>
    <cellStyle name="Normal 40 2 2 3 2 2 5" xfId="7737" xr:uid="{00000000-0005-0000-0000-00003C1E0000}"/>
    <cellStyle name="Normal 40 2 2 3 2 2 5 3" xfId="22839" xr:uid="{00000000-0005-0000-0000-00003A590000}"/>
    <cellStyle name="Normal 40 2 2 3 2 2 7" xfId="17826" xr:uid="{00000000-0005-0000-0000-0000A5450000}"/>
    <cellStyle name="Normal 40 2 2 3 2 3" xfId="3519" xr:uid="{00000000-0005-0000-0000-0000C20D0000}"/>
    <cellStyle name="Normal 40 2 2 3 2 3 2" xfId="13593" xr:uid="{00000000-0005-0000-0000-00001C350000}"/>
    <cellStyle name="Normal 40 2 2 3 2 3 2 3" xfId="28691" xr:uid="{00000000-0005-0000-0000-000016700000}"/>
    <cellStyle name="Normal 40 2 2 3 2 3 3" xfId="8573" xr:uid="{00000000-0005-0000-0000-000080210000}"/>
    <cellStyle name="Normal 40 2 2 3 2 3 3 3" xfId="23674" xr:uid="{00000000-0005-0000-0000-00007D5C0000}"/>
    <cellStyle name="Normal 40 2 2 3 2 3 5" xfId="18661" xr:uid="{00000000-0005-0000-0000-0000E8480000}"/>
    <cellStyle name="Normal 40 2 2 3 2 4" xfId="5212" xr:uid="{00000000-0005-0000-0000-00005F140000}"/>
    <cellStyle name="Normal 40 2 2 3 2 4 2" xfId="15264" xr:uid="{00000000-0005-0000-0000-0000A33B0000}"/>
    <cellStyle name="Normal 40 2 2 3 2 4 2 3" xfId="30362" xr:uid="{00000000-0005-0000-0000-00009D760000}"/>
    <cellStyle name="Normal 40 2 2 3 2 4 3" xfId="10244" xr:uid="{00000000-0005-0000-0000-000007280000}"/>
    <cellStyle name="Normal 40 2 2 3 2 4 3 3" xfId="25345" xr:uid="{00000000-0005-0000-0000-000004630000}"/>
    <cellStyle name="Normal 40 2 2 3 2 4 5" xfId="20332" xr:uid="{00000000-0005-0000-0000-00006F4F0000}"/>
    <cellStyle name="Normal 40 2 2 3 2 5" xfId="11922" xr:uid="{00000000-0005-0000-0000-0000952E0000}"/>
    <cellStyle name="Normal 40 2 2 3 2 5 3" xfId="27020" xr:uid="{00000000-0005-0000-0000-00008F690000}"/>
    <cellStyle name="Normal 40 2 2 3 2 6" xfId="6901" xr:uid="{00000000-0005-0000-0000-0000F81A0000}"/>
    <cellStyle name="Normal 40 2 2 3 2 6 3" xfId="22003" xr:uid="{00000000-0005-0000-0000-0000F6550000}"/>
    <cellStyle name="Normal 40 2 2 3 2 8" xfId="16990" xr:uid="{00000000-0005-0000-0000-000061420000}"/>
    <cellStyle name="Normal 40 2 2 3 3" xfId="2248" xr:uid="{00000000-0005-0000-0000-0000CB080000}"/>
    <cellStyle name="Normal 40 2 2 3 3 2" xfId="3938" xr:uid="{00000000-0005-0000-0000-0000650F0000}"/>
    <cellStyle name="Normal 40 2 2 3 3 2 2" xfId="14011" xr:uid="{00000000-0005-0000-0000-0000BE360000}"/>
    <cellStyle name="Normal 40 2 2 3 3 2 2 3" xfId="29109" xr:uid="{00000000-0005-0000-0000-0000B8710000}"/>
    <cellStyle name="Normal 40 2 2 3 3 2 3" xfId="8991" xr:uid="{00000000-0005-0000-0000-000022230000}"/>
    <cellStyle name="Normal 40 2 2 3 3 2 3 3" xfId="24092" xr:uid="{00000000-0005-0000-0000-00001F5E0000}"/>
    <cellStyle name="Normal 40 2 2 3 3 2 5" xfId="19079" xr:uid="{00000000-0005-0000-0000-00008A4A0000}"/>
    <cellStyle name="Normal 40 2 2 3 3 3" xfId="5630" xr:uid="{00000000-0005-0000-0000-000001160000}"/>
    <cellStyle name="Normal 40 2 2 3 3 3 2" xfId="15682" xr:uid="{00000000-0005-0000-0000-0000453D0000}"/>
    <cellStyle name="Normal 40 2 2 3 3 3 2 3" xfId="30780" xr:uid="{00000000-0005-0000-0000-00003F780000}"/>
    <cellStyle name="Normal 40 2 2 3 3 3 3" xfId="10662" xr:uid="{00000000-0005-0000-0000-0000A9290000}"/>
    <cellStyle name="Normal 40 2 2 3 3 3 3 3" xfId="25763" xr:uid="{00000000-0005-0000-0000-0000A6640000}"/>
    <cellStyle name="Normal 40 2 2 3 3 3 5" xfId="20750" xr:uid="{00000000-0005-0000-0000-000011510000}"/>
    <cellStyle name="Normal 40 2 2 3 3 4" xfId="12340" xr:uid="{00000000-0005-0000-0000-000037300000}"/>
    <cellStyle name="Normal 40 2 2 3 3 4 3" xfId="27438" xr:uid="{00000000-0005-0000-0000-0000316B0000}"/>
    <cellStyle name="Normal 40 2 2 3 3 5" xfId="7319" xr:uid="{00000000-0005-0000-0000-00009A1C0000}"/>
    <cellStyle name="Normal 40 2 2 3 3 5 3" xfId="22421" xr:uid="{00000000-0005-0000-0000-000098570000}"/>
    <cellStyle name="Normal 40 2 2 3 3 7" xfId="17408" xr:uid="{00000000-0005-0000-0000-000003440000}"/>
    <cellStyle name="Normal 40 2 2 3 4" xfId="3101" xr:uid="{00000000-0005-0000-0000-0000200C0000}"/>
    <cellStyle name="Normal 40 2 2 3 4 2" xfId="13175" xr:uid="{00000000-0005-0000-0000-00007A330000}"/>
    <cellStyle name="Normal 40 2 2 3 4 2 3" xfId="28273" xr:uid="{00000000-0005-0000-0000-0000746E0000}"/>
    <cellStyle name="Normal 40 2 2 3 4 3" xfId="8155" xr:uid="{00000000-0005-0000-0000-0000DE1F0000}"/>
    <cellStyle name="Normal 40 2 2 3 4 3 3" xfId="23256" xr:uid="{00000000-0005-0000-0000-0000DB5A0000}"/>
    <cellStyle name="Normal 40 2 2 3 4 5" xfId="18243" xr:uid="{00000000-0005-0000-0000-000046470000}"/>
    <cellStyle name="Normal 40 2 2 3 5" xfId="4794" xr:uid="{00000000-0005-0000-0000-0000BD120000}"/>
    <cellStyle name="Normal 40 2 2 3 5 2" xfId="14846" xr:uid="{00000000-0005-0000-0000-0000013A0000}"/>
    <cellStyle name="Normal 40 2 2 3 5 2 3" xfId="29944" xr:uid="{00000000-0005-0000-0000-0000FB740000}"/>
    <cellStyle name="Normal 40 2 2 3 5 3" xfId="9826" xr:uid="{00000000-0005-0000-0000-000065260000}"/>
    <cellStyle name="Normal 40 2 2 3 5 3 3" xfId="24927" xr:uid="{00000000-0005-0000-0000-000062610000}"/>
    <cellStyle name="Normal 40 2 2 3 5 5" xfId="19914" xr:uid="{00000000-0005-0000-0000-0000CD4D0000}"/>
    <cellStyle name="Normal 40 2 2 3 6" xfId="11504" xr:uid="{00000000-0005-0000-0000-0000F32C0000}"/>
    <cellStyle name="Normal 40 2 2 3 6 3" xfId="26602" xr:uid="{00000000-0005-0000-0000-0000ED670000}"/>
    <cellStyle name="Normal 40 2 2 3 7" xfId="6483" xr:uid="{00000000-0005-0000-0000-000056190000}"/>
    <cellStyle name="Normal 40 2 2 3 7 3" xfId="21585" xr:uid="{00000000-0005-0000-0000-000054540000}"/>
    <cellStyle name="Normal 40 2 2 3 9" xfId="16572" xr:uid="{00000000-0005-0000-0000-0000BF400000}"/>
    <cellStyle name="Normal 40 2 2 4" xfId="1619" xr:uid="{00000000-0005-0000-0000-000056060000}"/>
    <cellStyle name="Normal 40 2 2 4 2" xfId="2458" xr:uid="{00000000-0005-0000-0000-00009D090000}"/>
    <cellStyle name="Normal 40 2 2 4 2 2" xfId="4148" xr:uid="{00000000-0005-0000-0000-000037100000}"/>
    <cellStyle name="Normal 40 2 2 4 2 2 2" xfId="14221" xr:uid="{00000000-0005-0000-0000-000090370000}"/>
    <cellStyle name="Normal 40 2 2 4 2 2 2 3" xfId="29319" xr:uid="{00000000-0005-0000-0000-00008A720000}"/>
    <cellStyle name="Normal 40 2 2 4 2 2 3" xfId="9201" xr:uid="{00000000-0005-0000-0000-0000F4230000}"/>
    <cellStyle name="Normal 40 2 2 4 2 2 3 3" xfId="24302" xr:uid="{00000000-0005-0000-0000-0000F15E0000}"/>
    <cellStyle name="Normal 40 2 2 4 2 2 5" xfId="19289" xr:uid="{00000000-0005-0000-0000-00005C4B0000}"/>
    <cellStyle name="Normal 40 2 2 4 2 3" xfId="5840" xr:uid="{00000000-0005-0000-0000-0000D3160000}"/>
    <cellStyle name="Normal 40 2 2 4 2 3 2" xfId="15892" xr:uid="{00000000-0005-0000-0000-0000173E0000}"/>
    <cellStyle name="Normal 40 2 2 4 2 3 2 3" xfId="30990" xr:uid="{00000000-0005-0000-0000-000011790000}"/>
    <cellStyle name="Normal 40 2 2 4 2 3 3" xfId="10872" xr:uid="{00000000-0005-0000-0000-00007B2A0000}"/>
    <cellStyle name="Normal 40 2 2 4 2 3 3 3" xfId="25973" xr:uid="{00000000-0005-0000-0000-000078650000}"/>
    <cellStyle name="Normal 40 2 2 4 2 3 5" xfId="20960" xr:uid="{00000000-0005-0000-0000-0000E3510000}"/>
    <cellStyle name="Normal 40 2 2 4 2 4" xfId="12550" xr:uid="{00000000-0005-0000-0000-000009310000}"/>
    <cellStyle name="Normal 40 2 2 4 2 4 3" xfId="27648" xr:uid="{00000000-0005-0000-0000-0000036C0000}"/>
    <cellStyle name="Normal 40 2 2 4 2 5" xfId="7529" xr:uid="{00000000-0005-0000-0000-00006C1D0000}"/>
    <cellStyle name="Normal 40 2 2 4 2 5 3" xfId="22631" xr:uid="{00000000-0005-0000-0000-00006A580000}"/>
    <cellStyle name="Normal 40 2 2 4 2 7" xfId="17618" xr:uid="{00000000-0005-0000-0000-0000D5440000}"/>
    <cellStyle name="Normal 40 2 2 4 3" xfId="3311" xr:uid="{00000000-0005-0000-0000-0000F20C0000}"/>
    <cellStyle name="Normal 40 2 2 4 3 2" xfId="13385" xr:uid="{00000000-0005-0000-0000-00004C340000}"/>
    <cellStyle name="Normal 40 2 2 4 3 2 3" xfId="28483" xr:uid="{00000000-0005-0000-0000-0000466F0000}"/>
    <cellStyle name="Normal 40 2 2 4 3 3" xfId="8365" xr:uid="{00000000-0005-0000-0000-0000B0200000}"/>
    <cellStyle name="Normal 40 2 2 4 3 3 3" xfId="23466" xr:uid="{00000000-0005-0000-0000-0000AD5B0000}"/>
    <cellStyle name="Normal 40 2 2 4 3 5" xfId="18453" xr:uid="{00000000-0005-0000-0000-000018480000}"/>
    <cellStyle name="Normal 40 2 2 4 4" xfId="5004" xr:uid="{00000000-0005-0000-0000-00008F130000}"/>
    <cellStyle name="Normal 40 2 2 4 4 2" xfId="15056" xr:uid="{00000000-0005-0000-0000-0000D33A0000}"/>
    <cellStyle name="Normal 40 2 2 4 4 2 3" xfId="30154" xr:uid="{00000000-0005-0000-0000-0000CD750000}"/>
    <cellStyle name="Normal 40 2 2 4 4 3" xfId="10036" xr:uid="{00000000-0005-0000-0000-000037270000}"/>
    <cellStyle name="Normal 40 2 2 4 4 3 3" xfId="25137" xr:uid="{00000000-0005-0000-0000-000034620000}"/>
    <cellStyle name="Normal 40 2 2 4 4 5" xfId="20124" xr:uid="{00000000-0005-0000-0000-00009F4E0000}"/>
    <cellStyle name="Normal 40 2 2 4 5" xfId="11714" xr:uid="{00000000-0005-0000-0000-0000C52D0000}"/>
    <cellStyle name="Normal 40 2 2 4 5 3" xfId="26812" xr:uid="{00000000-0005-0000-0000-0000BF680000}"/>
    <cellStyle name="Normal 40 2 2 4 6" xfId="6693" xr:uid="{00000000-0005-0000-0000-0000281A0000}"/>
    <cellStyle name="Normal 40 2 2 4 6 3" xfId="21795" xr:uid="{00000000-0005-0000-0000-000026550000}"/>
    <cellStyle name="Normal 40 2 2 4 8" xfId="16782" xr:uid="{00000000-0005-0000-0000-000091410000}"/>
    <cellStyle name="Normal 40 2 2 5" xfId="2040" xr:uid="{00000000-0005-0000-0000-0000FB070000}"/>
    <cellStyle name="Normal 40 2 2 5 2" xfId="3730" xr:uid="{00000000-0005-0000-0000-0000950E0000}"/>
    <cellStyle name="Normal 40 2 2 5 2 2" xfId="13803" xr:uid="{00000000-0005-0000-0000-0000EE350000}"/>
    <cellStyle name="Normal 40 2 2 5 2 2 3" xfId="28901" xr:uid="{00000000-0005-0000-0000-0000E8700000}"/>
    <cellStyle name="Normal 40 2 2 5 2 3" xfId="8783" xr:uid="{00000000-0005-0000-0000-000052220000}"/>
    <cellStyle name="Normal 40 2 2 5 2 3 3" xfId="23884" xr:uid="{00000000-0005-0000-0000-00004F5D0000}"/>
    <cellStyle name="Normal 40 2 2 5 2 5" xfId="18871" xr:uid="{00000000-0005-0000-0000-0000BA490000}"/>
    <cellStyle name="Normal 40 2 2 5 3" xfId="5422" xr:uid="{00000000-0005-0000-0000-000031150000}"/>
    <cellStyle name="Normal 40 2 2 5 3 2" xfId="15474" xr:uid="{00000000-0005-0000-0000-0000753C0000}"/>
    <cellStyle name="Normal 40 2 2 5 3 2 3" xfId="30572" xr:uid="{00000000-0005-0000-0000-00006F770000}"/>
    <cellStyle name="Normal 40 2 2 5 3 3" xfId="10454" xr:uid="{00000000-0005-0000-0000-0000D9280000}"/>
    <cellStyle name="Normal 40 2 2 5 3 3 3" xfId="25555" xr:uid="{00000000-0005-0000-0000-0000D6630000}"/>
    <cellStyle name="Normal 40 2 2 5 3 5" xfId="20542" xr:uid="{00000000-0005-0000-0000-000041500000}"/>
    <cellStyle name="Normal 40 2 2 5 4" xfId="12132" xr:uid="{00000000-0005-0000-0000-0000672F0000}"/>
    <cellStyle name="Normal 40 2 2 5 4 3" xfId="27230" xr:uid="{00000000-0005-0000-0000-0000616A0000}"/>
    <cellStyle name="Normal 40 2 2 5 5" xfId="7111" xr:uid="{00000000-0005-0000-0000-0000CA1B0000}"/>
    <cellStyle name="Normal 40 2 2 5 5 3" xfId="22213" xr:uid="{00000000-0005-0000-0000-0000C8560000}"/>
    <cellStyle name="Normal 40 2 2 5 7" xfId="17200" xr:uid="{00000000-0005-0000-0000-000033430000}"/>
    <cellStyle name="Normal 40 2 2 6" xfId="2893" xr:uid="{00000000-0005-0000-0000-0000500B0000}"/>
    <cellStyle name="Normal 40 2 2 6 2" xfId="12967" xr:uid="{00000000-0005-0000-0000-0000AA320000}"/>
    <cellStyle name="Normal 40 2 2 6 2 3" xfId="28065" xr:uid="{00000000-0005-0000-0000-0000A46D0000}"/>
    <cellStyle name="Normal 40 2 2 6 3" xfId="7947" xr:uid="{00000000-0005-0000-0000-00000E1F0000}"/>
    <cellStyle name="Normal 40 2 2 6 3 3" xfId="23048" xr:uid="{00000000-0005-0000-0000-00000B5A0000}"/>
    <cellStyle name="Normal 40 2 2 6 5" xfId="18035" xr:uid="{00000000-0005-0000-0000-000076460000}"/>
    <cellStyle name="Normal 40 2 2 7" xfId="4586" xr:uid="{00000000-0005-0000-0000-0000ED110000}"/>
    <cellStyle name="Normal 40 2 2 7 2" xfId="14638" xr:uid="{00000000-0005-0000-0000-000031390000}"/>
    <cellStyle name="Normal 40 2 2 7 2 3" xfId="29736" xr:uid="{00000000-0005-0000-0000-00002B740000}"/>
    <cellStyle name="Normal 40 2 2 7 3" xfId="9618" xr:uid="{00000000-0005-0000-0000-000095250000}"/>
    <cellStyle name="Normal 40 2 2 7 3 3" xfId="24719" xr:uid="{00000000-0005-0000-0000-000092600000}"/>
    <cellStyle name="Normal 40 2 2 7 5" xfId="19706" xr:uid="{00000000-0005-0000-0000-0000FD4C0000}"/>
    <cellStyle name="Normal 40 2 2 8" xfId="11296" xr:uid="{00000000-0005-0000-0000-0000232C0000}"/>
    <cellStyle name="Normal 40 2 2 8 3" xfId="26394" xr:uid="{00000000-0005-0000-0000-00001D670000}"/>
    <cellStyle name="Normal 40 2 2 9" xfId="6275" xr:uid="{00000000-0005-0000-0000-000086180000}"/>
    <cellStyle name="Normal 40 2 2 9 3" xfId="21377" xr:uid="{00000000-0005-0000-0000-000084530000}"/>
    <cellStyle name="Normal 40 2 3" xfId="1239" xr:uid="{00000000-0005-0000-0000-0000DA040000}"/>
    <cellStyle name="Normal 40 2 3 10" xfId="16416" xr:uid="{00000000-0005-0000-0000-000023400000}"/>
    <cellStyle name="Normal 40 2 3 2" xfId="1458" xr:uid="{00000000-0005-0000-0000-0000B5050000}"/>
    <cellStyle name="Normal 40 2 3 2 2" xfId="1879" xr:uid="{00000000-0005-0000-0000-00005A070000}"/>
    <cellStyle name="Normal 40 2 3 2 2 2" xfId="2718" xr:uid="{00000000-0005-0000-0000-0000A10A0000}"/>
    <cellStyle name="Normal 40 2 3 2 2 2 2" xfId="4408" xr:uid="{00000000-0005-0000-0000-00003B110000}"/>
    <cellStyle name="Normal 40 2 3 2 2 2 2 2" xfId="14481" xr:uid="{00000000-0005-0000-0000-000094380000}"/>
    <cellStyle name="Normal 40 2 3 2 2 2 2 2 3" xfId="29579" xr:uid="{00000000-0005-0000-0000-00008E730000}"/>
    <cellStyle name="Normal 40 2 3 2 2 2 2 3" xfId="9461" xr:uid="{00000000-0005-0000-0000-0000F8240000}"/>
    <cellStyle name="Normal 40 2 3 2 2 2 2 3 3" xfId="24562" xr:uid="{00000000-0005-0000-0000-0000F55F0000}"/>
    <cellStyle name="Normal 40 2 3 2 2 2 2 5" xfId="19549" xr:uid="{00000000-0005-0000-0000-0000604C0000}"/>
    <cellStyle name="Normal 40 2 3 2 2 2 3" xfId="6100" xr:uid="{00000000-0005-0000-0000-0000D7170000}"/>
    <cellStyle name="Normal 40 2 3 2 2 2 3 2" xfId="16152" xr:uid="{00000000-0005-0000-0000-00001B3F0000}"/>
    <cellStyle name="Normal 40 2 3 2 2 2 3 2 3" xfId="31250" xr:uid="{00000000-0005-0000-0000-0000157A0000}"/>
    <cellStyle name="Normal 40 2 3 2 2 2 3 3" xfId="11132" xr:uid="{00000000-0005-0000-0000-00007F2B0000}"/>
    <cellStyle name="Normal 40 2 3 2 2 2 3 3 3" xfId="26233" xr:uid="{00000000-0005-0000-0000-00007C660000}"/>
    <cellStyle name="Normal 40 2 3 2 2 2 3 5" xfId="21220" xr:uid="{00000000-0005-0000-0000-0000E7520000}"/>
    <cellStyle name="Normal 40 2 3 2 2 2 4" xfId="12810" xr:uid="{00000000-0005-0000-0000-00000D320000}"/>
    <cellStyle name="Normal 40 2 3 2 2 2 4 3" xfId="27908" xr:uid="{00000000-0005-0000-0000-0000076D0000}"/>
    <cellStyle name="Normal 40 2 3 2 2 2 5" xfId="7789" xr:uid="{00000000-0005-0000-0000-0000701E0000}"/>
    <cellStyle name="Normal 40 2 3 2 2 2 5 3" xfId="22891" xr:uid="{00000000-0005-0000-0000-00006E590000}"/>
    <cellStyle name="Normal 40 2 3 2 2 2 7" xfId="17878" xr:uid="{00000000-0005-0000-0000-0000D9450000}"/>
    <cellStyle name="Normal 40 2 3 2 2 3" xfId="3571" xr:uid="{00000000-0005-0000-0000-0000F60D0000}"/>
    <cellStyle name="Normal 40 2 3 2 2 3 2" xfId="13645" xr:uid="{00000000-0005-0000-0000-000050350000}"/>
    <cellStyle name="Normal 40 2 3 2 2 3 2 3" xfId="28743" xr:uid="{00000000-0005-0000-0000-00004A700000}"/>
    <cellStyle name="Normal 40 2 3 2 2 3 3" xfId="8625" xr:uid="{00000000-0005-0000-0000-0000B4210000}"/>
    <cellStyle name="Normal 40 2 3 2 2 3 3 3" xfId="23726" xr:uid="{00000000-0005-0000-0000-0000B15C0000}"/>
    <cellStyle name="Normal 40 2 3 2 2 3 5" xfId="18713" xr:uid="{00000000-0005-0000-0000-00001C490000}"/>
    <cellStyle name="Normal 40 2 3 2 2 4" xfId="5264" xr:uid="{00000000-0005-0000-0000-000093140000}"/>
    <cellStyle name="Normal 40 2 3 2 2 4 2" xfId="15316" xr:uid="{00000000-0005-0000-0000-0000D73B0000}"/>
    <cellStyle name="Normal 40 2 3 2 2 4 2 3" xfId="30414" xr:uid="{00000000-0005-0000-0000-0000D1760000}"/>
    <cellStyle name="Normal 40 2 3 2 2 4 3" xfId="10296" xr:uid="{00000000-0005-0000-0000-00003B280000}"/>
    <cellStyle name="Normal 40 2 3 2 2 4 3 3" xfId="25397" xr:uid="{00000000-0005-0000-0000-000038630000}"/>
    <cellStyle name="Normal 40 2 3 2 2 4 5" xfId="20384" xr:uid="{00000000-0005-0000-0000-0000A34F0000}"/>
    <cellStyle name="Normal 40 2 3 2 2 5" xfId="11974" xr:uid="{00000000-0005-0000-0000-0000C92E0000}"/>
    <cellStyle name="Normal 40 2 3 2 2 5 3" xfId="27072" xr:uid="{00000000-0005-0000-0000-0000C3690000}"/>
    <cellStyle name="Normal 40 2 3 2 2 6" xfId="6953" xr:uid="{00000000-0005-0000-0000-00002C1B0000}"/>
    <cellStyle name="Normal 40 2 3 2 2 6 3" xfId="22055" xr:uid="{00000000-0005-0000-0000-00002A560000}"/>
    <cellStyle name="Normal 40 2 3 2 2 8" xfId="17042" xr:uid="{00000000-0005-0000-0000-000095420000}"/>
    <cellStyle name="Normal 40 2 3 2 3" xfId="2300" xr:uid="{00000000-0005-0000-0000-0000FF080000}"/>
    <cellStyle name="Normal 40 2 3 2 3 2" xfId="3990" xr:uid="{00000000-0005-0000-0000-0000990F0000}"/>
    <cellStyle name="Normal 40 2 3 2 3 2 2" xfId="14063" xr:uid="{00000000-0005-0000-0000-0000F2360000}"/>
    <cellStyle name="Normal 40 2 3 2 3 2 2 3" xfId="29161" xr:uid="{00000000-0005-0000-0000-0000EC710000}"/>
    <cellStyle name="Normal 40 2 3 2 3 2 3" xfId="9043" xr:uid="{00000000-0005-0000-0000-000056230000}"/>
    <cellStyle name="Normal 40 2 3 2 3 2 3 3" xfId="24144" xr:uid="{00000000-0005-0000-0000-0000535E0000}"/>
    <cellStyle name="Normal 40 2 3 2 3 2 5" xfId="19131" xr:uid="{00000000-0005-0000-0000-0000BE4A0000}"/>
    <cellStyle name="Normal 40 2 3 2 3 3" xfId="5682" xr:uid="{00000000-0005-0000-0000-000035160000}"/>
    <cellStyle name="Normal 40 2 3 2 3 3 2" xfId="15734" xr:uid="{00000000-0005-0000-0000-0000793D0000}"/>
    <cellStyle name="Normal 40 2 3 2 3 3 2 3" xfId="30832" xr:uid="{00000000-0005-0000-0000-000073780000}"/>
    <cellStyle name="Normal 40 2 3 2 3 3 3" xfId="10714" xr:uid="{00000000-0005-0000-0000-0000DD290000}"/>
    <cellStyle name="Normal 40 2 3 2 3 3 3 3" xfId="25815" xr:uid="{00000000-0005-0000-0000-0000DA640000}"/>
    <cellStyle name="Normal 40 2 3 2 3 3 5" xfId="20802" xr:uid="{00000000-0005-0000-0000-000045510000}"/>
    <cellStyle name="Normal 40 2 3 2 3 4" xfId="12392" xr:uid="{00000000-0005-0000-0000-00006B300000}"/>
    <cellStyle name="Normal 40 2 3 2 3 4 3" xfId="27490" xr:uid="{00000000-0005-0000-0000-0000656B0000}"/>
    <cellStyle name="Normal 40 2 3 2 3 5" xfId="7371" xr:uid="{00000000-0005-0000-0000-0000CE1C0000}"/>
    <cellStyle name="Normal 40 2 3 2 3 5 3" xfId="22473" xr:uid="{00000000-0005-0000-0000-0000CC570000}"/>
    <cellStyle name="Normal 40 2 3 2 3 7" xfId="17460" xr:uid="{00000000-0005-0000-0000-000037440000}"/>
    <cellStyle name="Normal 40 2 3 2 4" xfId="3153" xr:uid="{00000000-0005-0000-0000-0000540C0000}"/>
    <cellStyle name="Normal 40 2 3 2 4 2" xfId="13227" xr:uid="{00000000-0005-0000-0000-0000AE330000}"/>
    <cellStyle name="Normal 40 2 3 2 4 2 3" xfId="28325" xr:uid="{00000000-0005-0000-0000-0000A86E0000}"/>
    <cellStyle name="Normal 40 2 3 2 4 3" xfId="8207" xr:uid="{00000000-0005-0000-0000-000012200000}"/>
    <cellStyle name="Normal 40 2 3 2 4 3 3" xfId="23308" xr:uid="{00000000-0005-0000-0000-00000F5B0000}"/>
    <cellStyle name="Normal 40 2 3 2 4 5" xfId="18295" xr:uid="{00000000-0005-0000-0000-00007A470000}"/>
    <cellStyle name="Normal 40 2 3 2 5" xfId="4846" xr:uid="{00000000-0005-0000-0000-0000F1120000}"/>
    <cellStyle name="Normal 40 2 3 2 5 2" xfId="14898" xr:uid="{00000000-0005-0000-0000-0000353A0000}"/>
    <cellStyle name="Normal 40 2 3 2 5 2 3" xfId="29996" xr:uid="{00000000-0005-0000-0000-00002F750000}"/>
    <cellStyle name="Normal 40 2 3 2 5 3" xfId="9878" xr:uid="{00000000-0005-0000-0000-000099260000}"/>
    <cellStyle name="Normal 40 2 3 2 5 3 3" xfId="24979" xr:uid="{00000000-0005-0000-0000-000096610000}"/>
    <cellStyle name="Normal 40 2 3 2 5 5" xfId="19966" xr:uid="{00000000-0005-0000-0000-0000014E0000}"/>
    <cellStyle name="Normal 40 2 3 2 6" xfId="11556" xr:uid="{00000000-0005-0000-0000-0000272D0000}"/>
    <cellStyle name="Normal 40 2 3 2 6 3" xfId="26654" xr:uid="{00000000-0005-0000-0000-000021680000}"/>
    <cellStyle name="Normal 40 2 3 2 7" xfId="6535" xr:uid="{00000000-0005-0000-0000-00008A190000}"/>
    <cellStyle name="Normal 40 2 3 2 7 3" xfId="21637" xr:uid="{00000000-0005-0000-0000-000088540000}"/>
    <cellStyle name="Normal 40 2 3 2 9" xfId="16624" xr:uid="{00000000-0005-0000-0000-0000F3400000}"/>
    <cellStyle name="Normal 40 2 3 3" xfId="1671" xr:uid="{00000000-0005-0000-0000-00008A060000}"/>
    <cellStyle name="Normal 40 2 3 3 2" xfId="2510" xr:uid="{00000000-0005-0000-0000-0000D1090000}"/>
    <cellStyle name="Normal 40 2 3 3 2 2" xfId="4200" xr:uid="{00000000-0005-0000-0000-00006B100000}"/>
    <cellStyle name="Normal 40 2 3 3 2 2 2" xfId="14273" xr:uid="{00000000-0005-0000-0000-0000C4370000}"/>
    <cellStyle name="Normal 40 2 3 3 2 2 2 3" xfId="29371" xr:uid="{00000000-0005-0000-0000-0000BE720000}"/>
    <cellStyle name="Normal 40 2 3 3 2 2 3" xfId="9253" xr:uid="{00000000-0005-0000-0000-000028240000}"/>
    <cellStyle name="Normal 40 2 3 3 2 2 3 3" xfId="24354" xr:uid="{00000000-0005-0000-0000-0000255F0000}"/>
    <cellStyle name="Normal 40 2 3 3 2 2 5" xfId="19341" xr:uid="{00000000-0005-0000-0000-0000904B0000}"/>
    <cellStyle name="Normal 40 2 3 3 2 3" xfId="5892" xr:uid="{00000000-0005-0000-0000-000007170000}"/>
    <cellStyle name="Normal 40 2 3 3 2 3 2" xfId="15944" xr:uid="{00000000-0005-0000-0000-00004B3E0000}"/>
    <cellStyle name="Normal 40 2 3 3 2 3 2 3" xfId="31042" xr:uid="{00000000-0005-0000-0000-000045790000}"/>
    <cellStyle name="Normal 40 2 3 3 2 3 3" xfId="10924" xr:uid="{00000000-0005-0000-0000-0000AF2A0000}"/>
    <cellStyle name="Normal 40 2 3 3 2 3 3 3" xfId="26025" xr:uid="{00000000-0005-0000-0000-0000AC650000}"/>
    <cellStyle name="Normal 40 2 3 3 2 3 5" xfId="21012" xr:uid="{00000000-0005-0000-0000-000017520000}"/>
    <cellStyle name="Normal 40 2 3 3 2 4" xfId="12602" xr:uid="{00000000-0005-0000-0000-00003D310000}"/>
    <cellStyle name="Normal 40 2 3 3 2 4 3" xfId="27700" xr:uid="{00000000-0005-0000-0000-0000376C0000}"/>
    <cellStyle name="Normal 40 2 3 3 2 5" xfId="7581" xr:uid="{00000000-0005-0000-0000-0000A01D0000}"/>
    <cellStyle name="Normal 40 2 3 3 2 5 3" xfId="22683" xr:uid="{00000000-0005-0000-0000-00009E580000}"/>
    <cellStyle name="Normal 40 2 3 3 2 7" xfId="17670" xr:uid="{00000000-0005-0000-0000-000009450000}"/>
    <cellStyle name="Normal 40 2 3 3 3" xfId="3363" xr:uid="{00000000-0005-0000-0000-0000260D0000}"/>
    <cellStyle name="Normal 40 2 3 3 3 2" xfId="13437" xr:uid="{00000000-0005-0000-0000-000080340000}"/>
    <cellStyle name="Normal 40 2 3 3 3 2 3" xfId="28535" xr:uid="{00000000-0005-0000-0000-00007A6F0000}"/>
    <cellStyle name="Normal 40 2 3 3 3 3" xfId="8417" xr:uid="{00000000-0005-0000-0000-0000E4200000}"/>
    <cellStyle name="Normal 40 2 3 3 3 3 3" xfId="23518" xr:uid="{00000000-0005-0000-0000-0000E15B0000}"/>
    <cellStyle name="Normal 40 2 3 3 3 5" xfId="18505" xr:uid="{00000000-0005-0000-0000-00004C480000}"/>
    <cellStyle name="Normal 40 2 3 3 4" xfId="5056" xr:uid="{00000000-0005-0000-0000-0000C3130000}"/>
    <cellStyle name="Normal 40 2 3 3 4 2" xfId="15108" xr:uid="{00000000-0005-0000-0000-0000073B0000}"/>
    <cellStyle name="Normal 40 2 3 3 4 2 3" xfId="30206" xr:uid="{00000000-0005-0000-0000-000001760000}"/>
    <cellStyle name="Normal 40 2 3 3 4 3" xfId="10088" xr:uid="{00000000-0005-0000-0000-00006B270000}"/>
    <cellStyle name="Normal 40 2 3 3 4 3 3" xfId="25189" xr:uid="{00000000-0005-0000-0000-000068620000}"/>
    <cellStyle name="Normal 40 2 3 3 4 5" xfId="20176" xr:uid="{00000000-0005-0000-0000-0000D34E0000}"/>
    <cellStyle name="Normal 40 2 3 3 5" xfId="11766" xr:uid="{00000000-0005-0000-0000-0000F92D0000}"/>
    <cellStyle name="Normal 40 2 3 3 5 3" xfId="26864" xr:uid="{00000000-0005-0000-0000-0000F3680000}"/>
    <cellStyle name="Normal 40 2 3 3 6" xfId="6745" xr:uid="{00000000-0005-0000-0000-00005C1A0000}"/>
    <cellStyle name="Normal 40 2 3 3 6 3" xfId="21847" xr:uid="{00000000-0005-0000-0000-00005A550000}"/>
    <cellStyle name="Normal 40 2 3 3 8" xfId="16834" xr:uid="{00000000-0005-0000-0000-0000C5410000}"/>
    <cellStyle name="Normal 40 2 3 4" xfId="2092" xr:uid="{00000000-0005-0000-0000-00002F080000}"/>
    <cellStyle name="Normal 40 2 3 4 2" xfId="3782" xr:uid="{00000000-0005-0000-0000-0000C90E0000}"/>
    <cellStyle name="Normal 40 2 3 4 2 2" xfId="13855" xr:uid="{00000000-0005-0000-0000-000022360000}"/>
    <cellStyle name="Normal 40 2 3 4 2 2 3" xfId="28953" xr:uid="{00000000-0005-0000-0000-00001C710000}"/>
    <cellStyle name="Normal 40 2 3 4 2 3" xfId="8835" xr:uid="{00000000-0005-0000-0000-000086220000}"/>
    <cellStyle name="Normal 40 2 3 4 2 3 3" xfId="23936" xr:uid="{00000000-0005-0000-0000-0000835D0000}"/>
    <cellStyle name="Normal 40 2 3 4 2 5" xfId="18923" xr:uid="{00000000-0005-0000-0000-0000EE490000}"/>
    <cellStyle name="Normal 40 2 3 4 3" xfId="5474" xr:uid="{00000000-0005-0000-0000-000065150000}"/>
    <cellStyle name="Normal 40 2 3 4 3 2" xfId="15526" xr:uid="{00000000-0005-0000-0000-0000A93C0000}"/>
    <cellStyle name="Normal 40 2 3 4 3 2 3" xfId="30624" xr:uid="{00000000-0005-0000-0000-0000A3770000}"/>
    <cellStyle name="Normal 40 2 3 4 3 3" xfId="10506" xr:uid="{00000000-0005-0000-0000-00000D290000}"/>
    <cellStyle name="Normal 40 2 3 4 3 3 3" xfId="25607" xr:uid="{00000000-0005-0000-0000-00000A640000}"/>
    <cellStyle name="Normal 40 2 3 4 3 5" xfId="20594" xr:uid="{00000000-0005-0000-0000-000075500000}"/>
    <cellStyle name="Normal 40 2 3 4 4" xfId="12184" xr:uid="{00000000-0005-0000-0000-00009B2F0000}"/>
    <cellStyle name="Normal 40 2 3 4 4 3" xfId="27282" xr:uid="{00000000-0005-0000-0000-0000956A0000}"/>
    <cellStyle name="Normal 40 2 3 4 5" xfId="7163" xr:uid="{00000000-0005-0000-0000-0000FE1B0000}"/>
    <cellStyle name="Normal 40 2 3 4 5 3" xfId="22265" xr:uid="{00000000-0005-0000-0000-0000FC560000}"/>
    <cellStyle name="Normal 40 2 3 4 7" xfId="17252" xr:uid="{00000000-0005-0000-0000-000067430000}"/>
    <cellStyle name="Normal 40 2 3 5" xfId="2945" xr:uid="{00000000-0005-0000-0000-0000840B0000}"/>
    <cellStyle name="Normal 40 2 3 5 2" xfId="13019" xr:uid="{00000000-0005-0000-0000-0000DE320000}"/>
    <cellStyle name="Normal 40 2 3 5 2 3" xfId="28117" xr:uid="{00000000-0005-0000-0000-0000D86D0000}"/>
    <cellStyle name="Normal 40 2 3 5 3" xfId="7999" xr:uid="{00000000-0005-0000-0000-0000421F0000}"/>
    <cellStyle name="Normal 40 2 3 5 3 3" xfId="23100" xr:uid="{00000000-0005-0000-0000-00003F5A0000}"/>
    <cellStyle name="Normal 40 2 3 5 5" xfId="18087" xr:uid="{00000000-0005-0000-0000-0000AA460000}"/>
    <cellStyle name="Normal 40 2 3 6" xfId="4638" xr:uid="{00000000-0005-0000-0000-000021120000}"/>
    <cellStyle name="Normal 40 2 3 6 2" xfId="14690" xr:uid="{00000000-0005-0000-0000-000065390000}"/>
    <cellStyle name="Normal 40 2 3 6 2 3" xfId="29788" xr:uid="{00000000-0005-0000-0000-00005F740000}"/>
    <cellStyle name="Normal 40 2 3 6 3" xfId="9670" xr:uid="{00000000-0005-0000-0000-0000C9250000}"/>
    <cellStyle name="Normal 40 2 3 6 3 3" xfId="24771" xr:uid="{00000000-0005-0000-0000-0000C6600000}"/>
    <cellStyle name="Normal 40 2 3 6 5" xfId="19758" xr:uid="{00000000-0005-0000-0000-0000314D0000}"/>
    <cellStyle name="Normal 40 2 3 7" xfId="11348" xr:uid="{00000000-0005-0000-0000-0000572C0000}"/>
    <cellStyle name="Normal 40 2 3 7 3" xfId="26446" xr:uid="{00000000-0005-0000-0000-000051670000}"/>
    <cellStyle name="Normal 40 2 3 8" xfId="6327" xr:uid="{00000000-0005-0000-0000-0000BA180000}"/>
    <cellStyle name="Normal 40 2 3 8 3" xfId="21429" xr:uid="{00000000-0005-0000-0000-0000B8530000}"/>
    <cellStyle name="Normal 40 2 4" xfId="1352" xr:uid="{00000000-0005-0000-0000-00004B050000}"/>
    <cellStyle name="Normal 40 2 4 2" xfId="1775" xr:uid="{00000000-0005-0000-0000-0000F2060000}"/>
    <cellStyle name="Normal 40 2 4 2 2" xfId="2614" xr:uid="{00000000-0005-0000-0000-0000390A0000}"/>
    <cellStyle name="Normal 40 2 4 2 2 2" xfId="4304" xr:uid="{00000000-0005-0000-0000-0000D3100000}"/>
    <cellStyle name="Normal 40 2 4 2 2 2 2" xfId="14377" xr:uid="{00000000-0005-0000-0000-00002C380000}"/>
    <cellStyle name="Normal 40 2 4 2 2 2 2 3" xfId="29475" xr:uid="{00000000-0005-0000-0000-000026730000}"/>
    <cellStyle name="Normal 40 2 4 2 2 2 3" xfId="9357" xr:uid="{00000000-0005-0000-0000-000090240000}"/>
    <cellStyle name="Normal 40 2 4 2 2 2 3 3" xfId="24458" xr:uid="{00000000-0005-0000-0000-00008D5F0000}"/>
    <cellStyle name="Normal 40 2 4 2 2 2 5" xfId="19445" xr:uid="{00000000-0005-0000-0000-0000F84B0000}"/>
    <cellStyle name="Normal 40 2 4 2 2 3" xfId="5996" xr:uid="{00000000-0005-0000-0000-00006F170000}"/>
    <cellStyle name="Normal 40 2 4 2 2 3 2" xfId="16048" xr:uid="{00000000-0005-0000-0000-0000B33E0000}"/>
    <cellStyle name="Normal 40 2 4 2 2 3 2 3" xfId="31146" xr:uid="{00000000-0005-0000-0000-0000AD790000}"/>
    <cellStyle name="Normal 40 2 4 2 2 3 3" xfId="11028" xr:uid="{00000000-0005-0000-0000-0000172B0000}"/>
    <cellStyle name="Normal 40 2 4 2 2 3 3 3" xfId="26129" xr:uid="{00000000-0005-0000-0000-000014660000}"/>
    <cellStyle name="Normal 40 2 4 2 2 3 5" xfId="21116" xr:uid="{00000000-0005-0000-0000-00007F520000}"/>
    <cellStyle name="Normal 40 2 4 2 2 4" xfId="12706" xr:uid="{00000000-0005-0000-0000-0000A5310000}"/>
    <cellStyle name="Normal 40 2 4 2 2 4 3" xfId="27804" xr:uid="{00000000-0005-0000-0000-00009F6C0000}"/>
    <cellStyle name="Normal 40 2 4 2 2 5" xfId="7685" xr:uid="{00000000-0005-0000-0000-0000081E0000}"/>
    <cellStyle name="Normal 40 2 4 2 2 5 3" xfId="22787" xr:uid="{00000000-0005-0000-0000-000006590000}"/>
    <cellStyle name="Normal 40 2 4 2 2 7" xfId="17774" xr:uid="{00000000-0005-0000-0000-000071450000}"/>
    <cellStyle name="Normal 40 2 4 2 3" xfId="3467" xr:uid="{00000000-0005-0000-0000-00008E0D0000}"/>
    <cellStyle name="Normal 40 2 4 2 3 2" xfId="13541" xr:uid="{00000000-0005-0000-0000-0000E8340000}"/>
    <cellStyle name="Normal 40 2 4 2 3 2 3" xfId="28639" xr:uid="{00000000-0005-0000-0000-0000E26F0000}"/>
    <cellStyle name="Normal 40 2 4 2 3 3" xfId="8521" xr:uid="{00000000-0005-0000-0000-00004C210000}"/>
    <cellStyle name="Normal 40 2 4 2 3 3 3" xfId="23622" xr:uid="{00000000-0005-0000-0000-0000495C0000}"/>
    <cellStyle name="Normal 40 2 4 2 3 5" xfId="18609" xr:uid="{00000000-0005-0000-0000-0000B4480000}"/>
    <cellStyle name="Normal 40 2 4 2 4" xfId="5160" xr:uid="{00000000-0005-0000-0000-00002B140000}"/>
    <cellStyle name="Normal 40 2 4 2 4 2" xfId="15212" xr:uid="{00000000-0005-0000-0000-00006F3B0000}"/>
    <cellStyle name="Normal 40 2 4 2 4 2 3" xfId="30310" xr:uid="{00000000-0005-0000-0000-000069760000}"/>
    <cellStyle name="Normal 40 2 4 2 4 3" xfId="10192" xr:uid="{00000000-0005-0000-0000-0000D3270000}"/>
    <cellStyle name="Normal 40 2 4 2 4 3 3" xfId="25293" xr:uid="{00000000-0005-0000-0000-0000D0620000}"/>
    <cellStyle name="Normal 40 2 4 2 4 5" xfId="20280" xr:uid="{00000000-0005-0000-0000-00003B4F0000}"/>
    <cellStyle name="Normal 40 2 4 2 5" xfId="11870" xr:uid="{00000000-0005-0000-0000-0000612E0000}"/>
    <cellStyle name="Normal 40 2 4 2 5 3" xfId="26968" xr:uid="{00000000-0005-0000-0000-00005B690000}"/>
    <cellStyle name="Normal 40 2 4 2 6" xfId="6849" xr:uid="{00000000-0005-0000-0000-0000C41A0000}"/>
    <cellStyle name="Normal 40 2 4 2 6 3" xfId="21951" xr:uid="{00000000-0005-0000-0000-0000C2550000}"/>
    <cellStyle name="Normal 40 2 4 2 8" xfId="16938" xr:uid="{00000000-0005-0000-0000-00002D420000}"/>
    <cellStyle name="Normal 40 2 4 3" xfId="2196" xr:uid="{00000000-0005-0000-0000-000097080000}"/>
    <cellStyle name="Normal 40 2 4 3 2" xfId="3886" xr:uid="{00000000-0005-0000-0000-0000310F0000}"/>
    <cellStyle name="Normal 40 2 4 3 2 2" xfId="13959" xr:uid="{00000000-0005-0000-0000-00008A360000}"/>
    <cellStyle name="Normal 40 2 4 3 2 2 3" xfId="29057" xr:uid="{00000000-0005-0000-0000-000084710000}"/>
    <cellStyle name="Normal 40 2 4 3 2 3" xfId="8939" xr:uid="{00000000-0005-0000-0000-0000EE220000}"/>
    <cellStyle name="Normal 40 2 4 3 2 3 3" xfId="24040" xr:uid="{00000000-0005-0000-0000-0000EB5D0000}"/>
    <cellStyle name="Normal 40 2 4 3 2 5" xfId="19027" xr:uid="{00000000-0005-0000-0000-0000564A0000}"/>
    <cellStyle name="Normal 40 2 4 3 3" xfId="5578" xr:uid="{00000000-0005-0000-0000-0000CD150000}"/>
    <cellStyle name="Normal 40 2 4 3 3 2" xfId="15630" xr:uid="{00000000-0005-0000-0000-0000113D0000}"/>
    <cellStyle name="Normal 40 2 4 3 3 2 3" xfId="30728" xr:uid="{00000000-0005-0000-0000-00000B780000}"/>
    <cellStyle name="Normal 40 2 4 3 3 3" xfId="10610" xr:uid="{00000000-0005-0000-0000-000075290000}"/>
    <cellStyle name="Normal 40 2 4 3 3 3 3" xfId="25711" xr:uid="{00000000-0005-0000-0000-000072640000}"/>
    <cellStyle name="Normal 40 2 4 3 3 5" xfId="20698" xr:uid="{00000000-0005-0000-0000-0000DD500000}"/>
    <cellStyle name="Normal 40 2 4 3 4" xfId="12288" xr:uid="{00000000-0005-0000-0000-000003300000}"/>
    <cellStyle name="Normal 40 2 4 3 4 3" xfId="27386" xr:uid="{00000000-0005-0000-0000-0000FD6A0000}"/>
    <cellStyle name="Normal 40 2 4 3 5" xfId="7267" xr:uid="{00000000-0005-0000-0000-0000661C0000}"/>
    <cellStyle name="Normal 40 2 4 3 5 3" xfId="22369" xr:uid="{00000000-0005-0000-0000-000064570000}"/>
    <cellStyle name="Normal 40 2 4 3 7" xfId="17356" xr:uid="{00000000-0005-0000-0000-0000CF430000}"/>
    <cellStyle name="Normal 40 2 4 4" xfId="3049" xr:uid="{00000000-0005-0000-0000-0000EC0B0000}"/>
    <cellStyle name="Normal 40 2 4 4 2" xfId="13123" xr:uid="{00000000-0005-0000-0000-000046330000}"/>
    <cellStyle name="Normal 40 2 4 4 2 3" xfId="28221" xr:uid="{00000000-0005-0000-0000-0000406E0000}"/>
    <cellStyle name="Normal 40 2 4 4 3" xfId="8103" xr:uid="{00000000-0005-0000-0000-0000AA1F0000}"/>
    <cellStyle name="Normal 40 2 4 4 3 3" xfId="23204" xr:uid="{00000000-0005-0000-0000-0000A75A0000}"/>
    <cellStyle name="Normal 40 2 4 4 5" xfId="18191" xr:uid="{00000000-0005-0000-0000-000012470000}"/>
    <cellStyle name="Normal 40 2 4 5" xfId="4742" xr:uid="{00000000-0005-0000-0000-000089120000}"/>
    <cellStyle name="Normal 40 2 4 5 2" xfId="14794" xr:uid="{00000000-0005-0000-0000-0000CD390000}"/>
    <cellStyle name="Normal 40 2 4 5 2 3" xfId="29892" xr:uid="{00000000-0005-0000-0000-0000C7740000}"/>
    <cellStyle name="Normal 40 2 4 5 3" xfId="9774" xr:uid="{00000000-0005-0000-0000-000031260000}"/>
    <cellStyle name="Normal 40 2 4 5 3 3" xfId="24875" xr:uid="{00000000-0005-0000-0000-00002E610000}"/>
    <cellStyle name="Normal 40 2 4 5 5" xfId="19862" xr:uid="{00000000-0005-0000-0000-0000994D0000}"/>
    <cellStyle name="Normal 40 2 4 6" xfId="11452" xr:uid="{00000000-0005-0000-0000-0000BF2C0000}"/>
    <cellStyle name="Normal 40 2 4 6 3" xfId="26550" xr:uid="{00000000-0005-0000-0000-0000B9670000}"/>
    <cellStyle name="Normal 40 2 4 7" xfId="6431" xr:uid="{00000000-0005-0000-0000-000022190000}"/>
    <cellStyle name="Normal 40 2 4 7 3" xfId="21533" xr:uid="{00000000-0005-0000-0000-000020540000}"/>
    <cellStyle name="Normal 40 2 4 9" xfId="16520" xr:uid="{00000000-0005-0000-0000-00008B400000}"/>
    <cellStyle name="Normal 40 2 5" xfId="1565" xr:uid="{00000000-0005-0000-0000-000020060000}"/>
    <cellStyle name="Normal 40 2 5 2" xfId="2406" xr:uid="{00000000-0005-0000-0000-000069090000}"/>
    <cellStyle name="Normal 40 2 5 2 2" xfId="4096" xr:uid="{00000000-0005-0000-0000-000003100000}"/>
    <cellStyle name="Normal 40 2 5 2 2 2" xfId="14169" xr:uid="{00000000-0005-0000-0000-00005C370000}"/>
    <cellStyle name="Normal 40 2 5 2 2 2 3" xfId="29267" xr:uid="{00000000-0005-0000-0000-000056720000}"/>
    <cellStyle name="Normal 40 2 5 2 2 3" xfId="9149" xr:uid="{00000000-0005-0000-0000-0000C0230000}"/>
    <cellStyle name="Normal 40 2 5 2 2 3 3" xfId="24250" xr:uid="{00000000-0005-0000-0000-0000BD5E0000}"/>
    <cellStyle name="Normal 40 2 5 2 2 5" xfId="19237" xr:uid="{00000000-0005-0000-0000-0000284B0000}"/>
    <cellStyle name="Normal 40 2 5 2 3" xfId="5788" xr:uid="{00000000-0005-0000-0000-00009F160000}"/>
    <cellStyle name="Normal 40 2 5 2 3 2" xfId="15840" xr:uid="{00000000-0005-0000-0000-0000E33D0000}"/>
    <cellStyle name="Normal 40 2 5 2 3 2 3" xfId="30938" xr:uid="{00000000-0005-0000-0000-0000DD780000}"/>
    <cellStyle name="Normal 40 2 5 2 3 3" xfId="10820" xr:uid="{00000000-0005-0000-0000-0000472A0000}"/>
    <cellStyle name="Normal 40 2 5 2 3 3 3" xfId="25921" xr:uid="{00000000-0005-0000-0000-000044650000}"/>
    <cellStyle name="Normal 40 2 5 2 3 5" xfId="20908" xr:uid="{00000000-0005-0000-0000-0000AF510000}"/>
    <cellStyle name="Normal 40 2 5 2 4" xfId="12498" xr:uid="{00000000-0005-0000-0000-0000D5300000}"/>
    <cellStyle name="Normal 40 2 5 2 4 3" xfId="27596" xr:uid="{00000000-0005-0000-0000-0000CF6B0000}"/>
    <cellStyle name="Normal 40 2 5 2 5" xfId="7477" xr:uid="{00000000-0005-0000-0000-0000381D0000}"/>
    <cellStyle name="Normal 40 2 5 2 5 3" xfId="22579" xr:uid="{00000000-0005-0000-0000-000036580000}"/>
    <cellStyle name="Normal 40 2 5 2 7" xfId="17566" xr:uid="{00000000-0005-0000-0000-0000A1440000}"/>
    <cellStyle name="Normal 40 2 5 3" xfId="3259" xr:uid="{00000000-0005-0000-0000-0000BE0C0000}"/>
    <cellStyle name="Normal 40 2 5 3 2" xfId="13333" xr:uid="{00000000-0005-0000-0000-000018340000}"/>
    <cellStyle name="Normal 40 2 5 3 2 3" xfId="28431" xr:uid="{00000000-0005-0000-0000-0000126F0000}"/>
    <cellStyle name="Normal 40 2 5 3 3" xfId="8313" xr:uid="{00000000-0005-0000-0000-00007C200000}"/>
    <cellStyle name="Normal 40 2 5 3 3 3" xfId="23414" xr:uid="{00000000-0005-0000-0000-0000795B0000}"/>
    <cellStyle name="Normal 40 2 5 3 5" xfId="18401" xr:uid="{00000000-0005-0000-0000-0000E4470000}"/>
    <cellStyle name="Normal 40 2 5 4" xfId="4952" xr:uid="{00000000-0005-0000-0000-00005B130000}"/>
    <cellStyle name="Normal 40 2 5 4 2" xfId="15004" xr:uid="{00000000-0005-0000-0000-00009F3A0000}"/>
    <cellStyle name="Normal 40 2 5 4 2 3" xfId="30102" xr:uid="{00000000-0005-0000-0000-000099750000}"/>
    <cellStyle name="Normal 40 2 5 4 3" xfId="9984" xr:uid="{00000000-0005-0000-0000-000003270000}"/>
    <cellStyle name="Normal 40 2 5 4 3 3" xfId="25085" xr:uid="{00000000-0005-0000-0000-000000620000}"/>
    <cellStyle name="Normal 40 2 5 4 5" xfId="20072" xr:uid="{00000000-0005-0000-0000-00006B4E0000}"/>
    <cellStyle name="Normal 40 2 5 5" xfId="11662" xr:uid="{00000000-0005-0000-0000-0000912D0000}"/>
    <cellStyle name="Normal 40 2 5 5 3" xfId="26760" xr:uid="{00000000-0005-0000-0000-00008B680000}"/>
    <cellStyle name="Normal 40 2 5 6" xfId="6641" xr:uid="{00000000-0005-0000-0000-0000F4190000}"/>
    <cellStyle name="Normal 40 2 5 6 3" xfId="21743" xr:uid="{00000000-0005-0000-0000-0000F2540000}"/>
    <cellStyle name="Normal 40 2 5 8" xfId="16730" xr:uid="{00000000-0005-0000-0000-00005D410000}"/>
    <cellStyle name="Normal 40 2 6" xfId="1986" xr:uid="{00000000-0005-0000-0000-0000C5070000}"/>
    <cellStyle name="Normal 40 2 6 2" xfId="3678" xr:uid="{00000000-0005-0000-0000-0000610E0000}"/>
    <cellStyle name="Normal 40 2 6 2 2" xfId="13751" xr:uid="{00000000-0005-0000-0000-0000BA350000}"/>
    <cellStyle name="Normal 40 2 6 2 2 3" xfId="28849" xr:uid="{00000000-0005-0000-0000-0000B4700000}"/>
    <cellStyle name="Normal 40 2 6 2 3" xfId="8731" xr:uid="{00000000-0005-0000-0000-00001E220000}"/>
    <cellStyle name="Normal 40 2 6 2 3 3" xfId="23832" xr:uid="{00000000-0005-0000-0000-00001B5D0000}"/>
    <cellStyle name="Normal 40 2 6 2 5" xfId="18819" xr:uid="{00000000-0005-0000-0000-000086490000}"/>
    <cellStyle name="Normal 40 2 6 3" xfId="5370" xr:uid="{00000000-0005-0000-0000-0000FD140000}"/>
    <cellStyle name="Normal 40 2 6 3 2" xfId="15422" xr:uid="{00000000-0005-0000-0000-0000413C0000}"/>
    <cellStyle name="Normal 40 2 6 3 2 3" xfId="30520" xr:uid="{00000000-0005-0000-0000-00003B770000}"/>
    <cellStyle name="Normal 40 2 6 3 3" xfId="10402" xr:uid="{00000000-0005-0000-0000-0000A5280000}"/>
    <cellStyle name="Normal 40 2 6 3 3 3" xfId="25503" xr:uid="{00000000-0005-0000-0000-0000A2630000}"/>
    <cellStyle name="Normal 40 2 6 3 5" xfId="20490" xr:uid="{00000000-0005-0000-0000-00000D500000}"/>
    <cellStyle name="Normal 40 2 6 4" xfId="12080" xr:uid="{00000000-0005-0000-0000-0000332F0000}"/>
    <cellStyle name="Normal 40 2 6 4 3" xfId="27178" xr:uid="{00000000-0005-0000-0000-00002D6A0000}"/>
    <cellStyle name="Normal 40 2 6 5" xfId="7059" xr:uid="{00000000-0005-0000-0000-0000961B0000}"/>
    <cellStyle name="Normal 40 2 6 5 3" xfId="22161" xr:uid="{00000000-0005-0000-0000-000094560000}"/>
    <cellStyle name="Normal 40 2 6 7" xfId="17148" xr:uid="{00000000-0005-0000-0000-0000FF420000}"/>
    <cellStyle name="Normal 40 2 7" xfId="2837" xr:uid="{00000000-0005-0000-0000-0000180B0000}"/>
    <cellStyle name="Normal 40 2 7 2" xfId="12915" xr:uid="{00000000-0005-0000-0000-000076320000}"/>
    <cellStyle name="Normal 40 2 7 2 3" xfId="28013" xr:uid="{00000000-0005-0000-0000-0000706D0000}"/>
    <cellStyle name="Normal 40 2 7 3" xfId="7895" xr:uid="{00000000-0005-0000-0000-0000DA1E0000}"/>
    <cellStyle name="Normal 40 2 7 3 3" xfId="22996" xr:uid="{00000000-0005-0000-0000-0000D7590000}"/>
    <cellStyle name="Normal 40 2 7 5" xfId="17983" xr:uid="{00000000-0005-0000-0000-000042460000}"/>
    <cellStyle name="Normal 40 2 8" xfId="4531" xr:uid="{00000000-0005-0000-0000-0000B6110000}"/>
    <cellStyle name="Normal 40 2 8 2" xfId="14586" xr:uid="{00000000-0005-0000-0000-0000FD380000}"/>
    <cellStyle name="Normal 40 2 8 2 3" xfId="29684" xr:uid="{00000000-0005-0000-0000-0000F7730000}"/>
    <cellStyle name="Normal 40 2 8 3" xfId="9566" xr:uid="{00000000-0005-0000-0000-000061250000}"/>
    <cellStyle name="Normal 40 2 8 3 3" xfId="24667" xr:uid="{00000000-0005-0000-0000-00005E600000}"/>
    <cellStyle name="Normal 40 2 8 5" xfId="19654" xr:uid="{00000000-0005-0000-0000-0000C94C0000}"/>
    <cellStyle name="Normal 40 2 9" xfId="11242" xr:uid="{00000000-0005-0000-0000-0000ED2B0000}"/>
    <cellStyle name="Normal 40 2 9 3" xfId="26342" xr:uid="{00000000-0005-0000-0000-0000E9660000}"/>
    <cellStyle name="Normal 41" xfId="171" xr:uid="{00000000-0005-0000-0000-0000AB000000}"/>
    <cellStyle name="Normal 41 2" xfId="860" xr:uid="{00000000-0005-0000-0000-00005E030000}"/>
    <cellStyle name="Normal 41 2 10" xfId="6222" xr:uid="{00000000-0005-0000-0000-000051180000}"/>
    <cellStyle name="Normal 41 2 10 3" xfId="21326" xr:uid="{00000000-0005-0000-0000-000051530000}"/>
    <cellStyle name="Normal 41 2 12" xfId="16311" xr:uid="{00000000-0005-0000-0000-0000BA3F0000}"/>
    <cellStyle name="Normal 41 2 2" xfId="1186" xr:uid="{00000000-0005-0000-0000-0000A5040000}"/>
    <cellStyle name="Normal 41 2 2 11" xfId="16365" xr:uid="{00000000-0005-0000-0000-0000F03F0000}"/>
    <cellStyle name="Normal 41 2 2 2" xfId="1294" xr:uid="{00000000-0005-0000-0000-000011050000}"/>
    <cellStyle name="Normal 41 2 2 2 10" xfId="16469" xr:uid="{00000000-0005-0000-0000-000058400000}"/>
    <cellStyle name="Normal 41 2 2 2 2" xfId="1511" xr:uid="{00000000-0005-0000-0000-0000EA050000}"/>
    <cellStyle name="Normal 41 2 2 2 2 2" xfId="1932" xr:uid="{00000000-0005-0000-0000-00008F070000}"/>
    <cellStyle name="Normal 41 2 2 2 2 2 2" xfId="2771" xr:uid="{00000000-0005-0000-0000-0000D60A0000}"/>
    <cellStyle name="Normal 41 2 2 2 2 2 2 2" xfId="4461" xr:uid="{00000000-0005-0000-0000-000070110000}"/>
    <cellStyle name="Normal 41 2 2 2 2 2 2 2 2" xfId="14534" xr:uid="{00000000-0005-0000-0000-0000C9380000}"/>
    <cellStyle name="Normal 41 2 2 2 2 2 2 2 2 3" xfId="29632" xr:uid="{00000000-0005-0000-0000-0000C3730000}"/>
    <cellStyle name="Normal 41 2 2 2 2 2 2 2 3" xfId="9514" xr:uid="{00000000-0005-0000-0000-00002D250000}"/>
    <cellStyle name="Normal 41 2 2 2 2 2 2 2 3 3" xfId="24615" xr:uid="{00000000-0005-0000-0000-00002A600000}"/>
    <cellStyle name="Normal 41 2 2 2 2 2 2 2 5" xfId="19602" xr:uid="{00000000-0005-0000-0000-0000954C0000}"/>
    <cellStyle name="Normal 41 2 2 2 2 2 2 3" xfId="6153" xr:uid="{00000000-0005-0000-0000-00000C180000}"/>
    <cellStyle name="Normal 41 2 2 2 2 2 2 3 2" xfId="16205" xr:uid="{00000000-0005-0000-0000-0000503F0000}"/>
    <cellStyle name="Normal 41 2 2 2 2 2 2 3 2 3" xfId="31303" xr:uid="{00000000-0005-0000-0000-00004A7A0000}"/>
    <cellStyle name="Normal 41 2 2 2 2 2 2 3 3" xfId="11185" xr:uid="{00000000-0005-0000-0000-0000B42B0000}"/>
    <cellStyle name="Normal 41 2 2 2 2 2 2 3 3 3" xfId="26286" xr:uid="{00000000-0005-0000-0000-0000B1660000}"/>
    <cellStyle name="Normal 41 2 2 2 2 2 2 3 5" xfId="21273" xr:uid="{00000000-0005-0000-0000-00001C530000}"/>
    <cellStyle name="Normal 41 2 2 2 2 2 2 4" xfId="12863" xr:uid="{00000000-0005-0000-0000-000042320000}"/>
    <cellStyle name="Normal 41 2 2 2 2 2 2 4 3" xfId="27961" xr:uid="{00000000-0005-0000-0000-00003C6D0000}"/>
    <cellStyle name="Normal 41 2 2 2 2 2 2 5" xfId="7842" xr:uid="{00000000-0005-0000-0000-0000A51E0000}"/>
    <cellStyle name="Normal 41 2 2 2 2 2 2 5 3" xfId="22944" xr:uid="{00000000-0005-0000-0000-0000A3590000}"/>
    <cellStyle name="Normal 41 2 2 2 2 2 2 7" xfId="17931" xr:uid="{00000000-0005-0000-0000-00000E460000}"/>
    <cellStyle name="Normal 41 2 2 2 2 2 3" xfId="3624" xr:uid="{00000000-0005-0000-0000-00002B0E0000}"/>
    <cellStyle name="Normal 41 2 2 2 2 2 3 2" xfId="13698" xr:uid="{00000000-0005-0000-0000-000085350000}"/>
    <cellStyle name="Normal 41 2 2 2 2 2 3 2 3" xfId="28796" xr:uid="{00000000-0005-0000-0000-00007F700000}"/>
    <cellStyle name="Normal 41 2 2 2 2 2 3 3" xfId="8678" xr:uid="{00000000-0005-0000-0000-0000E9210000}"/>
    <cellStyle name="Normal 41 2 2 2 2 2 3 3 3" xfId="23779" xr:uid="{00000000-0005-0000-0000-0000E65C0000}"/>
    <cellStyle name="Normal 41 2 2 2 2 2 3 5" xfId="18766" xr:uid="{00000000-0005-0000-0000-000051490000}"/>
    <cellStyle name="Normal 41 2 2 2 2 2 4" xfId="5317" xr:uid="{00000000-0005-0000-0000-0000C8140000}"/>
    <cellStyle name="Normal 41 2 2 2 2 2 4 2" xfId="15369" xr:uid="{00000000-0005-0000-0000-00000C3C0000}"/>
    <cellStyle name="Normal 41 2 2 2 2 2 4 2 3" xfId="30467" xr:uid="{00000000-0005-0000-0000-000006770000}"/>
    <cellStyle name="Normal 41 2 2 2 2 2 4 3" xfId="10349" xr:uid="{00000000-0005-0000-0000-000070280000}"/>
    <cellStyle name="Normal 41 2 2 2 2 2 4 3 3" xfId="25450" xr:uid="{00000000-0005-0000-0000-00006D630000}"/>
    <cellStyle name="Normal 41 2 2 2 2 2 4 5" xfId="20437" xr:uid="{00000000-0005-0000-0000-0000D84F0000}"/>
    <cellStyle name="Normal 41 2 2 2 2 2 5" xfId="12027" xr:uid="{00000000-0005-0000-0000-0000FE2E0000}"/>
    <cellStyle name="Normal 41 2 2 2 2 2 5 3" xfId="27125" xr:uid="{00000000-0005-0000-0000-0000F8690000}"/>
    <cellStyle name="Normal 41 2 2 2 2 2 6" xfId="7006" xr:uid="{00000000-0005-0000-0000-0000611B0000}"/>
    <cellStyle name="Normal 41 2 2 2 2 2 6 3" xfId="22108" xr:uid="{00000000-0005-0000-0000-00005F560000}"/>
    <cellStyle name="Normal 41 2 2 2 2 2 8" xfId="17095" xr:uid="{00000000-0005-0000-0000-0000CA420000}"/>
    <cellStyle name="Normal 41 2 2 2 2 3" xfId="2353" xr:uid="{00000000-0005-0000-0000-000034090000}"/>
    <cellStyle name="Normal 41 2 2 2 2 3 2" xfId="4043" xr:uid="{00000000-0005-0000-0000-0000CE0F0000}"/>
    <cellStyle name="Normal 41 2 2 2 2 3 2 2" xfId="14116" xr:uid="{00000000-0005-0000-0000-000027370000}"/>
    <cellStyle name="Normal 41 2 2 2 2 3 2 2 3" xfId="29214" xr:uid="{00000000-0005-0000-0000-000021720000}"/>
    <cellStyle name="Normal 41 2 2 2 2 3 2 3" xfId="9096" xr:uid="{00000000-0005-0000-0000-00008B230000}"/>
    <cellStyle name="Normal 41 2 2 2 2 3 2 3 3" xfId="24197" xr:uid="{00000000-0005-0000-0000-0000885E0000}"/>
    <cellStyle name="Normal 41 2 2 2 2 3 2 5" xfId="19184" xr:uid="{00000000-0005-0000-0000-0000F34A0000}"/>
    <cellStyle name="Normal 41 2 2 2 2 3 3" xfId="5735" xr:uid="{00000000-0005-0000-0000-00006A160000}"/>
    <cellStyle name="Normal 41 2 2 2 2 3 3 2" xfId="15787" xr:uid="{00000000-0005-0000-0000-0000AE3D0000}"/>
    <cellStyle name="Normal 41 2 2 2 2 3 3 2 3" xfId="30885" xr:uid="{00000000-0005-0000-0000-0000A8780000}"/>
    <cellStyle name="Normal 41 2 2 2 2 3 3 3" xfId="10767" xr:uid="{00000000-0005-0000-0000-0000122A0000}"/>
    <cellStyle name="Normal 41 2 2 2 2 3 3 3 3" xfId="25868" xr:uid="{00000000-0005-0000-0000-00000F650000}"/>
    <cellStyle name="Normal 41 2 2 2 2 3 3 5" xfId="20855" xr:uid="{00000000-0005-0000-0000-00007A510000}"/>
    <cellStyle name="Normal 41 2 2 2 2 3 4" xfId="12445" xr:uid="{00000000-0005-0000-0000-0000A0300000}"/>
    <cellStyle name="Normal 41 2 2 2 2 3 4 3" xfId="27543" xr:uid="{00000000-0005-0000-0000-00009A6B0000}"/>
    <cellStyle name="Normal 41 2 2 2 2 3 5" xfId="7424" xr:uid="{00000000-0005-0000-0000-0000031D0000}"/>
    <cellStyle name="Normal 41 2 2 2 2 3 5 3" xfId="22526" xr:uid="{00000000-0005-0000-0000-000001580000}"/>
    <cellStyle name="Normal 41 2 2 2 2 3 7" xfId="17513" xr:uid="{00000000-0005-0000-0000-00006C440000}"/>
    <cellStyle name="Normal 41 2 2 2 2 4" xfId="3206" xr:uid="{00000000-0005-0000-0000-0000890C0000}"/>
    <cellStyle name="Normal 41 2 2 2 2 4 2" xfId="13280" xr:uid="{00000000-0005-0000-0000-0000E3330000}"/>
    <cellStyle name="Normal 41 2 2 2 2 4 2 3" xfId="28378" xr:uid="{00000000-0005-0000-0000-0000DD6E0000}"/>
    <cellStyle name="Normal 41 2 2 2 2 4 3" xfId="8260" xr:uid="{00000000-0005-0000-0000-000047200000}"/>
    <cellStyle name="Normal 41 2 2 2 2 4 3 3" xfId="23361" xr:uid="{00000000-0005-0000-0000-0000445B0000}"/>
    <cellStyle name="Normal 41 2 2 2 2 4 5" xfId="18348" xr:uid="{00000000-0005-0000-0000-0000AF470000}"/>
    <cellStyle name="Normal 41 2 2 2 2 5" xfId="4899" xr:uid="{00000000-0005-0000-0000-000026130000}"/>
    <cellStyle name="Normal 41 2 2 2 2 5 2" xfId="14951" xr:uid="{00000000-0005-0000-0000-00006A3A0000}"/>
    <cellStyle name="Normal 41 2 2 2 2 5 2 3" xfId="30049" xr:uid="{00000000-0005-0000-0000-000064750000}"/>
    <cellStyle name="Normal 41 2 2 2 2 5 3" xfId="9931" xr:uid="{00000000-0005-0000-0000-0000CE260000}"/>
    <cellStyle name="Normal 41 2 2 2 2 5 3 3" xfId="25032" xr:uid="{00000000-0005-0000-0000-0000CB610000}"/>
    <cellStyle name="Normal 41 2 2 2 2 5 5" xfId="20019" xr:uid="{00000000-0005-0000-0000-0000364E0000}"/>
    <cellStyle name="Normal 41 2 2 2 2 6" xfId="11609" xr:uid="{00000000-0005-0000-0000-00005C2D0000}"/>
    <cellStyle name="Normal 41 2 2 2 2 6 3" xfId="26707" xr:uid="{00000000-0005-0000-0000-000056680000}"/>
    <cellStyle name="Normal 41 2 2 2 2 7" xfId="6588" xr:uid="{00000000-0005-0000-0000-0000BF190000}"/>
    <cellStyle name="Normal 41 2 2 2 2 7 3" xfId="21690" xr:uid="{00000000-0005-0000-0000-0000BD540000}"/>
    <cellStyle name="Normal 41 2 2 2 2 9" xfId="16677" xr:uid="{00000000-0005-0000-0000-000028410000}"/>
    <cellStyle name="Normal 41 2 2 2 3" xfId="1724" xr:uid="{00000000-0005-0000-0000-0000BF060000}"/>
    <cellStyle name="Normal 41 2 2 2 3 2" xfId="2563" xr:uid="{00000000-0005-0000-0000-0000060A0000}"/>
    <cellStyle name="Normal 41 2 2 2 3 2 2" xfId="4253" xr:uid="{00000000-0005-0000-0000-0000A0100000}"/>
    <cellStyle name="Normal 41 2 2 2 3 2 2 2" xfId="14326" xr:uid="{00000000-0005-0000-0000-0000F9370000}"/>
    <cellStyle name="Normal 41 2 2 2 3 2 2 2 3" xfId="29424" xr:uid="{00000000-0005-0000-0000-0000F3720000}"/>
    <cellStyle name="Normal 41 2 2 2 3 2 2 3" xfId="9306" xr:uid="{00000000-0005-0000-0000-00005D240000}"/>
    <cellStyle name="Normal 41 2 2 2 3 2 2 3 3" xfId="24407" xr:uid="{00000000-0005-0000-0000-00005A5F0000}"/>
    <cellStyle name="Normal 41 2 2 2 3 2 2 5" xfId="19394" xr:uid="{00000000-0005-0000-0000-0000C54B0000}"/>
    <cellStyle name="Normal 41 2 2 2 3 2 3" xfId="5945" xr:uid="{00000000-0005-0000-0000-00003C170000}"/>
    <cellStyle name="Normal 41 2 2 2 3 2 3 2" xfId="15997" xr:uid="{00000000-0005-0000-0000-0000803E0000}"/>
    <cellStyle name="Normal 41 2 2 2 3 2 3 2 3" xfId="31095" xr:uid="{00000000-0005-0000-0000-00007A790000}"/>
    <cellStyle name="Normal 41 2 2 2 3 2 3 3" xfId="10977" xr:uid="{00000000-0005-0000-0000-0000E42A0000}"/>
    <cellStyle name="Normal 41 2 2 2 3 2 3 3 3" xfId="26078" xr:uid="{00000000-0005-0000-0000-0000E1650000}"/>
    <cellStyle name="Normal 41 2 2 2 3 2 3 5" xfId="21065" xr:uid="{00000000-0005-0000-0000-00004C520000}"/>
    <cellStyle name="Normal 41 2 2 2 3 2 4" xfId="12655" xr:uid="{00000000-0005-0000-0000-000072310000}"/>
    <cellStyle name="Normal 41 2 2 2 3 2 4 3" xfId="27753" xr:uid="{00000000-0005-0000-0000-00006C6C0000}"/>
    <cellStyle name="Normal 41 2 2 2 3 2 5" xfId="7634" xr:uid="{00000000-0005-0000-0000-0000D51D0000}"/>
    <cellStyle name="Normal 41 2 2 2 3 2 5 3" xfId="22736" xr:uid="{00000000-0005-0000-0000-0000D3580000}"/>
    <cellStyle name="Normal 41 2 2 2 3 2 7" xfId="17723" xr:uid="{00000000-0005-0000-0000-00003E450000}"/>
    <cellStyle name="Normal 41 2 2 2 3 3" xfId="3416" xr:uid="{00000000-0005-0000-0000-00005B0D0000}"/>
    <cellStyle name="Normal 41 2 2 2 3 3 2" xfId="13490" xr:uid="{00000000-0005-0000-0000-0000B5340000}"/>
    <cellStyle name="Normal 41 2 2 2 3 3 2 3" xfId="28588" xr:uid="{00000000-0005-0000-0000-0000AF6F0000}"/>
    <cellStyle name="Normal 41 2 2 2 3 3 3" xfId="8470" xr:uid="{00000000-0005-0000-0000-000019210000}"/>
    <cellStyle name="Normal 41 2 2 2 3 3 3 3" xfId="23571" xr:uid="{00000000-0005-0000-0000-0000165C0000}"/>
    <cellStyle name="Normal 41 2 2 2 3 3 5" xfId="18558" xr:uid="{00000000-0005-0000-0000-000081480000}"/>
    <cellStyle name="Normal 41 2 2 2 3 4" xfId="5109" xr:uid="{00000000-0005-0000-0000-0000F8130000}"/>
    <cellStyle name="Normal 41 2 2 2 3 4 2" xfId="15161" xr:uid="{00000000-0005-0000-0000-00003C3B0000}"/>
    <cellStyle name="Normal 41 2 2 2 3 4 2 3" xfId="30259" xr:uid="{00000000-0005-0000-0000-000036760000}"/>
    <cellStyle name="Normal 41 2 2 2 3 4 3" xfId="10141" xr:uid="{00000000-0005-0000-0000-0000A0270000}"/>
    <cellStyle name="Normal 41 2 2 2 3 4 3 3" xfId="25242" xr:uid="{00000000-0005-0000-0000-00009D620000}"/>
    <cellStyle name="Normal 41 2 2 2 3 4 5" xfId="20229" xr:uid="{00000000-0005-0000-0000-0000084F0000}"/>
    <cellStyle name="Normal 41 2 2 2 3 5" xfId="11819" xr:uid="{00000000-0005-0000-0000-00002E2E0000}"/>
    <cellStyle name="Normal 41 2 2 2 3 5 3" xfId="26917" xr:uid="{00000000-0005-0000-0000-000028690000}"/>
    <cellStyle name="Normal 41 2 2 2 3 6" xfId="6798" xr:uid="{00000000-0005-0000-0000-0000911A0000}"/>
    <cellStyle name="Normal 41 2 2 2 3 6 3" xfId="21900" xr:uid="{00000000-0005-0000-0000-00008F550000}"/>
    <cellStyle name="Normal 41 2 2 2 3 8" xfId="16887" xr:uid="{00000000-0005-0000-0000-0000FA410000}"/>
    <cellStyle name="Normal 41 2 2 2 4" xfId="2145" xr:uid="{00000000-0005-0000-0000-000064080000}"/>
    <cellStyle name="Normal 41 2 2 2 4 2" xfId="3835" xr:uid="{00000000-0005-0000-0000-0000FE0E0000}"/>
    <cellStyle name="Normal 41 2 2 2 4 2 2" xfId="13908" xr:uid="{00000000-0005-0000-0000-000057360000}"/>
    <cellStyle name="Normal 41 2 2 2 4 2 2 3" xfId="29006" xr:uid="{00000000-0005-0000-0000-000051710000}"/>
    <cellStyle name="Normal 41 2 2 2 4 2 3" xfId="8888" xr:uid="{00000000-0005-0000-0000-0000BB220000}"/>
    <cellStyle name="Normal 41 2 2 2 4 2 3 3" xfId="23989" xr:uid="{00000000-0005-0000-0000-0000B85D0000}"/>
    <cellStyle name="Normal 41 2 2 2 4 2 5" xfId="18976" xr:uid="{00000000-0005-0000-0000-0000234A0000}"/>
    <cellStyle name="Normal 41 2 2 2 4 3" xfId="5527" xr:uid="{00000000-0005-0000-0000-00009A150000}"/>
    <cellStyle name="Normal 41 2 2 2 4 3 2" xfId="15579" xr:uid="{00000000-0005-0000-0000-0000DE3C0000}"/>
    <cellStyle name="Normal 41 2 2 2 4 3 2 3" xfId="30677" xr:uid="{00000000-0005-0000-0000-0000D8770000}"/>
    <cellStyle name="Normal 41 2 2 2 4 3 3" xfId="10559" xr:uid="{00000000-0005-0000-0000-000042290000}"/>
    <cellStyle name="Normal 41 2 2 2 4 3 3 3" xfId="25660" xr:uid="{00000000-0005-0000-0000-00003F640000}"/>
    <cellStyle name="Normal 41 2 2 2 4 3 5" xfId="20647" xr:uid="{00000000-0005-0000-0000-0000AA500000}"/>
    <cellStyle name="Normal 41 2 2 2 4 4" xfId="12237" xr:uid="{00000000-0005-0000-0000-0000D02F0000}"/>
    <cellStyle name="Normal 41 2 2 2 4 4 3" xfId="27335" xr:uid="{00000000-0005-0000-0000-0000CA6A0000}"/>
    <cellStyle name="Normal 41 2 2 2 4 5" xfId="7216" xr:uid="{00000000-0005-0000-0000-0000331C0000}"/>
    <cellStyle name="Normal 41 2 2 2 4 5 3" xfId="22318" xr:uid="{00000000-0005-0000-0000-000031570000}"/>
    <cellStyle name="Normal 41 2 2 2 4 7" xfId="17305" xr:uid="{00000000-0005-0000-0000-00009C430000}"/>
    <cellStyle name="Normal 41 2 2 2 5" xfId="2998" xr:uid="{00000000-0005-0000-0000-0000B90B0000}"/>
    <cellStyle name="Normal 41 2 2 2 5 2" xfId="13072" xr:uid="{00000000-0005-0000-0000-000013330000}"/>
    <cellStyle name="Normal 41 2 2 2 5 2 3" xfId="28170" xr:uid="{00000000-0005-0000-0000-00000D6E0000}"/>
    <cellStyle name="Normal 41 2 2 2 5 3" xfId="8052" xr:uid="{00000000-0005-0000-0000-0000771F0000}"/>
    <cellStyle name="Normal 41 2 2 2 5 3 3" xfId="23153" xr:uid="{00000000-0005-0000-0000-0000745A0000}"/>
    <cellStyle name="Normal 41 2 2 2 5 5" xfId="18140" xr:uid="{00000000-0005-0000-0000-0000DF460000}"/>
    <cellStyle name="Normal 41 2 2 2 6" xfId="4691" xr:uid="{00000000-0005-0000-0000-000056120000}"/>
    <cellStyle name="Normal 41 2 2 2 6 2" xfId="14743" xr:uid="{00000000-0005-0000-0000-00009A390000}"/>
    <cellStyle name="Normal 41 2 2 2 6 2 3" xfId="29841" xr:uid="{00000000-0005-0000-0000-000094740000}"/>
    <cellStyle name="Normal 41 2 2 2 6 3" xfId="9723" xr:uid="{00000000-0005-0000-0000-0000FE250000}"/>
    <cellStyle name="Normal 41 2 2 2 6 3 3" xfId="24824" xr:uid="{00000000-0005-0000-0000-0000FB600000}"/>
    <cellStyle name="Normal 41 2 2 2 6 5" xfId="19811" xr:uid="{00000000-0005-0000-0000-0000664D0000}"/>
    <cellStyle name="Normal 41 2 2 2 7" xfId="11401" xr:uid="{00000000-0005-0000-0000-00008C2C0000}"/>
    <cellStyle name="Normal 41 2 2 2 7 3" xfId="26499" xr:uid="{00000000-0005-0000-0000-000086670000}"/>
    <cellStyle name="Normal 41 2 2 2 8" xfId="6380" xr:uid="{00000000-0005-0000-0000-0000EF180000}"/>
    <cellStyle name="Normal 41 2 2 2 8 3" xfId="21482" xr:uid="{00000000-0005-0000-0000-0000ED530000}"/>
    <cellStyle name="Normal 41 2 2 3" xfId="1407" xr:uid="{00000000-0005-0000-0000-000082050000}"/>
    <cellStyle name="Normal 41 2 2 3 2" xfId="1828" xr:uid="{00000000-0005-0000-0000-000027070000}"/>
    <cellStyle name="Normal 41 2 2 3 2 2" xfId="2667" xr:uid="{00000000-0005-0000-0000-00006E0A0000}"/>
    <cellStyle name="Normal 41 2 2 3 2 2 2" xfId="4357" xr:uid="{00000000-0005-0000-0000-000008110000}"/>
    <cellStyle name="Normal 41 2 2 3 2 2 2 2" xfId="14430" xr:uid="{00000000-0005-0000-0000-000061380000}"/>
    <cellStyle name="Normal 41 2 2 3 2 2 2 2 3" xfId="29528" xr:uid="{00000000-0005-0000-0000-00005B730000}"/>
    <cellStyle name="Normal 41 2 2 3 2 2 2 3" xfId="9410" xr:uid="{00000000-0005-0000-0000-0000C5240000}"/>
    <cellStyle name="Normal 41 2 2 3 2 2 2 3 3" xfId="24511" xr:uid="{00000000-0005-0000-0000-0000C25F0000}"/>
    <cellStyle name="Normal 41 2 2 3 2 2 2 5" xfId="19498" xr:uid="{00000000-0005-0000-0000-00002D4C0000}"/>
    <cellStyle name="Normal 41 2 2 3 2 2 3" xfId="6049" xr:uid="{00000000-0005-0000-0000-0000A4170000}"/>
    <cellStyle name="Normal 41 2 2 3 2 2 3 2" xfId="16101" xr:uid="{00000000-0005-0000-0000-0000E83E0000}"/>
    <cellStyle name="Normal 41 2 2 3 2 2 3 2 3" xfId="31199" xr:uid="{00000000-0005-0000-0000-0000E2790000}"/>
    <cellStyle name="Normal 41 2 2 3 2 2 3 3" xfId="11081" xr:uid="{00000000-0005-0000-0000-00004C2B0000}"/>
    <cellStyle name="Normal 41 2 2 3 2 2 3 3 3" xfId="26182" xr:uid="{00000000-0005-0000-0000-000049660000}"/>
    <cellStyle name="Normal 41 2 2 3 2 2 3 5" xfId="21169" xr:uid="{00000000-0005-0000-0000-0000B4520000}"/>
    <cellStyle name="Normal 41 2 2 3 2 2 4" xfId="12759" xr:uid="{00000000-0005-0000-0000-0000DA310000}"/>
    <cellStyle name="Normal 41 2 2 3 2 2 4 3" xfId="27857" xr:uid="{00000000-0005-0000-0000-0000D46C0000}"/>
    <cellStyle name="Normal 41 2 2 3 2 2 5" xfId="7738" xr:uid="{00000000-0005-0000-0000-00003D1E0000}"/>
    <cellStyle name="Normal 41 2 2 3 2 2 5 3" xfId="22840" xr:uid="{00000000-0005-0000-0000-00003B590000}"/>
    <cellStyle name="Normal 41 2 2 3 2 2 7" xfId="17827" xr:uid="{00000000-0005-0000-0000-0000A6450000}"/>
    <cellStyle name="Normal 41 2 2 3 2 3" xfId="3520" xr:uid="{00000000-0005-0000-0000-0000C30D0000}"/>
    <cellStyle name="Normal 41 2 2 3 2 3 2" xfId="13594" xr:uid="{00000000-0005-0000-0000-00001D350000}"/>
    <cellStyle name="Normal 41 2 2 3 2 3 2 3" xfId="28692" xr:uid="{00000000-0005-0000-0000-000017700000}"/>
    <cellStyle name="Normal 41 2 2 3 2 3 3" xfId="8574" xr:uid="{00000000-0005-0000-0000-000081210000}"/>
    <cellStyle name="Normal 41 2 2 3 2 3 3 3" xfId="23675" xr:uid="{00000000-0005-0000-0000-00007E5C0000}"/>
    <cellStyle name="Normal 41 2 2 3 2 3 5" xfId="18662" xr:uid="{00000000-0005-0000-0000-0000E9480000}"/>
    <cellStyle name="Normal 41 2 2 3 2 4" xfId="5213" xr:uid="{00000000-0005-0000-0000-000060140000}"/>
    <cellStyle name="Normal 41 2 2 3 2 4 2" xfId="15265" xr:uid="{00000000-0005-0000-0000-0000A43B0000}"/>
    <cellStyle name="Normal 41 2 2 3 2 4 2 3" xfId="30363" xr:uid="{00000000-0005-0000-0000-00009E760000}"/>
    <cellStyle name="Normal 41 2 2 3 2 4 3" xfId="10245" xr:uid="{00000000-0005-0000-0000-000008280000}"/>
    <cellStyle name="Normal 41 2 2 3 2 4 3 3" xfId="25346" xr:uid="{00000000-0005-0000-0000-000005630000}"/>
    <cellStyle name="Normal 41 2 2 3 2 4 5" xfId="20333" xr:uid="{00000000-0005-0000-0000-0000704F0000}"/>
    <cellStyle name="Normal 41 2 2 3 2 5" xfId="11923" xr:uid="{00000000-0005-0000-0000-0000962E0000}"/>
    <cellStyle name="Normal 41 2 2 3 2 5 3" xfId="27021" xr:uid="{00000000-0005-0000-0000-000090690000}"/>
    <cellStyle name="Normal 41 2 2 3 2 6" xfId="6902" xr:uid="{00000000-0005-0000-0000-0000F91A0000}"/>
    <cellStyle name="Normal 41 2 2 3 2 6 3" xfId="22004" xr:uid="{00000000-0005-0000-0000-0000F7550000}"/>
    <cellStyle name="Normal 41 2 2 3 2 8" xfId="16991" xr:uid="{00000000-0005-0000-0000-000062420000}"/>
    <cellStyle name="Normal 41 2 2 3 3" xfId="2249" xr:uid="{00000000-0005-0000-0000-0000CC080000}"/>
    <cellStyle name="Normal 41 2 2 3 3 2" xfId="3939" xr:uid="{00000000-0005-0000-0000-0000660F0000}"/>
    <cellStyle name="Normal 41 2 2 3 3 2 2" xfId="14012" xr:uid="{00000000-0005-0000-0000-0000BF360000}"/>
    <cellStyle name="Normal 41 2 2 3 3 2 2 3" xfId="29110" xr:uid="{00000000-0005-0000-0000-0000B9710000}"/>
    <cellStyle name="Normal 41 2 2 3 3 2 3" xfId="8992" xr:uid="{00000000-0005-0000-0000-000023230000}"/>
    <cellStyle name="Normal 41 2 2 3 3 2 3 3" xfId="24093" xr:uid="{00000000-0005-0000-0000-0000205E0000}"/>
    <cellStyle name="Normal 41 2 2 3 3 2 5" xfId="19080" xr:uid="{00000000-0005-0000-0000-00008B4A0000}"/>
    <cellStyle name="Normal 41 2 2 3 3 3" xfId="5631" xr:uid="{00000000-0005-0000-0000-000002160000}"/>
    <cellStyle name="Normal 41 2 2 3 3 3 2" xfId="15683" xr:uid="{00000000-0005-0000-0000-0000463D0000}"/>
    <cellStyle name="Normal 41 2 2 3 3 3 2 3" xfId="30781" xr:uid="{00000000-0005-0000-0000-000040780000}"/>
    <cellStyle name="Normal 41 2 2 3 3 3 3" xfId="10663" xr:uid="{00000000-0005-0000-0000-0000AA290000}"/>
    <cellStyle name="Normal 41 2 2 3 3 3 3 3" xfId="25764" xr:uid="{00000000-0005-0000-0000-0000A7640000}"/>
    <cellStyle name="Normal 41 2 2 3 3 3 5" xfId="20751" xr:uid="{00000000-0005-0000-0000-000012510000}"/>
    <cellStyle name="Normal 41 2 2 3 3 4" xfId="12341" xr:uid="{00000000-0005-0000-0000-000038300000}"/>
    <cellStyle name="Normal 41 2 2 3 3 4 3" xfId="27439" xr:uid="{00000000-0005-0000-0000-0000326B0000}"/>
    <cellStyle name="Normal 41 2 2 3 3 5" xfId="7320" xr:uid="{00000000-0005-0000-0000-00009B1C0000}"/>
    <cellStyle name="Normal 41 2 2 3 3 5 3" xfId="22422" xr:uid="{00000000-0005-0000-0000-000099570000}"/>
    <cellStyle name="Normal 41 2 2 3 3 7" xfId="17409" xr:uid="{00000000-0005-0000-0000-000004440000}"/>
    <cellStyle name="Normal 41 2 2 3 4" xfId="3102" xr:uid="{00000000-0005-0000-0000-0000210C0000}"/>
    <cellStyle name="Normal 41 2 2 3 4 2" xfId="13176" xr:uid="{00000000-0005-0000-0000-00007B330000}"/>
    <cellStyle name="Normal 41 2 2 3 4 2 3" xfId="28274" xr:uid="{00000000-0005-0000-0000-0000756E0000}"/>
    <cellStyle name="Normal 41 2 2 3 4 3" xfId="8156" xr:uid="{00000000-0005-0000-0000-0000DF1F0000}"/>
    <cellStyle name="Normal 41 2 2 3 4 3 3" xfId="23257" xr:uid="{00000000-0005-0000-0000-0000DC5A0000}"/>
    <cellStyle name="Normal 41 2 2 3 4 5" xfId="18244" xr:uid="{00000000-0005-0000-0000-000047470000}"/>
    <cellStyle name="Normal 41 2 2 3 5" xfId="4795" xr:uid="{00000000-0005-0000-0000-0000BE120000}"/>
    <cellStyle name="Normal 41 2 2 3 5 2" xfId="14847" xr:uid="{00000000-0005-0000-0000-0000023A0000}"/>
    <cellStyle name="Normal 41 2 2 3 5 2 3" xfId="29945" xr:uid="{00000000-0005-0000-0000-0000FC740000}"/>
    <cellStyle name="Normal 41 2 2 3 5 3" xfId="9827" xr:uid="{00000000-0005-0000-0000-000066260000}"/>
    <cellStyle name="Normal 41 2 2 3 5 3 3" xfId="24928" xr:uid="{00000000-0005-0000-0000-000063610000}"/>
    <cellStyle name="Normal 41 2 2 3 5 5" xfId="19915" xr:uid="{00000000-0005-0000-0000-0000CE4D0000}"/>
    <cellStyle name="Normal 41 2 2 3 6" xfId="11505" xr:uid="{00000000-0005-0000-0000-0000F42C0000}"/>
    <cellStyle name="Normal 41 2 2 3 6 3" xfId="26603" xr:uid="{00000000-0005-0000-0000-0000EE670000}"/>
    <cellStyle name="Normal 41 2 2 3 7" xfId="6484" xr:uid="{00000000-0005-0000-0000-000057190000}"/>
    <cellStyle name="Normal 41 2 2 3 7 3" xfId="21586" xr:uid="{00000000-0005-0000-0000-000055540000}"/>
    <cellStyle name="Normal 41 2 2 3 9" xfId="16573" xr:uid="{00000000-0005-0000-0000-0000C0400000}"/>
    <cellStyle name="Normal 41 2 2 4" xfId="1620" xr:uid="{00000000-0005-0000-0000-000057060000}"/>
    <cellStyle name="Normal 41 2 2 4 2" xfId="2459" xr:uid="{00000000-0005-0000-0000-00009E090000}"/>
    <cellStyle name="Normal 41 2 2 4 2 2" xfId="4149" xr:uid="{00000000-0005-0000-0000-000038100000}"/>
    <cellStyle name="Normal 41 2 2 4 2 2 2" xfId="14222" xr:uid="{00000000-0005-0000-0000-000091370000}"/>
    <cellStyle name="Normal 41 2 2 4 2 2 2 3" xfId="29320" xr:uid="{00000000-0005-0000-0000-00008B720000}"/>
    <cellStyle name="Normal 41 2 2 4 2 2 3" xfId="9202" xr:uid="{00000000-0005-0000-0000-0000F5230000}"/>
    <cellStyle name="Normal 41 2 2 4 2 2 3 3" xfId="24303" xr:uid="{00000000-0005-0000-0000-0000F25E0000}"/>
    <cellStyle name="Normal 41 2 2 4 2 2 5" xfId="19290" xr:uid="{00000000-0005-0000-0000-00005D4B0000}"/>
    <cellStyle name="Normal 41 2 2 4 2 3" xfId="5841" xr:uid="{00000000-0005-0000-0000-0000D4160000}"/>
    <cellStyle name="Normal 41 2 2 4 2 3 2" xfId="15893" xr:uid="{00000000-0005-0000-0000-0000183E0000}"/>
    <cellStyle name="Normal 41 2 2 4 2 3 2 3" xfId="30991" xr:uid="{00000000-0005-0000-0000-000012790000}"/>
    <cellStyle name="Normal 41 2 2 4 2 3 3" xfId="10873" xr:uid="{00000000-0005-0000-0000-00007C2A0000}"/>
    <cellStyle name="Normal 41 2 2 4 2 3 3 3" xfId="25974" xr:uid="{00000000-0005-0000-0000-000079650000}"/>
    <cellStyle name="Normal 41 2 2 4 2 3 5" xfId="20961" xr:uid="{00000000-0005-0000-0000-0000E4510000}"/>
    <cellStyle name="Normal 41 2 2 4 2 4" xfId="12551" xr:uid="{00000000-0005-0000-0000-00000A310000}"/>
    <cellStyle name="Normal 41 2 2 4 2 4 3" xfId="27649" xr:uid="{00000000-0005-0000-0000-0000046C0000}"/>
    <cellStyle name="Normal 41 2 2 4 2 5" xfId="7530" xr:uid="{00000000-0005-0000-0000-00006D1D0000}"/>
    <cellStyle name="Normal 41 2 2 4 2 5 3" xfId="22632" xr:uid="{00000000-0005-0000-0000-00006B580000}"/>
    <cellStyle name="Normal 41 2 2 4 2 7" xfId="17619" xr:uid="{00000000-0005-0000-0000-0000D6440000}"/>
    <cellStyle name="Normal 41 2 2 4 3" xfId="3312" xr:uid="{00000000-0005-0000-0000-0000F30C0000}"/>
    <cellStyle name="Normal 41 2 2 4 3 2" xfId="13386" xr:uid="{00000000-0005-0000-0000-00004D340000}"/>
    <cellStyle name="Normal 41 2 2 4 3 2 3" xfId="28484" xr:uid="{00000000-0005-0000-0000-0000476F0000}"/>
    <cellStyle name="Normal 41 2 2 4 3 3" xfId="8366" xr:uid="{00000000-0005-0000-0000-0000B1200000}"/>
    <cellStyle name="Normal 41 2 2 4 3 3 3" xfId="23467" xr:uid="{00000000-0005-0000-0000-0000AE5B0000}"/>
    <cellStyle name="Normal 41 2 2 4 3 5" xfId="18454" xr:uid="{00000000-0005-0000-0000-000019480000}"/>
    <cellStyle name="Normal 41 2 2 4 4" xfId="5005" xr:uid="{00000000-0005-0000-0000-000090130000}"/>
    <cellStyle name="Normal 41 2 2 4 4 2" xfId="15057" xr:uid="{00000000-0005-0000-0000-0000D43A0000}"/>
    <cellStyle name="Normal 41 2 2 4 4 2 3" xfId="30155" xr:uid="{00000000-0005-0000-0000-0000CE750000}"/>
    <cellStyle name="Normal 41 2 2 4 4 3" xfId="10037" xr:uid="{00000000-0005-0000-0000-000038270000}"/>
    <cellStyle name="Normal 41 2 2 4 4 3 3" xfId="25138" xr:uid="{00000000-0005-0000-0000-000035620000}"/>
    <cellStyle name="Normal 41 2 2 4 4 5" xfId="20125" xr:uid="{00000000-0005-0000-0000-0000A04E0000}"/>
    <cellStyle name="Normal 41 2 2 4 5" xfId="11715" xr:uid="{00000000-0005-0000-0000-0000C62D0000}"/>
    <cellStyle name="Normal 41 2 2 4 5 3" xfId="26813" xr:uid="{00000000-0005-0000-0000-0000C0680000}"/>
    <cellStyle name="Normal 41 2 2 4 6" xfId="6694" xr:uid="{00000000-0005-0000-0000-0000291A0000}"/>
    <cellStyle name="Normal 41 2 2 4 6 3" xfId="21796" xr:uid="{00000000-0005-0000-0000-000027550000}"/>
    <cellStyle name="Normal 41 2 2 4 8" xfId="16783" xr:uid="{00000000-0005-0000-0000-000092410000}"/>
    <cellStyle name="Normal 41 2 2 5" xfId="2041" xr:uid="{00000000-0005-0000-0000-0000FC070000}"/>
    <cellStyle name="Normal 41 2 2 5 2" xfId="3731" xr:uid="{00000000-0005-0000-0000-0000960E0000}"/>
    <cellStyle name="Normal 41 2 2 5 2 2" xfId="13804" xr:uid="{00000000-0005-0000-0000-0000EF350000}"/>
    <cellStyle name="Normal 41 2 2 5 2 2 3" xfId="28902" xr:uid="{00000000-0005-0000-0000-0000E9700000}"/>
    <cellStyle name="Normal 41 2 2 5 2 3" xfId="8784" xr:uid="{00000000-0005-0000-0000-000053220000}"/>
    <cellStyle name="Normal 41 2 2 5 2 3 3" xfId="23885" xr:uid="{00000000-0005-0000-0000-0000505D0000}"/>
    <cellStyle name="Normal 41 2 2 5 2 5" xfId="18872" xr:uid="{00000000-0005-0000-0000-0000BB490000}"/>
    <cellStyle name="Normal 41 2 2 5 3" xfId="5423" xr:uid="{00000000-0005-0000-0000-000032150000}"/>
    <cellStyle name="Normal 41 2 2 5 3 2" xfId="15475" xr:uid="{00000000-0005-0000-0000-0000763C0000}"/>
    <cellStyle name="Normal 41 2 2 5 3 2 3" xfId="30573" xr:uid="{00000000-0005-0000-0000-000070770000}"/>
    <cellStyle name="Normal 41 2 2 5 3 3" xfId="10455" xr:uid="{00000000-0005-0000-0000-0000DA280000}"/>
    <cellStyle name="Normal 41 2 2 5 3 3 3" xfId="25556" xr:uid="{00000000-0005-0000-0000-0000D7630000}"/>
    <cellStyle name="Normal 41 2 2 5 3 5" xfId="20543" xr:uid="{00000000-0005-0000-0000-000042500000}"/>
    <cellStyle name="Normal 41 2 2 5 4" xfId="12133" xr:uid="{00000000-0005-0000-0000-0000682F0000}"/>
    <cellStyle name="Normal 41 2 2 5 4 3" xfId="27231" xr:uid="{00000000-0005-0000-0000-0000626A0000}"/>
    <cellStyle name="Normal 41 2 2 5 5" xfId="7112" xr:uid="{00000000-0005-0000-0000-0000CB1B0000}"/>
    <cellStyle name="Normal 41 2 2 5 5 3" xfId="22214" xr:uid="{00000000-0005-0000-0000-0000C9560000}"/>
    <cellStyle name="Normal 41 2 2 5 7" xfId="17201" xr:uid="{00000000-0005-0000-0000-000034430000}"/>
    <cellStyle name="Normal 41 2 2 6" xfId="2894" xr:uid="{00000000-0005-0000-0000-0000510B0000}"/>
    <cellStyle name="Normal 41 2 2 6 2" xfId="12968" xr:uid="{00000000-0005-0000-0000-0000AB320000}"/>
    <cellStyle name="Normal 41 2 2 6 2 3" xfId="28066" xr:uid="{00000000-0005-0000-0000-0000A56D0000}"/>
    <cellStyle name="Normal 41 2 2 6 3" xfId="7948" xr:uid="{00000000-0005-0000-0000-00000F1F0000}"/>
    <cellStyle name="Normal 41 2 2 6 3 3" xfId="23049" xr:uid="{00000000-0005-0000-0000-00000C5A0000}"/>
    <cellStyle name="Normal 41 2 2 6 5" xfId="18036" xr:uid="{00000000-0005-0000-0000-000077460000}"/>
    <cellStyle name="Normal 41 2 2 7" xfId="4587" xr:uid="{00000000-0005-0000-0000-0000EE110000}"/>
    <cellStyle name="Normal 41 2 2 7 2" xfId="14639" xr:uid="{00000000-0005-0000-0000-000032390000}"/>
    <cellStyle name="Normal 41 2 2 7 2 3" xfId="29737" xr:uid="{00000000-0005-0000-0000-00002C740000}"/>
    <cellStyle name="Normal 41 2 2 7 3" xfId="9619" xr:uid="{00000000-0005-0000-0000-000096250000}"/>
    <cellStyle name="Normal 41 2 2 7 3 3" xfId="24720" xr:uid="{00000000-0005-0000-0000-000093600000}"/>
    <cellStyle name="Normal 41 2 2 7 5" xfId="19707" xr:uid="{00000000-0005-0000-0000-0000FE4C0000}"/>
    <cellStyle name="Normal 41 2 2 8" xfId="11297" xr:uid="{00000000-0005-0000-0000-0000242C0000}"/>
    <cellStyle name="Normal 41 2 2 8 3" xfId="26395" xr:uid="{00000000-0005-0000-0000-00001E670000}"/>
    <cellStyle name="Normal 41 2 2 9" xfId="6276" xr:uid="{00000000-0005-0000-0000-000087180000}"/>
    <cellStyle name="Normal 41 2 2 9 3" xfId="21378" xr:uid="{00000000-0005-0000-0000-000085530000}"/>
    <cellStyle name="Normal 41 2 3" xfId="1240" xr:uid="{00000000-0005-0000-0000-0000DB040000}"/>
    <cellStyle name="Normal 41 2 3 10" xfId="16417" xr:uid="{00000000-0005-0000-0000-000024400000}"/>
    <cellStyle name="Normal 41 2 3 2" xfId="1459" xr:uid="{00000000-0005-0000-0000-0000B6050000}"/>
    <cellStyle name="Normal 41 2 3 2 2" xfId="1880" xr:uid="{00000000-0005-0000-0000-00005B070000}"/>
    <cellStyle name="Normal 41 2 3 2 2 2" xfId="2719" xr:uid="{00000000-0005-0000-0000-0000A20A0000}"/>
    <cellStyle name="Normal 41 2 3 2 2 2 2" xfId="4409" xr:uid="{00000000-0005-0000-0000-00003C110000}"/>
    <cellStyle name="Normal 41 2 3 2 2 2 2 2" xfId="14482" xr:uid="{00000000-0005-0000-0000-000095380000}"/>
    <cellStyle name="Normal 41 2 3 2 2 2 2 2 3" xfId="29580" xr:uid="{00000000-0005-0000-0000-00008F730000}"/>
    <cellStyle name="Normal 41 2 3 2 2 2 2 3" xfId="9462" xr:uid="{00000000-0005-0000-0000-0000F9240000}"/>
    <cellStyle name="Normal 41 2 3 2 2 2 2 3 3" xfId="24563" xr:uid="{00000000-0005-0000-0000-0000F65F0000}"/>
    <cellStyle name="Normal 41 2 3 2 2 2 2 5" xfId="19550" xr:uid="{00000000-0005-0000-0000-0000614C0000}"/>
    <cellStyle name="Normal 41 2 3 2 2 2 3" xfId="6101" xr:uid="{00000000-0005-0000-0000-0000D8170000}"/>
    <cellStyle name="Normal 41 2 3 2 2 2 3 2" xfId="16153" xr:uid="{00000000-0005-0000-0000-00001C3F0000}"/>
    <cellStyle name="Normal 41 2 3 2 2 2 3 2 3" xfId="31251" xr:uid="{00000000-0005-0000-0000-0000167A0000}"/>
    <cellStyle name="Normal 41 2 3 2 2 2 3 3" xfId="11133" xr:uid="{00000000-0005-0000-0000-0000802B0000}"/>
    <cellStyle name="Normal 41 2 3 2 2 2 3 3 3" xfId="26234" xr:uid="{00000000-0005-0000-0000-00007D660000}"/>
    <cellStyle name="Normal 41 2 3 2 2 2 3 5" xfId="21221" xr:uid="{00000000-0005-0000-0000-0000E8520000}"/>
    <cellStyle name="Normal 41 2 3 2 2 2 4" xfId="12811" xr:uid="{00000000-0005-0000-0000-00000E320000}"/>
    <cellStyle name="Normal 41 2 3 2 2 2 4 3" xfId="27909" xr:uid="{00000000-0005-0000-0000-0000086D0000}"/>
    <cellStyle name="Normal 41 2 3 2 2 2 5" xfId="7790" xr:uid="{00000000-0005-0000-0000-0000711E0000}"/>
    <cellStyle name="Normal 41 2 3 2 2 2 5 3" xfId="22892" xr:uid="{00000000-0005-0000-0000-00006F590000}"/>
    <cellStyle name="Normal 41 2 3 2 2 2 7" xfId="17879" xr:uid="{00000000-0005-0000-0000-0000DA450000}"/>
    <cellStyle name="Normal 41 2 3 2 2 3" xfId="3572" xr:uid="{00000000-0005-0000-0000-0000F70D0000}"/>
    <cellStyle name="Normal 41 2 3 2 2 3 2" xfId="13646" xr:uid="{00000000-0005-0000-0000-000051350000}"/>
    <cellStyle name="Normal 41 2 3 2 2 3 2 3" xfId="28744" xr:uid="{00000000-0005-0000-0000-00004B700000}"/>
    <cellStyle name="Normal 41 2 3 2 2 3 3" xfId="8626" xr:uid="{00000000-0005-0000-0000-0000B5210000}"/>
    <cellStyle name="Normal 41 2 3 2 2 3 3 3" xfId="23727" xr:uid="{00000000-0005-0000-0000-0000B25C0000}"/>
    <cellStyle name="Normal 41 2 3 2 2 3 5" xfId="18714" xr:uid="{00000000-0005-0000-0000-00001D490000}"/>
    <cellStyle name="Normal 41 2 3 2 2 4" xfId="5265" xr:uid="{00000000-0005-0000-0000-000094140000}"/>
    <cellStyle name="Normal 41 2 3 2 2 4 2" xfId="15317" xr:uid="{00000000-0005-0000-0000-0000D83B0000}"/>
    <cellStyle name="Normal 41 2 3 2 2 4 2 3" xfId="30415" xr:uid="{00000000-0005-0000-0000-0000D2760000}"/>
    <cellStyle name="Normal 41 2 3 2 2 4 3" xfId="10297" xr:uid="{00000000-0005-0000-0000-00003C280000}"/>
    <cellStyle name="Normal 41 2 3 2 2 4 3 3" xfId="25398" xr:uid="{00000000-0005-0000-0000-000039630000}"/>
    <cellStyle name="Normal 41 2 3 2 2 4 5" xfId="20385" xr:uid="{00000000-0005-0000-0000-0000A44F0000}"/>
    <cellStyle name="Normal 41 2 3 2 2 5" xfId="11975" xr:uid="{00000000-0005-0000-0000-0000CA2E0000}"/>
    <cellStyle name="Normal 41 2 3 2 2 5 3" xfId="27073" xr:uid="{00000000-0005-0000-0000-0000C4690000}"/>
    <cellStyle name="Normal 41 2 3 2 2 6" xfId="6954" xr:uid="{00000000-0005-0000-0000-00002D1B0000}"/>
    <cellStyle name="Normal 41 2 3 2 2 6 3" xfId="22056" xr:uid="{00000000-0005-0000-0000-00002B560000}"/>
    <cellStyle name="Normal 41 2 3 2 2 8" xfId="17043" xr:uid="{00000000-0005-0000-0000-000096420000}"/>
    <cellStyle name="Normal 41 2 3 2 3" xfId="2301" xr:uid="{00000000-0005-0000-0000-000000090000}"/>
    <cellStyle name="Normal 41 2 3 2 3 2" xfId="3991" xr:uid="{00000000-0005-0000-0000-00009A0F0000}"/>
    <cellStyle name="Normal 41 2 3 2 3 2 2" xfId="14064" xr:uid="{00000000-0005-0000-0000-0000F3360000}"/>
    <cellStyle name="Normal 41 2 3 2 3 2 2 3" xfId="29162" xr:uid="{00000000-0005-0000-0000-0000ED710000}"/>
    <cellStyle name="Normal 41 2 3 2 3 2 3" xfId="9044" xr:uid="{00000000-0005-0000-0000-000057230000}"/>
    <cellStyle name="Normal 41 2 3 2 3 2 3 3" xfId="24145" xr:uid="{00000000-0005-0000-0000-0000545E0000}"/>
    <cellStyle name="Normal 41 2 3 2 3 2 5" xfId="19132" xr:uid="{00000000-0005-0000-0000-0000BF4A0000}"/>
    <cellStyle name="Normal 41 2 3 2 3 3" xfId="5683" xr:uid="{00000000-0005-0000-0000-000036160000}"/>
    <cellStyle name="Normal 41 2 3 2 3 3 2" xfId="15735" xr:uid="{00000000-0005-0000-0000-00007A3D0000}"/>
    <cellStyle name="Normal 41 2 3 2 3 3 2 3" xfId="30833" xr:uid="{00000000-0005-0000-0000-000074780000}"/>
    <cellStyle name="Normal 41 2 3 2 3 3 3" xfId="10715" xr:uid="{00000000-0005-0000-0000-0000DE290000}"/>
    <cellStyle name="Normal 41 2 3 2 3 3 3 3" xfId="25816" xr:uid="{00000000-0005-0000-0000-0000DB640000}"/>
    <cellStyle name="Normal 41 2 3 2 3 3 5" xfId="20803" xr:uid="{00000000-0005-0000-0000-000046510000}"/>
    <cellStyle name="Normal 41 2 3 2 3 4" xfId="12393" xr:uid="{00000000-0005-0000-0000-00006C300000}"/>
    <cellStyle name="Normal 41 2 3 2 3 4 3" xfId="27491" xr:uid="{00000000-0005-0000-0000-0000666B0000}"/>
    <cellStyle name="Normal 41 2 3 2 3 5" xfId="7372" xr:uid="{00000000-0005-0000-0000-0000CF1C0000}"/>
    <cellStyle name="Normal 41 2 3 2 3 5 3" xfId="22474" xr:uid="{00000000-0005-0000-0000-0000CD570000}"/>
    <cellStyle name="Normal 41 2 3 2 3 7" xfId="17461" xr:uid="{00000000-0005-0000-0000-000038440000}"/>
    <cellStyle name="Normal 41 2 3 2 4" xfId="3154" xr:uid="{00000000-0005-0000-0000-0000550C0000}"/>
    <cellStyle name="Normal 41 2 3 2 4 2" xfId="13228" xr:uid="{00000000-0005-0000-0000-0000AF330000}"/>
    <cellStyle name="Normal 41 2 3 2 4 2 3" xfId="28326" xr:uid="{00000000-0005-0000-0000-0000A96E0000}"/>
    <cellStyle name="Normal 41 2 3 2 4 3" xfId="8208" xr:uid="{00000000-0005-0000-0000-000013200000}"/>
    <cellStyle name="Normal 41 2 3 2 4 3 3" xfId="23309" xr:uid="{00000000-0005-0000-0000-0000105B0000}"/>
    <cellStyle name="Normal 41 2 3 2 4 5" xfId="18296" xr:uid="{00000000-0005-0000-0000-00007B470000}"/>
    <cellStyle name="Normal 41 2 3 2 5" xfId="4847" xr:uid="{00000000-0005-0000-0000-0000F2120000}"/>
    <cellStyle name="Normal 41 2 3 2 5 2" xfId="14899" xr:uid="{00000000-0005-0000-0000-0000363A0000}"/>
    <cellStyle name="Normal 41 2 3 2 5 2 3" xfId="29997" xr:uid="{00000000-0005-0000-0000-000030750000}"/>
    <cellStyle name="Normal 41 2 3 2 5 3" xfId="9879" xr:uid="{00000000-0005-0000-0000-00009A260000}"/>
    <cellStyle name="Normal 41 2 3 2 5 3 3" xfId="24980" xr:uid="{00000000-0005-0000-0000-000097610000}"/>
    <cellStyle name="Normal 41 2 3 2 5 5" xfId="19967" xr:uid="{00000000-0005-0000-0000-0000024E0000}"/>
    <cellStyle name="Normal 41 2 3 2 6" xfId="11557" xr:uid="{00000000-0005-0000-0000-0000282D0000}"/>
    <cellStyle name="Normal 41 2 3 2 6 3" xfId="26655" xr:uid="{00000000-0005-0000-0000-000022680000}"/>
    <cellStyle name="Normal 41 2 3 2 7" xfId="6536" xr:uid="{00000000-0005-0000-0000-00008B190000}"/>
    <cellStyle name="Normal 41 2 3 2 7 3" xfId="21638" xr:uid="{00000000-0005-0000-0000-000089540000}"/>
    <cellStyle name="Normal 41 2 3 2 9" xfId="16625" xr:uid="{00000000-0005-0000-0000-0000F4400000}"/>
    <cellStyle name="Normal 41 2 3 3" xfId="1672" xr:uid="{00000000-0005-0000-0000-00008B060000}"/>
    <cellStyle name="Normal 41 2 3 3 2" xfId="2511" xr:uid="{00000000-0005-0000-0000-0000D2090000}"/>
    <cellStyle name="Normal 41 2 3 3 2 2" xfId="4201" xr:uid="{00000000-0005-0000-0000-00006C100000}"/>
    <cellStyle name="Normal 41 2 3 3 2 2 2" xfId="14274" xr:uid="{00000000-0005-0000-0000-0000C5370000}"/>
    <cellStyle name="Normal 41 2 3 3 2 2 2 3" xfId="29372" xr:uid="{00000000-0005-0000-0000-0000BF720000}"/>
    <cellStyle name="Normal 41 2 3 3 2 2 3" xfId="9254" xr:uid="{00000000-0005-0000-0000-000029240000}"/>
    <cellStyle name="Normal 41 2 3 3 2 2 3 3" xfId="24355" xr:uid="{00000000-0005-0000-0000-0000265F0000}"/>
    <cellStyle name="Normal 41 2 3 3 2 2 5" xfId="19342" xr:uid="{00000000-0005-0000-0000-0000914B0000}"/>
    <cellStyle name="Normal 41 2 3 3 2 3" xfId="5893" xr:uid="{00000000-0005-0000-0000-000008170000}"/>
    <cellStyle name="Normal 41 2 3 3 2 3 2" xfId="15945" xr:uid="{00000000-0005-0000-0000-00004C3E0000}"/>
    <cellStyle name="Normal 41 2 3 3 2 3 2 3" xfId="31043" xr:uid="{00000000-0005-0000-0000-000046790000}"/>
    <cellStyle name="Normal 41 2 3 3 2 3 3" xfId="10925" xr:uid="{00000000-0005-0000-0000-0000B02A0000}"/>
    <cellStyle name="Normal 41 2 3 3 2 3 3 3" xfId="26026" xr:uid="{00000000-0005-0000-0000-0000AD650000}"/>
    <cellStyle name="Normal 41 2 3 3 2 3 5" xfId="21013" xr:uid="{00000000-0005-0000-0000-000018520000}"/>
    <cellStyle name="Normal 41 2 3 3 2 4" xfId="12603" xr:uid="{00000000-0005-0000-0000-00003E310000}"/>
    <cellStyle name="Normal 41 2 3 3 2 4 3" xfId="27701" xr:uid="{00000000-0005-0000-0000-0000386C0000}"/>
    <cellStyle name="Normal 41 2 3 3 2 5" xfId="7582" xr:uid="{00000000-0005-0000-0000-0000A11D0000}"/>
    <cellStyle name="Normal 41 2 3 3 2 5 3" xfId="22684" xr:uid="{00000000-0005-0000-0000-00009F580000}"/>
    <cellStyle name="Normal 41 2 3 3 2 7" xfId="17671" xr:uid="{00000000-0005-0000-0000-00000A450000}"/>
    <cellStyle name="Normal 41 2 3 3 3" xfId="3364" xr:uid="{00000000-0005-0000-0000-0000270D0000}"/>
    <cellStyle name="Normal 41 2 3 3 3 2" xfId="13438" xr:uid="{00000000-0005-0000-0000-000081340000}"/>
    <cellStyle name="Normal 41 2 3 3 3 2 3" xfId="28536" xr:uid="{00000000-0005-0000-0000-00007B6F0000}"/>
    <cellStyle name="Normal 41 2 3 3 3 3" xfId="8418" xr:uid="{00000000-0005-0000-0000-0000E5200000}"/>
    <cellStyle name="Normal 41 2 3 3 3 3 3" xfId="23519" xr:uid="{00000000-0005-0000-0000-0000E25B0000}"/>
    <cellStyle name="Normal 41 2 3 3 3 5" xfId="18506" xr:uid="{00000000-0005-0000-0000-00004D480000}"/>
    <cellStyle name="Normal 41 2 3 3 4" xfId="5057" xr:uid="{00000000-0005-0000-0000-0000C4130000}"/>
    <cellStyle name="Normal 41 2 3 3 4 2" xfId="15109" xr:uid="{00000000-0005-0000-0000-0000083B0000}"/>
    <cellStyle name="Normal 41 2 3 3 4 2 3" xfId="30207" xr:uid="{00000000-0005-0000-0000-000002760000}"/>
    <cellStyle name="Normal 41 2 3 3 4 3" xfId="10089" xr:uid="{00000000-0005-0000-0000-00006C270000}"/>
    <cellStyle name="Normal 41 2 3 3 4 3 3" xfId="25190" xr:uid="{00000000-0005-0000-0000-000069620000}"/>
    <cellStyle name="Normal 41 2 3 3 4 5" xfId="20177" xr:uid="{00000000-0005-0000-0000-0000D44E0000}"/>
    <cellStyle name="Normal 41 2 3 3 5" xfId="11767" xr:uid="{00000000-0005-0000-0000-0000FA2D0000}"/>
    <cellStyle name="Normal 41 2 3 3 5 3" xfId="26865" xr:uid="{00000000-0005-0000-0000-0000F4680000}"/>
    <cellStyle name="Normal 41 2 3 3 6" xfId="6746" xr:uid="{00000000-0005-0000-0000-00005D1A0000}"/>
    <cellStyle name="Normal 41 2 3 3 6 3" xfId="21848" xr:uid="{00000000-0005-0000-0000-00005B550000}"/>
    <cellStyle name="Normal 41 2 3 3 8" xfId="16835" xr:uid="{00000000-0005-0000-0000-0000C6410000}"/>
    <cellStyle name="Normal 41 2 3 4" xfId="2093" xr:uid="{00000000-0005-0000-0000-000030080000}"/>
    <cellStyle name="Normal 41 2 3 4 2" xfId="3783" xr:uid="{00000000-0005-0000-0000-0000CA0E0000}"/>
    <cellStyle name="Normal 41 2 3 4 2 2" xfId="13856" xr:uid="{00000000-0005-0000-0000-000023360000}"/>
    <cellStyle name="Normal 41 2 3 4 2 2 3" xfId="28954" xr:uid="{00000000-0005-0000-0000-00001D710000}"/>
    <cellStyle name="Normal 41 2 3 4 2 3" xfId="8836" xr:uid="{00000000-0005-0000-0000-000087220000}"/>
    <cellStyle name="Normal 41 2 3 4 2 3 3" xfId="23937" xr:uid="{00000000-0005-0000-0000-0000845D0000}"/>
    <cellStyle name="Normal 41 2 3 4 2 5" xfId="18924" xr:uid="{00000000-0005-0000-0000-0000EF490000}"/>
    <cellStyle name="Normal 41 2 3 4 3" xfId="5475" xr:uid="{00000000-0005-0000-0000-000066150000}"/>
    <cellStyle name="Normal 41 2 3 4 3 2" xfId="15527" xr:uid="{00000000-0005-0000-0000-0000AA3C0000}"/>
    <cellStyle name="Normal 41 2 3 4 3 2 3" xfId="30625" xr:uid="{00000000-0005-0000-0000-0000A4770000}"/>
    <cellStyle name="Normal 41 2 3 4 3 3" xfId="10507" xr:uid="{00000000-0005-0000-0000-00000E290000}"/>
    <cellStyle name="Normal 41 2 3 4 3 3 3" xfId="25608" xr:uid="{00000000-0005-0000-0000-00000B640000}"/>
    <cellStyle name="Normal 41 2 3 4 3 5" xfId="20595" xr:uid="{00000000-0005-0000-0000-000076500000}"/>
    <cellStyle name="Normal 41 2 3 4 4" xfId="12185" xr:uid="{00000000-0005-0000-0000-00009C2F0000}"/>
    <cellStyle name="Normal 41 2 3 4 4 3" xfId="27283" xr:uid="{00000000-0005-0000-0000-0000966A0000}"/>
    <cellStyle name="Normal 41 2 3 4 5" xfId="7164" xr:uid="{00000000-0005-0000-0000-0000FF1B0000}"/>
    <cellStyle name="Normal 41 2 3 4 5 3" xfId="22266" xr:uid="{00000000-0005-0000-0000-0000FD560000}"/>
    <cellStyle name="Normal 41 2 3 4 7" xfId="17253" xr:uid="{00000000-0005-0000-0000-000068430000}"/>
    <cellStyle name="Normal 41 2 3 5" xfId="2946" xr:uid="{00000000-0005-0000-0000-0000850B0000}"/>
    <cellStyle name="Normal 41 2 3 5 2" xfId="13020" xr:uid="{00000000-0005-0000-0000-0000DF320000}"/>
    <cellStyle name="Normal 41 2 3 5 2 3" xfId="28118" xr:uid="{00000000-0005-0000-0000-0000D96D0000}"/>
    <cellStyle name="Normal 41 2 3 5 3" xfId="8000" xr:uid="{00000000-0005-0000-0000-0000431F0000}"/>
    <cellStyle name="Normal 41 2 3 5 3 3" xfId="23101" xr:uid="{00000000-0005-0000-0000-0000405A0000}"/>
    <cellStyle name="Normal 41 2 3 5 5" xfId="18088" xr:uid="{00000000-0005-0000-0000-0000AB460000}"/>
    <cellStyle name="Normal 41 2 3 6" xfId="4639" xr:uid="{00000000-0005-0000-0000-000022120000}"/>
    <cellStyle name="Normal 41 2 3 6 2" xfId="14691" xr:uid="{00000000-0005-0000-0000-000066390000}"/>
    <cellStyle name="Normal 41 2 3 6 2 3" xfId="29789" xr:uid="{00000000-0005-0000-0000-000060740000}"/>
    <cellStyle name="Normal 41 2 3 6 3" xfId="9671" xr:uid="{00000000-0005-0000-0000-0000CA250000}"/>
    <cellStyle name="Normal 41 2 3 6 3 3" xfId="24772" xr:uid="{00000000-0005-0000-0000-0000C7600000}"/>
    <cellStyle name="Normal 41 2 3 6 5" xfId="19759" xr:uid="{00000000-0005-0000-0000-0000324D0000}"/>
    <cellStyle name="Normal 41 2 3 7" xfId="11349" xr:uid="{00000000-0005-0000-0000-0000582C0000}"/>
    <cellStyle name="Normal 41 2 3 7 3" xfId="26447" xr:uid="{00000000-0005-0000-0000-000052670000}"/>
    <cellStyle name="Normal 41 2 3 8" xfId="6328" xr:uid="{00000000-0005-0000-0000-0000BB180000}"/>
    <cellStyle name="Normal 41 2 3 8 3" xfId="21430" xr:uid="{00000000-0005-0000-0000-0000B9530000}"/>
    <cellStyle name="Normal 41 2 4" xfId="1353" xr:uid="{00000000-0005-0000-0000-00004C050000}"/>
    <cellStyle name="Normal 41 2 4 2" xfId="1776" xr:uid="{00000000-0005-0000-0000-0000F3060000}"/>
    <cellStyle name="Normal 41 2 4 2 2" xfId="2615" xr:uid="{00000000-0005-0000-0000-00003A0A0000}"/>
    <cellStyle name="Normal 41 2 4 2 2 2" xfId="4305" xr:uid="{00000000-0005-0000-0000-0000D4100000}"/>
    <cellStyle name="Normal 41 2 4 2 2 2 2" xfId="14378" xr:uid="{00000000-0005-0000-0000-00002D380000}"/>
    <cellStyle name="Normal 41 2 4 2 2 2 2 3" xfId="29476" xr:uid="{00000000-0005-0000-0000-000027730000}"/>
    <cellStyle name="Normal 41 2 4 2 2 2 3" xfId="9358" xr:uid="{00000000-0005-0000-0000-000091240000}"/>
    <cellStyle name="Normal 41 2 4 2 2 2 3 3" xfId="24459" xr:uid="{00000000-0005-0000-0000-00008E5F0000}"/>
    <cellStyle name="Normal 41 2 4 2 2 2 5" xfId="19446" xr:uid="{00000000-0005-0000-0000-0000F94B0000}"/>
    <cellStyle name="Normal 41 2 4 2 2 3" xfId="5997" xr:uid="{00000000-0005-0000-0000-000070170000}"/>
    <cellStyle name="Normal 41 2 4 2 2 3 2" xfId="16049" xr:uid="{00000000-0005-0000-0000-0000B43E0000}"/>
    <cellStyle name="Normal 41 2 4 2 2 3 2 3" xfId="31147" xr:uid="{00000000-0005-0000-0000-0000AE790000}"/>
    <cellStyle name="Normal 41 2 4 2 2 3 3" xfId="11029" xr:uid="{00000000-0005-0000-0000-0000182B0000}"/>
    <cellStyle name="Normal 41 2 4 2 2 3 3 3" xfId="26130" xr:uid="{00000000-0005-0000-0000-000015660000}"/>
    <cellStyle name="Normal 41 2 4 2 2 3 5" xfId="21117" xr:uid="{00000000-0005-0000-0000-000080520000}"/>
    <cellStyle name="Normal 41 2 4 2 2 4" xfId="12707" xr:uid="{00000000-0005-0000-0000-0000A6310000}"/>
    <cellStyle name="Normal 41 2 4 2 2 4 3" xfId="27805" xr:uid="{00000000-0005-0000-0000-0000A06C0000}"/>
    <cellStyle name="Normal 41 2 4 2 2 5" xfId="7686" xr:uid="{00000000-0005-0000-0000-0000091E0000}"/>
    <cellStyle name="Normal 41 2 4 2 2 5 3" xfId="22788" xr:uid="{00000000-0005-0000-0000-000007590000}"/>
    <cellStyle name="Normal 41 2 4 2 2 7" xfId="17775" xr:uid="{00000000-0005-0000-0000-000072450000}"/>
    <cellStyle name="Normal 41 2 4 2 3" xfId="3468" xr:uid="{00000000-0005-0000-0000-00008F0D0000}"/>
    <cellStyle name="Normal 41 2 4 2 3 2" xfId="13542" xr:uid="{00000000-0005-0000-0000-0000E9340000}"/>
    <cellStyle name="Normal 41 2 4 2 3 2 3" xfId="28640" xr:uid="{00000000-0005-0000-0000-0000E36F0000}"/>
    <cellStyle name="Normal 41 2 4 2 3 3" xfId="8522" xr:uid="{00000000-0005-0000-0000-00004D210000}"/>
    <cellStyle name="Normal 41 2 4 2 3 3 3" xfId="23623" xr:uid="{00000000-0005-0000-0000-00004A5C0000}"/>
    <cellStyle name="Normal 41 2 4 2 3 5" xfId="18610" xr:uid="{00000000-0005-0000-0000-0000B5480000}"/>
    <cellStyle name="Normal 41 2 4 2 4" xfId="5161" xr:uid="{00000000-0005-0000-0000-00002C140000}"/>
    <cellStyle name="Normal 41 2 4 2 4 2" xfId="15213" xr:uid="{00000000-0005-0000-0000-0000703B0000}"/>
    <cellStyle name="Normal 41 2 4 2 4 2 3" xfId="30311" xr:uid="{00000000-0005-0000-0000-00006A760000}"/>
    <cellStyle name="Normal 41 2 4 2 4 3" xfId="10193" xr:uid="{00000000-0005-0000-0000-0000D4270000}"/>
    <cellStyle name="Normal 41 2 4 2 4 3 3" xfId="25294" xr:uid="{00000000-0005-0000-0000-0000D1620000}"/>
    <cellStyle name="Normal 41 2 4 2 4 5" xfId="20281" xr:uid="{00000000-0005-0000-0000-00003C4F0000}"/>
    <cellStyle name="Normal 41 2 4 2 5" xfId="11871" xr:uid="{00000000-0005-0000-0000-0000622E0000}"/>
    <cellStyle name="Normal 41 2 4 2 5 3" xfId="26969" xr:uid="{00000000-0005-0000-0000-00005C690000}"/>
    <cellStyle name="Normal 41 2 4 2 6" xfId="6850" xr:uid="{00000000-0005-0000-0000-0000C51A0000}"/>
    <cellStyle name="Normal 41 2 4 2 6 3" xfId="21952" xr:uid="{00000000-0005-0000-0000-0000C3550000}"/>
    <cellStyle name="Normal 41 2 4 2 8" xfId="16939" xr:uid="{00000000-0005-0000-0000-00002E420000}"/>
    <cellStyle name="Normal 41 2 4 3" xfId="2197" xr:uid="{00000000-0005-0000-0000-000098080000}"/>
    <cellStyle name="Normal 41 2 4 3 2" xfId="3887" xr:uid="{00000000-0005-0000-0000-0000320F0000}"/>
    <cellStyle name="Normal 41 2 4 3 2 2" xfId="13960" xr:uid="{00000000-0005-0000-0000-00008B360000}"/>
    <cellStyle name="Normal 41 2 4 3 2 2 3" xfId="29058" xr:uid="{00000000-0005-0000-0000-000085710000}"/>
    <cellStyle name="Normal 41 2 4 3 2 3" xfId="8940" xr:uid="{00000000-0005-0000-0000-0000EF220000}"/>
    <cellStyle name="Normal 41 2 4 3 2 3 3" xfId="24041" xr:uid="{00000000-0005-0000-0000-0000EC5D0000}"/>
    <cellStyle name="Normal 41 2 4 3 2 5" xfId="19028" xr:uid="{00000000-0005-0000-0000-0000574A0000}"/>
    <cellStyle name="Normal 41 2 4 3 3" xfId="5579" xr:uid="{00000000-0005-0000-0000-0000CE150000}"/>
    <cellStyle name="Normal 41 2 4 3 3 2" xfId="15631" xr:uid="{00000000-0005-0000-0000-0000123D0000}"/>
    <cellStyle name="Normal 41 2 4 3 3 2 3" xfId="30729" xr:uid="{00000000-0005-0000-0000-00000C780000}"/>
    <cellStyle name="Normal 41 2 4 3 3 3" xfId="10611" xr:uid="{00000000-0005-0000-0000-000076290000}"/>
    <cellStyle name="Normal 41 2 4 3 3 3 3" xfId="25712" xr:uid="{00000000-0005-0000-0000-000073640000}"/>
    <cellStyle name="Normal 41 2 4 3 3 5" xfId="20699" xr:uid="{00000000-0005-0000-0000-0000DE500000}"/>
    <cellStyle name="Normal 41 2 4 3 4" xfId="12289" xr:uid="{00000000-0005-0000-0000-000004300000}"/>
    <cellStyle name="Normal 41 2 4 3 4 3" xfId="27387" xr:uid="{00000000-0005-0000-0000-0000FE6A0000}"/>
    <cellStyle name="Normal 41 2 4 3 5" xfId="7268" xr:uid="{00000000-0005-0000-0000-0000671C0000}"/>
    <cellStyle name="Normal 41 2 4 3 5 3" xfId="22370" xr:uid="{00000000-0005-0000-0000-000065570000}"/>
    <cellStyle name="Normal 41 2 4 3 7" xfId="17357" xr:uid="{00000000-0005-0000-0000-0000D0430000}"/>
    <cellStyle name="Normal 41 2 4 4" xfId="3050" xr:uid="{00000000-0005-0000-0000-0000ED0B0000}"/>
    <cellStyle name="Normal 41 2 4 4 2" xfId="13124" xr:uid="{00000000-0005-0000-0000-000047330000}"/>
    <cellStyle name="Normal 41 2 4 4 2 3" xfId="28222" xr:uid="{00000000-0005-0000-0000-0000416E0000}"/>
    <cellStyle name="Normal 41 2 4 4 3" xfId="8104" xr:uid="{00000000-0005-0000-0000-0000AB1F0000}"/>
    <cellStyle name="Normal 41 2 4 4 3 3" xfId="23205" xr:uid="{00000000-0005-0000-0000-0000A85A0000}"/>
    <cellStyle name="Normal 41 2 4 4 5" xfId="18192" xr:uid="{00000000-0005-0000-0000-000013470000}"/>
    <cellStyle name="Normal 41 2 4 5" xfId="4743" xr:uid="{00000000-0005-0000-0000-00008A120000}"/>
    <cellStyle name="Normal 41 2 4 5 2" xfId="14795" xr:uid="{00000000-0005-0000-0000-0000CE390000}"/>
    <cellStyle name="Normal 41 2 4 5 2 3" xfId="29893" xr:uid="{00000000-0005-0000-0000-0000C8740000}"/>
    <cellStyle name="Normal 41 2 4 5 3" xfId="9775" xr:uid="{00000000-0005-0000-0000-000032260000}"/>
    <cellStyle name="Normal 41 2 4 5 3 3" xfId="24876" xr:uid="{00000000-0005-0000-0000-00002F610000}"/>
    <cellStyle name="Normal 41 2 4 5 5" xfId="19863" xr:uid="{00000000-0005-0000-0000-00009A4D0000}"/>
    <cellStyle name="Normal 41 2 4 6" xfId="11453" xr:uid="{00000000-0005-0000-0000-0000C02C0000}"/>
    <cellStyle name="Normal 41 2 4 6 3" xfId="26551" xr:uid="{00000000-0005-0000-0000-0000BA670000}"/>
    <cellStyle name="Normal 41 2 4 7" xfId="6432" xr:uid="{00000000-0005-0000-0000-000023190000}"/>
    <cellStyle name="Normal 41 2 4 7 3" xfId="21534" xr:uid="{00000000-0005-0000-0000-000021540000}"/>
    <cellStyle name="Normal 41 2 4 9" xfId="16521" xr:uid="{00000000-0005-0000-0000-00008C400000}"/>
    <cellStyle name="Normal 41 2 5" xfId="1566" xr:uid="{00000000-0005-0000-0000-000021060000}"/>
    <cellStyle name="Normal 41 2 5 2" xfId="2407" xr:uid="{00000000-0005-0000-0000-00006A090000}"/>
    <cellStyle name="Normal 41 2 5 2 2" xfId="4097" xr:uid="{00000000-0005-0000-0000-000004100000}"/>
    <cellStyle name="Normal 41 2 5 2 2 2" xfId="14170" xr:uid="{00000000-0005-0000-0000-00005D370000}"/>
    <cellStyle name="Normal 41 2 5 2 2 2 3" xfId="29268" xr:uid="{00000000-0005-0000-0000-000057720000}"/>
    <cellStyle name="Normal 41 2 5 2 2 3" xfId="9150" xr:uid="{00000000-0005-0000-0000-0000C1230000}"/>
    <cellStyle name="Normal 41 2 5 2 2 3 3" xfId="24251" xr:uid="{00000000-0005-0000-0000-0000BE5E0000}"/>
    <cellStyle name="Normal 41 2 5 2 2 5" xfId="19238" xr:uid="{00000000-0005-0000-0000-0000294B0000}"/>
    <cellStyle name="Normal 41 2 5 2 3" xfId="5789" xr:uid="{00000000-0005-0000-0000-0000A0160000}"/>
    <cellStyle name="Normal 41 2 5 2 3 2" xfId="15841" xr:uid="{00000000-0005-0000-0000-0000E43D0000}"/>
    <cellStyle name="Normal 41 2 5 2 3 2 3" xfId="30939" xr:uid="{00000000-0005-0000-0000-0000DE780000}"/>
    <cellStyle name="Normal 41 2 5 2 3 3" xfId="10821" xr:uid="{00000000-0005-0000-0000-0000482A0000}"/>
    <cellStyle name="Normal 41 2 5 2 3 3 3" xfId="25922" xr:uid="{00000000-0005-0000-0000-000045650000}"/>
    <cellStyle name="Normal 41 2 5 2 3 5" xfId="20909" xr:uid="{00000000-0005-0000-0000-0000B0510000}"/>
    <cellStyle name="Normal 41 2 5 2 4" xfId="12499" xr:uid="{00000000-0005-0000-0000-0000D6300000}"/>
    <cellStyle name="Normal 41 2 5 2 4 3" xfId="27597" xr:uid="{00000000-0005-0000-0000-0000D06B0000}"/>
    <cellStyle name="Normal 41 2 5 2 5" xfId="7478" xr:uid="{00000000-0005-0000-0000-0000391D0000}"/>
    <cellStyle name="Normal 41 2 5 2 5 3" xfId="22580" xr:uid="{00000000-0005-0000-0000-000037580000}"/>
    <cellStyle name="Normal 41 2 5 2 7" xfId="17567" xr:uid="{00000000-0005-0000-0000-0000A2440000}"/>
    <cellStyle name="Normal 41 2 5 3" xfId="3260" xr:uid="{00000000-0005-0000-0000-0000BF0C0000}"/>
    <cellStyle name="Normal 41 2 5 3 2" xfId="13334" xr:uid="{00000000-0005-0000-0000-000019340000}"/>
    <cellStyle name="Normal 41 2 5 3 2 3" xfId="28432" xr:uid="{00000000-0005-0000-0000-0000136F0000}"/>
    <cellStyle name="Normal 41 2 5 3 3" xfId="8314" xr:uid="{00000000-0005-0000-0000-00007D200000}"/>
    <cellStyle name="Normal 41 2 5 3 3 3" xfId="23415" xr:uid="{00000000-0005-0000-0000-00007A5B0000}"/>
    <cellStyle name="Normal 41 2 5 3 5" xfId="18402" xr:uid="{00000000-0005-0000-0000-0000E5470000}"/>
    <cellStyle name="Normal 41 2 5 4" xfId="4953" xr:uid="{00000000-0005-0000-0000-00005C130000}"/>
    <cellStyle name="Normal 41 2 5 4 2" xfId="15005" xr:uid="{00000000-0005-0000-0000-0000A03A0000}"/>
    <cellStyle name="Normal 41 2 5 4 2 3" xfId="30103" xr:uid="{00000000-0005-0000-0000-00009A750000}"/>
    <cellStyle name="Normal 41 2 5 4 3" xfId="9985" xr:uid="{00000000-0005-0000-0000-000004270000}"/>
    <cellStyle name="Normal 41 2 5 4 3 3" xfId="25086" xr:uid="{00000000-0005-0000-0000-000001620000}"/>
    <cellStyle name="Normal 41 2 5 4 5" xfId="20073" xr:uid="{00000000-0005-0000-0000-00006C4E0000}"/>
    <cellStyle name="Normal 41 2 5 5" xfId="11663" xr:uid="{00000000-0005-0000-0000-0000922D0000}"/>
    <cellStyle name="Normal 41 2 5 5 3" xfId="26761" xr:uid="{00000000-0005-0000-0000-00008C680000}"/>
    <cellStyle name="Normal 41 2 5 6" xfId="6642" xr:uid="{00000000-0005-0000-0000-0000F5190000}"/>
    <cellStyle name="Normal 41 2 5 6 3" xfId="21744" xr:uid="{00000000-0005-0000-0000-0000F3540000}"/>
    <cellStyle name="Normal 41 2 5 8" xfId="16731" xr:uid="{00000000-0005-0000-0000-00005E410000}"/>
    <cellStyle name="Normal 41 2 6" xfId="1987" xr:uid="{00000000-0005-0000-0000-0000C6070000}"/>
    <cellStyle name="Normal 41 2 6 2" xfId="3679" xr:uid="{00000000-0005-0000-0000-0000620E0000}"/>
    <cellStyle name="Normal 41 2 6 2 2" xfId="13752" xr:uid="{00000000-0005-0000-0000-0000BB350000}"/>
    <cellStyle name="Normal 41 2 6 2 2 3" xfId="28850" xr:uid="{00000000-0005-0000-0000-0000B5700000}"/>
    <cellStyle name="Normal 41 2 6 2 3" xfId="8732" xr:uid="{00000000-0005-0000-0000-00001F220000}"/>
    <cellStyle name="Normal 41 2 6 2 3 3" xfId="23833" xr:uid="{00000000-0005-0000-0000-00001C5D0000}"/>
    <cellStyle name="Normal 41 2 6 2 5" xfId="18820" xr:uid="{00000000-0005-0000-0000-000087490000}"/>
    <cellStyle name="Normal 41 2 6 3" xfId="5371" xr:uid="{00000000-0005-0000-0000-0000FE140000}"/>
    <cellStyle name="Normal 41 2 6 3 2" xfId="15423" xr:uid="{00000000-0005-0000-0000-0000423C0000}"/>
    <cellStyle name="Normal 41 2 6 3 2 3" xfId="30521" xr:uid="{00000000-0005-0000-0000-00003C770000}"/>
    <cellStyle name="Normal 41 2 6 3 3" xfId="10403" xr:uid="{00000000-0005-0000-0000-0000A6280000}"/>
    <cellStyle name="Normal 41 2 6 3 3 3" xfId="25504" xr:uid="{00000000-0005-0000-0000-0000A3630000}"/>
    <cellStyle name="Normal 41 2 6 3 5" xfId="20491" xr:uid="{00000000-0005-0000-0000-00000E500000}"/>
    <cellStyle name="Normal 41 2 6 4" xfId="12081" xr:uid="{00000000-0005-0000-0000-0000342F0000}"/>
    <cellStyle name="Normal 41 2 6 4 3" xfId="27179" xr:uid="{00000000-0005-0000-0000-00002E6A0000}"/>
    <cellStyle name="Normal 41 2 6 5" xfId="7060" xr:uid="{00000000-0005-0000-0000-0000971B0000}"/>
    <cellStyle name="Normal 41 2 6 5 3" xfId="22162" xr:uid="{00000000-0005-0000-0000-000095560000}"/>
    <cellStyle name="Normal 41 2 6 7" xfId="17149" xr:uid="{00000000-0005-0000-0000-000000430000}"/>
    <cellStyle name="Normal 41 2 7" xfId="2838" xr:uid="{00000000-0005-0000-0000-0000190B0000}"/>
    <cellStyle name="Normal 41 2 7 2" xfId="12916" xr:uid="{00000000-0005-0000-0000-000077320000}"/>
    <cellStyle name="Normal 41 2 7 2 3" xfId="28014" xr:uid="{00000000-0005-0000-0000-0000716D0000}"/>
    <cellStyle name="Normal 41 2 7 3" xfId="7896" xr:uid="{00000000-0005-0000-0000-0000DB1E0000}"/>
    <cellStyle name="Normal 41 2 7 3 3" xfId="22997" xr:uid="{00000000-0005-0000-0000-0000D8590000}"/>
    <cellStyle name="Normal 41 2 7 5" xfId="17984" xr:uid="{00000000-0005-0000-0000-000043460000}"/>
    <cellStyle name="Normal 41 2 8" xfId="4532" xr:uid="{00000000-0005-0000-0000-0000B7110000}"/>
    <cellStyle name="Normal 41 2 8 2" xfId="14587" xr:uid="{00000000-0005-0000-0000-0000FE380000}"/>
    <cellStyle name="Normal 41 2 8 2 3" xfId="29685" xr:uid="{00000000-0005-0000-0000-0000F8730000}"/>
    <cellStyle name="Normal 41 2 8 3" xfId="9567" xr:uid="{00000000-0005-0000-0000-000062250000}"/>
    <cellStyle name="Normal 41 2 8 3 3" xfId="24668" xr:uid="{00000000-0005-0000-0000-00005F600000}"/>
    <cellStyle name="Normal 41 2 8 5" xfId="19655" xr:uid="{00000000-0005-0000-0000-0000CA4C0000}"/>
    <cellStyle name="Normal 41 2 9" xfId="11243" xr:uid="{00000000-0005-0000-0000-0000EE2B0000}"/>
    <cellStyle name="Normal 41 2 9 3" xfId="26343" xr:uid="{00000000-0005-0000-0000-0000EA660000}"/>
    <cellStyle name="Normal 42" xfId="172" xr:uid="{00000000-0005-0000-0000-0000AC000000}"/>
    <cellStyle name="Normal 42 2" xfId="861" xr:uid="{00000000-0005-0000-0000-00005F030000}"/>
    <cellStyle name="Normal 42 2 10" xfId="6223" xr:uid="{00000000-0005-0000-0000-000052180000}"/>
    <cellStyle name="Normal 42 2 10 3" xfId="21327" xr:uid="{00000000-0005-0000-0000-000052530000}"/>
    <cellStyle name="Normal 42 2 12" xfId="16312" xr:uid="{00000000-0005-0000-0000-0000BB3F0000}"/>
    <cellStyle name="Normal 42 2 2" xfId="1187" xr:uid="{00000000-0005-0000-0000-0000A6040000}"/>
    <cellStyle name="Normal 42 2 2 11" xfId="16366" xr:uid="{00000000-0005-0000-0000-0000F13F0000}"/>
    <cellStyle name="Normal 42 2 2 2" xfId="1295" xr:uid="{00000000-0005-0000-0000-000012050000}"/>
    <cellStyle name="Normal 42 2 2 2 10" xfId="16470" xr:uid="{00000000-0005-0000-0000-000059400000}"/>
    <cellStyle name="Normal 42 2 2 2 2" xfId="1512" xr:uid="{00000000-0005-0000-0000-0000EB050000}"/>
    <cellStyle name="Normal 42 2 2 2 2 2" xfId="1933" xr:uid="{00000000-0005-0000-0000-000090070000}"/>
    <cellStyle name="Normal 42 2 2 2 2 2 2" xfId="2772" xr:uid="{00000000-0005-0000-0000-0000D70A0000}"/>
    <cellStyle name="Normal 42 2 2 2 2 2 2 2" xfId="4462" xr:uid="{00000000-0005-0000-0000-000071110000}"/>
    <cellStyle name="Normal 42 2 2 2 2 2 2 2 2" xfId="14535" xr:uid="{00000000-0005-0000-0000-0000CA380000}"/>
    <cellStyle name="Normal 42 2 2 2 2 2 2 2 2 3" xfId="29633" xr:uid="{00000000-0005-0000-0000-0000C4730000}"/>
    <cellStyle name="Normal 42 2 2 2 2 2 2 2 3" xfId="9515" xr:uid="{00000000-0005-0000-0000-00002E250000}"/>
    <cellStyle name="Normal 42 2 2 2 2 2 2 2 3 3" xfId="24616" xr:uid="{00000000-0005-0000-0000-00002B600000}"/>
    <cellStyle name="Normal 42 2 2 2 2 2 2 2 5" xfId="19603" xr:uid="{00000000-0005-0000-0000-0000964C0000}"/>
    <cellStyle name="Normal 42 2 2 2 2 2 2 3" xfId="6154" xr:uid="{00000000-0005-0000-0000-00000D180000}"/>
    <cellStyle name="Normal 42 2 2 2 2 2 2 3 2" xfId="16206" xr:uid="{00000000-0005-0000-0000-0000513F0000}"/>
    <cellStyle name="Normal 42 2 2 2 2 2 2 3 3" xfId="11186" xr:uid="{00000000-0005-0000-0000-0000B52B0000}"/>
    <cellStyle name="Normal 42 2 2 2 2 2 2 3 3 3" xfId="26287" xr:uid="{00000000-0005-0000-0000-0000B2660000}"/>
    <cellStyle name="Normal 42 2 2 2 2 2 2 3 5" xfId="21274" xr:uid="{00000000-0005-0000-0000-00001D530000}"/>
    <cellStyle name="Normal 42 2 2 2 2 2 2 4" xfId="12864" xr:uid="{00000000-0005-0000-0000-000043320000}"/>
    <cellStyle name="Normal 42 2 2 2 2 2 2 4 3" xfId="27962" xr:uid="{00000000-0005-0000-0000-00003D6D0000}"/>
    <cellStyle name="Normal 42 2 2 2 2 2 2 5" xfId="7843" xr:uid="{00000000-0005-0000-0000-0000A61E0000}"/>
    <cellStyle name="Normal 42 2 2 2 2 2 2 5 3" xfId="22945" xr:uid="{00000000-0005-0000-0000-0000A4590000}"/>
    <cellStyle name="Normal 42 2 2 2 2 2 2 7" xfId="17932" xr:uid="{00000000-0005-0000-0000-00000F460000}"/>
    <cellStyle name="Normal 42 2 2 2 2 2 3" xfId="3625" xr:uid="{00000000-0005-0000-0000-00002C0E0000}"/>
    <cellStyle name="Normal 42 2 2 2 2 2 3 2" xfId="13699" xr:uid="{00000000-0005-0000-0000-000086350000}"/>
    <cellStyle name="Normal 42 2 2 2 2 2 3 2 3" xfId="28797" xr:uid="{00000000-0005-0000-0000-000080700000}"/>
    <cellStyle name="Normal 42 2 2 2 2 2 3 3" xfId="8679" xr:uid="{00000000-0005-0000-0000-0000EA210000}"/>
    <cellStyle name="Normal 42 2 2 2 2 2 3 3 3" xfId="23780" xr:uid="{00000000-0005-0000-0000-0000E75C0000}"/>
    <cellStyle name="Normal 42 2 2 2 2 2 3 5" xfId="18767" xr:uid="{00000000-0005-0000-0000-000052490000}"/>
    <cellStyle name="Normal 42 2 2 2 2 2 4" xfId="5318" xr:uid="{00000000-0005-0000-0000-0000C9140000}"/>
    <cellStyle name="Normal 42 2 2 2 2 2 4 2" xfId="15370" xr:uid="{00000000-0005-0000-0000-00000D3C0000}"/>
    <cellStyle name="Normal 42 2 2 2 2 2 4 2 3" xfId="30468" xr:uid="{00000000-0005-0000-0000-000007770000}"/>
    <cellStyle name="Normal 42 2 2 2 2 2 4 3" xfId="10350" xr:uid="{00000000-0005-0000-0000-000071280000}"/>
    <cellStyle name="Normal 42 2 2 2 2 2 4 3 3" xfId="25451" xr:uid="{00000000-0005-0000-0000-00006E630000}"/>
    <cellStyle name="Normal 42 2 2 2 2 2 4 5" xfId="20438" xr:uid="{00000000-0005-0000-0000-0000D94F0000}"/>
    <cellStyle name="Normal 42 2 2 2 2 2 5" xfId="12028" xr:uid="{00000000-0005-0000-0000-0000FF2E0000}"/>
    <cellStyle name="Normal 42 2 2 2 2 2 5 3" xfId="27126" xr:uid="{00000000-0005-0000-0000-0000F9690000}"/>
    <cellStyle name="Normal 42 2 2 2 2 2 6" xfId="7007" xr:uid="{00000000-0005-0000-0000-0000621B0000}"/>
    <cellStyle name="Normal 42 2 2 2 2 2 6 3" xfId="22109" xr:uid="{00000000-0005-0000-0000-000060560000}"/>
    <cellStyle name="Normal 42 2 2 2 2 2 8" xfId="17096" xr:uid="{00000000-0005-0000-0000-0000CB420000}"/>
    <cellStyle name="Normal 42 2 2 2 2 3" xfId="2354" xr:uid="{00000000-0005-0000-0000-000035090000}"/>
    <cellStyle name="Normal 42 2 2 2 2 3 2" xfId="4044" xr:uid="{00000000-0005-0000-0000-0000CF0F0000}"/>
    <cellStyle name="Normal 42 2 2 2 2 3 2 2" xfId="14117" xr:uid="{00000000-0005-0000-0000-000028370000}"/>
    <cellStyle name="Normal 42 2 2 2 2 3 2 2 3" xfId="29215" xr:uid="{00000000-0005-0000-0000-000022720000}"/>
    <cellStyle name="Normal 42 2 2 2 2 3 2 3" xfId="9097" xr:uid="{00000000-0005-0000-0000-00008C230000}"/>
    <cellStyle name="Normal 42 2 2 2 2 3 2 3 3" xfId="24198" xr:uid="{00000000-0005-0000-0000-0000895E0000}"/>
    <cellStyle name="Normal 42 2 2 2 2 3 2 5" xfId="19185" xr:uid="{00000000-0005-0000-0000-0000F44A0000}"/>
    <cellStyle name="Normal 42 2 2 2 2 3 3" xfId="5736" xr:uid="{00000000-0005-0000-0000-00006B160000}"/>
    <cellStyle name="Normal 42 2 2 2 2 3 3 2" xfId="15788" xr:uid="{00000000-0005-0000-0000-0000AF3D0000}"/>
    <cellStyle name="Normal 42 2 2 2 2 3 3 2 3" xfId="30886" xr:uid="{00000000-0005-0000-0000-0000A9780000}"/>
    <cellStyle name="Normal 42 2 2 2 2 3 3 3" xfId="10768" xr:uid="{00000000-0005-0000-0000-0000132A0000}"/>
    <cellStyle name="Normal 42 2 2 2 2 3 3 3 3" xfId="25869" xr:uid="{00000000-0005-0000-0000-000010650000}"/>
    <cellStyle name="Normal 42 2 2 2 2 3 3 5" xfId="20856" xr:uid="{00000000-0005-0000-0000-00007B510000}"/>
    <cellStyle name="Normal 42 2 2 2 2 3 4" xfId="12446" xr:uid="{00000000-0005-0000-0000-0000A1300000}"/>
    <cellStyle name="Normal 42 2 2 2 2 3 4 3" xfId="27544" xr:uid="{00000000-0005-0000-0000-00009B6B0000}"/>
    <cellStyle name="Normal 42 2 2 2 2 3 5" xfId="7425" xr:uid="{00000000-0005-0000-0000-0000041D0000}"/>
    <cellStyle name="Normal 42 2 2 2 2 3 5 3" xfId="22527" xr:uid="{00000000-0005-0000-0000-000002580000}"/>
    <cellStyle name="Normal 42 2 2 2 2 3 7" xfId="17514" xr:uid="{00000000-0005-0000-0000-00006D440000}"/>
    <cellStyle name="Normal 42 2 2 2 2 4" xfId="3207" xr:uid="{00000000-0005-0000-0000-00008A0C0000}"/>
    <cellStyle name="Normal 42 2 2 2 2 4 2" xfId="13281" xr:uid="{00000000-0005-0000-0000-0000E4330000}"/>
    <cellStyle name="Normal 42 2 2 2 2 4 2 3" xfId="28379" xr:uid="{00000000-0005-0000-0000-0000DE6E0000}"/>
    <cellStyle name="Normal 42 2 2 2 2 4 3" xfId="8261" xr:uid="{00000000-0005-0000-0000-000048200000}"/>
    <cellStyle name="Normal 42 2 2 2 2 4 3 3" xfId="23362" xr:uid="{00000000-0005-0000-0000-0000455B0000}"/>
    <cellStyle name="Normal 42 2 2 2 2 4 5" xfId="18349" xr:uid="{00000000-0005-0000-0000-0000B0470000}"/>
    <cellStyle name="Normal 42 2 2 2 2 5" xfId="4900" xr:uid="{00000000-0005-0000-0000-000027130000}"/>
    <cellStyle name="Normal 42 2 2 2 2 5 2" xfId="14952" xr:uid="{00000000-0005-0000-0000-00006B3A0000}"/>
    <cellStyle name="Normal 42 2 2 2 2 5 2 3" xfId="30050" xr:uid="{00000000-0005-0000-0000-000065750000}"/>
    <cellStyle name="Normal 42 2 2 2 2 5 3" xfId="9932" xr:uid="{00000000-0005-0000-0000-0000CF260000}"/>
    <cellStyle name="Normal 42 2 2 2 2 5 3 3" xfId="25033" xr:uid="{00000000-0005-0000-0000-0000CC610000}"/>
    <cellStyle name="Normal 42 2 2 2 2 5 5" xfId="20020" xr:uid="{00000000-0005-0000-0000-0000374E0000}"/>
    <cellStyle name="Normal 42 2 2 2 2 6" xfId="11610" xr:uid="{00000000-0005-0000-0000-00005D2D0000}"/>
    <cellStyle name="Normal 42 2 2 2 2 6 3" xfId="26708" xr:uid="{00000000-0005-0000-0000-000057680000}"/>
    <cellStyle name="Normal 42 2 2 2 2 7" xfId="6589" xr:uid="{00000000-0005-0000-0000-0000C0190000}"/>
    <cellStyle name="Normal 42 2 2 2 2 7 3" xfId="21691" xr:uid="{00000000-0005-0000-0000-0000BE540000}"/>
    <cellStyle name="Normal 42 2 2 2 2 9" xfId="16678" xr:uid="{00000000-0005-0000-0000-000029410000}"/>
    <cellStyle name="Normal 42 2 2 2 3" xfId="1725" xr:uid="{00000000-0005-0000-0000-0000C0060000}"/>
    <cellStyle name="Normal 42 2 2 2 3 2" xfId="2564" xr:uid="{00000000-0005-0000-0000-0000070A0000}"/>
    <cellStyle name="Normal 42 2 2 2 3 2 2" xfId="4254" xr:uid="{00000000-0005-0000-0000-0000A1100000}"/>
    <cellStyle name="Normal 42 2 2 2 3 2 2 2" xfId="14327" xr:uid="{00000000-0005-0000-0000-0000FA370000}"/>
    <cellStyle name="Normal 42 2 2 2 3 2 2 2 3" xfId="29425" xr:uid="{00000000-0005-0000-0000-0000F4720000}"/>
    <cellStyle name="Normal 42 2 2 2 3 2 2 3" xfId="9307" xr:uid="{00000000-0005-0000-0000-00005E240000}"/>
    <cellStyle name="Normal 42 2 2 2 3 2 2 3 3" xfId="24408" xr:uid="{00000000-0005-0000-0000-00005B5F0000}"/>
    <cellStyle name="Normal 42 2 2 2 3 2 2 5" xfId="19395" xr:uid="{00000000-0005-0000-0000-0000C64B0000}"/>
    <cellStyle name="Normal 42 2 2 2 3 2 3" xfId="5946" xr:uid="{00000000-0005-0000-0000-00003D170000}"/>
    <cellStyle name="Normal 42 2 2 2 3 2 3 2" xfId="15998" xr:uid="{00000000-0005-0000-0000-0000813E0000}"/>
    <cellStyle name="Normal 42 2 2 2 3 2 3 2 3" xfId="31096" xr:uid="{00000000-0005-0000-0000-00007B790000}"/>
    <cellStyle name="Normal 42 2 2 2 3 2 3 3" xfId="10978" xr:uid="{00000000-0005-0000-0000-0000E52A0000}"/>
    <cellStyle name="Normal 42 2 2 2 3 2 3 3 3" xfId="26079" xr:uid="{00000000-0005-0000-0000-0000E2650000}"/>
    <cellStyle name="Normal 42 2 2 2 3 2 3 5" xfId="21066" xr:uid="{00000000-0005-0000-0000-00004D520000}"/>
    <cellStyle name="Normal 42 2 2 2 3 2 4" xfId="12656" xr:uid="{00000000-0005-0000-0000-000073310000}"/>
    <cellStyle name="Normal 42 2 2 2 3 2 4 3" xfId="27754" xr:uid="{00000000-0005-0000-0000-00006D6C0000}"/>
    <cellStyle name="Normal 42 2 2 2 3 2 5" xfId="7635" xr:uid="{00000000-0005-0000-0000-0000D61D0000}"/>
    <cellStyle name="Normal 42 2 2 2 3 2 5 3" xfId="22737" xr:uid="{00000000-0005-0000-0000-0000D4580000}"/>
    <cellStyle name="Normal 42 2 2 2 3 2 7" xfId="17724" xr:uid="{00000000-0005-0000-0000-00003F450000}"/>
    <cellStyle name="Normal 42 2 2 2 3 3" xfId="3417" xr:uid="{00000000-0005-0000-0000-00005C0D0000}"/>
    <cellStyle name="Normal 42 2 2 2 3 3 2" xfId="13491" xr:uid="{00000000-0005-0000-0000-0000B6340000}"/>
    <cellStyle name="Normal 42 2 2 2 3 3 2 3" xfId="28589" xr:uid="{00000000-0005-0000-0000-0000B06F0000}"/>
    <cellStyle name="Normal 42 2 2 2 3 3 3" xfId="8471" xr:uid="{00000000-0005-0000-0000-00001A210000}"/>
    <cellStyle name="Normal 42 2 2 2 3 3 3 3" xfId="23572" xr:uid="{00000000-0005-0000-0000-0000175C0000}"/>
    <cellStyle name="Normal 42 2 2 2 3 3 5" xfId="18559" xr:uid="{00000000-0005-0000-0000-000082480000}"/>
    <cellStyle name="Normal 42 2 2 2 3 4" xfId="5110" xr:uid="{00000000-0005-0000-0000-0000F9130000}"/>
    <cellStyle name="Normal 42 2 2 2 3 4 2" xfId="15162" xr:uid="{00000000-0005-0000-0000-00003D3B0000}"/>
    <cellStyle name="Normal 42 2 2 2 3 4 2 3" xfId="30260" xr:uid="{00000000-0005-0000-0000-000037760000}"/>
    <cellStyle name="Normal 42 2 2 2 3 4 3" xfId="10142" xr:uid="{00000000-0005-0000-0000-0000A1270000}"/>
    <cellStyle name="Normal 42 2 2 2 3 4 3 3" xfId="25243" xr:uid="{00000000-0005-0000-0000-00009E620000}"/>
    <cellStyle name="Normal 42 2 2 2 3 4 5" xfId="20230" xr:uid="{00000000-0005-0000-0000-0000094F0000}"/>
    <cellStyle name="Normal 42 2 2 2 3 5" xfId="11820" xr:uid="{00000000-0005-0000-0000-00002F2E0000}"/>
    <cellStyle name="Normal 42 2 2 2 3 5 3" xfId="26918" xr:uid="{00000000-0005-0000-0000-000029690000}"/>
    <cellStyle name="Normal 42 2 2 2 3 6" xfId="6799" xr:uid="{00000000-0005-0000-0000-0000921A0000}"/>
    <cellStyle name="Normal 42 2 2 2 3 6 3" xfId="21901" xr:uid="{00000000-0005-0000-0000-000090550000}"/>
    <cellStyle name="Normal 42 2 2 2 3 8" xfId="16888" xr:uid="{00000000-0005-0000-0000-0000FB410000}"/>
    <cellStyle name="Normal 42 2 2 2 4" xfId="2146" xr:uid="{00000000-0005-0000-0000-000065080000}"/>
    <cellStyle name="Normal 42 2 2 2 4 2" xfId="3836" xr:uid="{00000000-0005-0000-0000-0000FF0E0000}"/>
    <cellStyle name="Normal 42 2 2 2 4 2 2" xfId="13909" xr:uid="{00000000-0005-0000-0000-000058360000}"/>
    <cellStyle name="Normal 42 2 2 2 4 2 2 3" xfId="29007" xr:uid="{00000000-0005-0000-0000-000052710000}"/>
    <cellStyle name="Normal 42 2 2 2 4 2 3" xfId="8889" xr:uid="{00000000-0005-0000-0000-0000BC220000}"/>
    <cellStyle name="Normal 42 2 2 2 4 2 3 3" xfId="23990" xr:uid="{00000000-0005-0000-0000-0000B95D0000}"/>
    <cellStyle name="Normal 42 2 2 2 4 2 5" xfId="18977" xr:uid="{00000000-0005-0000-0000-0000244A0000}"/>
    <cellStyle name="Normal 42 2 2 2 4 3" xfId="5528" xr:uid="{00000000-0005-0000-0000-00009B150000}"/>
    <cellStyle name="Normal 42 2 2 2 4 3 2" xfId="15580" xr:uid="{00000000-0005-0000-0000-0000DF3C0000}"/>
    <cellStyle name="Normal 42 2 2 2 4 3 2 3" xfId="30678" xr:uid="{00000000-0005-0000-0000-0000D9770000}"/>
    <cellStyle name="Normal 42 2 2 2 4 3 3" xfId="10560" xr:uid="{00000000-0005-0000-0000-000043290000}"/>
    <cellStyle name="Normal 42 2 2 2 4 3 3 3" xfId="25661" xr:uid="{00000000-0005-0000-0000-000040640000}"/>
    <cellStyle name="Normal 42 2 2 2 4 3 5" xfId="20648" xr:uid="{00000000-0005-0000-0000-0000AB500000}"/>
    <cellStyle name="Normal 42 2 2 2 4 4" xfId="12238" xr:uid="{00000000-0005-0000-0000-0000D12F0000}"/>
    <cellStyle name="Normal 42 2 2 2 4 4 3" xfId="27336" xr:uid="{00000000-0005-0000-0000-0000CB6A0000}"/>
    <cellStyle name="Normal 42 2 2 2 4 5" xfId="7217" xr:uid="{00000000-0005-0000-0000-0000341C0000}"/>
    <cellStyle name="Normal 42 2 2 2 4 5 3" xfId="22319" xr:uid="{00000000-0005-0000-0000-000032570000}"/>
    <cellStyle name="Normal 42 2 2 2 4 7" xfId="17306" xr:uid="{00000000-0005-0000-0000-00009D430000}"/>
    <cellStyle name="Normal 42 2 2 2 5" xfId="2999" xr:uid="{00000000-0005-0000-0000-0000BA0B0000}"/>
    <cellStyle name="Normal 42 2 2 2 5 2" xfId="13073" xr:uid="{00000000-0005-0000-0000-000014330000}"/>
    <cellStyle name="Normal 42 2 2 2 5 2 3" xfId="28171" xr:uid="{00000000-0005-0000-0000-00000E6E0000}"/>
    <cellStyle name="Normal 42 2 2 2 5 3" xfId="8053" xr:uid="{00000000-0005-0000-0000-0000781F0000}"/>
    <cellStyle name="Normal 42 2 2 2 5 3 3" xfId="23154" xr:uid="{00000000-0005-0000-0000-0000755A0000}"/>
    <cellStyle name="Normal 42 2 2 2 5 5" xfId="18141" xr:uid="{00000000-0005-0000-0000-0000E0460000}"/>
    <cellStyle name="Normal 42 2 2 2 6" xfId="4692" xr:uid="{00000000-0005-0000-0000-000057120000}"/>
    <cellStyle name="Normal 42 2 2 2 6 2" xfId="14744" xr:uid="{00000000-0005-0000-0000-00009B390000}"/>
    <cellStyle name="Normal 42 2 2 2 6 2 3" xfId="29842" xr:uid="{00000000-0005-0000-0000-000095740000}"/>
    <cellStyle name="Normal 42 2 2 2 6 3" xfId="9724" xr:uid="{00000000-0005-0000-0000-0000FF250000}"/>
    <cellStyle name="Normal 42 2 2 2 6 3 3" xfId="24825" xr:uid="{00000000-0005-0000-0000-0000FC600000}"/>
    <cellStyle name="Normal 42 2 2 2 6 5" xfId="19812" xr:uid="{00000000-0005-0000-0000-0000674D0000}"/>
    <cellStyle name="Normal 42 2 2 2 7" xfId="11402" xr:uid="{00000000-0005-0000-0000-00008D2C0000}"/>
    <cellStyle name="Normal 42 2 2 2 7 3" xfId="26500" xr:uid="{00000000-0005-0000-0000-000087670000}"/>
    <cellStyle name="Normal 42 2 2 2 8" xfId="6381" xr:uid="{00000000-0005-0000-0000-0000F0180000}"/>
    <cellStyle name="Normal 42 2 2 2 8 3" xfId="21483" xr:uid="{00000000-0005-0000-0000-0000EE530000}"/>
    <cellStyle name="Normal 42 2 2 3" xfId="1408" xr:uid="{00000000-0005-0000-0000-000083050000}"/>
    <cellStyle name="Normal 42 2 2 3 2" xfId="1829" xr:uid="{00000000-0005-0000-0000-000028070000}"/>
    <cellStyle name="Normal 42 2 2 3 2 2" xfId="2668" xr:uid="{00000000-0005-0000-0000-00006F0A0000}"/>
    <cellStyle name="Normal 42 2 2 3 2 2 2" xfId="4358" xr:uid="{00000000-0005-0000-0000-000009110000}"/>
    <cellStyle name="Normal 42 2 2 3 2 2 2 2" xfId="14431" xr:uid="{00000000-0005-0000-0000-000062380000}"/>
    <cellStyle name="Normal 42 2 2 3 2 2 2 2 3" xfId="29529" xr:uid="{00000000-0005-0000-0000-00005C730000}"/>
    <cellStyle name="Normal 42 2 2 3 2 2 2 3" xfId="9411" xr:uid="{00000000-0005-0000-0000-0000C6240000}"/>
    <cellStyle name="Normal 42 2 2 3 2 2 2 3 3" xfId="24512" xr:uid="{00000000-0005-0000-0000-0000C35F0000}"/>
    <cellStyle name="Normal 42 2 2 3 2 2 2 5" xfId="19499" xr:uid="{00000000-0005-0000-0000-00002E4C0000}"/>
    <cellStyle name="Normal 42 2 2 3 2 2 3" xfId="6050" xr:uid="{00000000-0005-0000-0000-0000A5170000}"/>
    <cellStyle name="Normal 42 2 2 3 2 2 3 2" xfId="16102" xr:uid="{00000000-0005-0000-0000-0000E93E0000}"/>
    <cellStyle name="Normal 42 2 2 3 2 2 3 2 3" xfId="31200" xr:uid="{00000000-0005-0000-0000-0000E3790000}"/>
    <cellStyle name="Normal 42 2 2 3 2 2 3 3" xfId="11082" xr:uid="{00000000-0005-0000-0000-00004D2B0000}"/>
    <cellStyle name="Normal 42 2 2 3 2 2 3 3 3" xfId="26183" xr:uid="{00000000-0005-0000-0000-00004A660000}"/>
    <cellStyle name="Normal 42 2 2 3 2 2 3 5" xfId="21170" xr:uid="{00000000-0005-0000-0000-0000B5520000}"/>
    <cellStyle name="Normal 42 2 2 3 2 2 4" xfId="12760" xr:uid="{00000000-0005-0000-0000-0000DB310000}"/>
    <cellStyle name="Normal 42 2 2 3 2 2 4 3" xfId="27858" xr:uid="{00000000-0005-0000-0000-0000D56C0000}"/>
    <cellStyle name="Normal 42 2 2 3 2 2 5" xfId="7739" xr:uid="{00000000-0005-0000-0000-00003E1E0000}"/>
    <cellStyle name="Normal 42 2 2 3 2 2 5 3" xfId="22841" xr:uid="{00000000-0005-0000-0000-00003C590000}"/>
    <cellStyle name="Normal 42 2 2 3 2 2 7" xfId="17828" xr:uid="{00000000-0005-0000-0000-0000A7450000}"/>
    <cellStyle name="Normal 42 2 2 3 2 3" xfId="3521" xr:uid="{00000000-0005-0000-0000-0000C40D0000}"/>
    <cellStyle name="Normal 42 2 2 3 2 3 2" xfId="13595" xr:uid="{00000000-0005-0000-0000-00001E350000}"/>
    <cellStyle name="Normal 42 2 2 3 2 3 2 3" xfId="28693" xr:uid="{00000000-0005-0000-0000-000018700000}"/>
    <cellStyle name="Normal 42 2 2 3 2 3 3" xfId="8575" xr:uid="{00000000-0005-0000-0000-000082210000}"/>
    <cellStyle name="Normal 42 2 2 3 2 3 3 3" xfId="23676" xr:uid="{00000000-0005-0000-0000-00007F5C0000}"/>
    <cellStyle name="Normal 42 2 2 3 2 3 5" xfId="18663" xr:uid="{00000000-0005-0000-0000-0000EA480000}"/>
    <cellStyle name="Normal 42 2 2 3 2 4" xfId="5214" xr:uid="{00000000-0005-0000-0000-000061140000}"/>
    <cellStyle name="Normal 42 2 2 3 2 4 2" xfId="15266" xr:uid="{00000000-0005-0000-0000-0000A53B0000}"/>
    <cellStyle name="Normal 42 2 2 3 2 4 2 3" xfId="30364" xr:uid="{00000000-0005-0000-0000-00009F760000}"/>
    <cellStyle name="Normal 42 2 2 3 2 4 3" xfId="10246" xr:uid="{00000000-0005-0000-0000-000009280000}"/>
    <cellStyle name="Normal 42 2 2 3 2 4 3 3" xfId="25347" xr:uid="{00000000-0005-0000-0000-000006630000}"/>
    <cellStyle name="Normal 42 2 2 3 2 4 5" xfId="20334" xr:uid="{00000000-0005-0000-0000-0000714F0000}"/>
    <cellStyle name="Normal 42 2 2 3 2 5" xfId="11924" xr:uid="{00000000-0005-0000-0000-0000972E0000}"/>
    <cellStyle name="Normal 42 2 2 3 2 5 3" xfId="27022" xr:uid="{00000000-0005-0000-0000-000091690000}"/>
    <cellStyle name="Normal 42 2 2 3 2 6" xfId="6903" xr:uid="{00000000-0005-0000-0000-0000FA1A0000}"/>
    <cellStyle name="Normal 42 2 2 3 2 6 3" xfId="22005" xr:uid="{00000000-0005-0000-0000-0000F8550000}"/>
    <cellStyle name="Normal 42 2 2 3 2 8" xfId="16992" xr:uid="{00000000-0005-0000-0000-000063420000}"/>
    <cellStyle name="Normal 42 2 2 3 3" xfId="2250" xr:uid="{00000000-0005-0000-0000-0000CD080000}"/>
    <cellStyle name="Normal 42 2 2 3 3 2" xfId="3940" xr:uid="{00000000-0005-0000-0000-0000670F0000}"/>
    <cellStyle name="Normal 42 2 2 3 3 2 2" xfId="14013" xr:uid="{00000000-0005-0000-0000-0000C0360000}"/>
    <cellStyle name="Normal 42 2 2 3 3 2 2 3" xfId="29111" xr:uid="{00000000-0005-0000-0000-0000BA710000}"/>
    <cellStyle name="Normal 42 2 2 3 3 2 3" xfId="8993" xr:uid="{00000000-0005-0000-0000-000024230000}"/>
    <cellStyle name="Normal 42 2 2 3 3 2 3 3" xfId="24094" xr:uid="{00000000-0005-0000-0000-0000215E0000}"/>
    <cellStyle name="Normal 42 2 2 3 3 2 5" xfId="19081" xr:uid="{00000000-0005-0000-0000-00008C4A0000}"/>
    <cellStyle name="Normal 42 2 2 3 3 3" xfId="5632" xr:uid="{00000000-0005-0000-0000-000003160000}"/>
    <cellStyle name="Normal 42 2 2 3 3 3 2" xfId="15684" xr:uid="{00000000-0005-0000-0000-0000473D0000}"/>
    <cellStyle name="Normal 42 2 2 3 3 3 2 3" xfId="30782" xr:uid="{00000000-0005-0000-0000-000041780000}"/>
    <cellStyle name="Normal 42 2 2 3 3 3 3" xfId="10664" xr:uid="{00000000-0005-0000-0000-0000AB290000}"/>
    <cellStyle name="Normal 42 2 2 3 3 3 3 3" xfId="25765" xr:uid="{00000000-0005-0000-0000-0000A8640000}"/>
    <cellStyle name="Normal 42 2 2 3 3 3 5" xfId="20752" xr:uid="{00000000-0005-0000-0000-000013510000}"/>
    <cellStyle name="Normal 42 2 2 3 3 4" xfId="12342" xr:uid="{00000000-0005-0000-0000-000039300000}"/>
    <cellStyle name="Normal 42 2 2 3 3 4 3" xfId="27440" xr:uid="{00000000-0005-0000-0000-0000336B0000}"/>
    <cellStyle name="Normal 42 2 2 3 3 5" xfId="7321" xr:uid="{00000000-0005-0000-0000-00009C1C0000}"/>
    <cellStyle name="Normal 42 2 2 3 3 5 3" xfId="22423" xr:uid="{00000000-0005-0000-0000-00009A570000}"/>
    <cellStyle name="Normal 42 2 2 3 3 7" xfId="17410" xr:uid="{00000000-0005-0000-0000-000005440000}"/>
    <cellStyle name="Normal 42 2 2 3 4" xfId="3103" xr:uid="{00000000-0005-0000-0000-0000220C0000}"/>
    <cellStyle name="Normal 42 2 2 3 4 2" xfId="13177" xr:uid="{00000000-0005-0000-0000-00007C330000}"/>
    <cellStyle name="Normal 42 2 2 3 4 2 3" xfId="28275" xr:uid="{00000000-0005-0000-0000-0000766E0000}"/>
    <cellStyle name="Normal 42 2 2 3 4 3" xfId="8157" xr:uid="{00000000-0005-0000-0000-0000E01F0000}"/>
    <cellStyle name="Normal 42 2 2 3 4 3 3" xfId="23258" xr:uid="{00000000-0005-0000-0000-0000DD5A0000}"/>
    <cellStyle name="Normal 42 2 2 3 4 5" xfId="18245" xr:uid="{00000000-0005-0000-0000-000048470000}"/>
    <cellStyle name="Normal 42 2 2 3 5" xfId="4796" xr:uid="{00000000-0005-0000-0000-0000BF120000}"/>
    <cellStyle name="Normal 42 2 2 3 5 2" xfId="14848" xr:uid="{00000000-0005-0000-0000-0000033A0000}"/>
    <cellStyle name="Normal 42 2 2 3 5 2 3" xfId="29946" xr:uid="{00000000-0005-0000-0000-0000FD740000}"/>
    <cellStyle name="Normal 42 2 2 3 5 3" xfId="9828" xr:uid="{00000000-0005-0000-0000-000067260000}"/>
    <cellStyle name="Normal 42 2 2 3 5 3 3" xfId="24929" xr:uid="{00000000-0005-0000-0000-000064610000}"/>
    <cellStyle name="Normal 42 2 2 3 5 5" xfId="19916" xr:uid="{00000000-0005-0000-0000-0000CF4D0000}"/>
    <cellStyle name="Normal 42 2 2 3 6" xfId="11506" xr:uid="{00000000-0005-0000-0000-0000F52C0000}"/>
    <cellStyle name="Normal 42 2 2 3 6 3" xfId="26604" xr:uid="{00000000-0005-0000-0000-0000EF670000}"/>
    <cellStyle name="Normal 42 2 2 3 7" xfId="6485" xr:uid="{00000000-0005-0000-0000-000058190000}"/>
    <cellStyle name="Normal 42 2 2 3 7 3" xfId="21587" xr:uid="{00000000-0005-0000-0000-000056540000}"/>
    <cellStyle name="Normal 42 2 2 3 9" xfId="16574" xr:uid="{00000000-0005-0000-0000-0000C1400000}"/>
    <cellStyle name="Normal 42 2 2 4" xfId="1621" xr:uid="{00000000-0005-0000-0000-000058060000}"/>
    <cellStyle name="Normal 42 2 2 4 2" xfId="2460" xr:uid="{00000000-0005-0000-0000-00009F090000}"/>
    <cellStyle name="Normal 42 2 2 4 2 2" xfId="4150" xr:uid="{00000000-0005-0000-0000-000039100000}"/>
    <cellStyle name="Normal 42 2 2 4 2 2 2" xfId="14223" xr:uid="{00000000-0005-0000-0000-000092370000}"/>
    <cellStyle name="Normal 42 2 2 4 2 2 2 3" xfId="29321" xr:uid="{00000000-0005-0000-0000-00008C720000}"/>
    <cellStyle name="Normal 42 2 2 4 2 2 3" xfId="9203" xr:uid="{00000000-0005-0000-0000-0000F6230000}"/>
    <cellStyle name="Normal 42 2 2 4 2 2 3 3" xfId="24304" xr:uid="{00000000-0005-0000-0000-0000F35E0000}"/>
    <cellStyle name="Normal 42 2 2 4 2 2 5" xfId="19291" xr:uid="{00000000-0005-0000-0000-00005E4B0000}"/>
    <cellStyle name="Normal 42 2 2 4 2 3" xfId="5842" xr:uid="{00000000-0005-0000-0000-0000D5160000}"/>
    <cellStyle name="Normal 42 2 2 4 2 3 2" xfId="15894" xr:uid="{00000000-0005-0000-0000-0000193E0000}"/>
    <cellStyle name="Normal 42 2 2 4 2 3 2 3" xfId="30992" xr:uid="{00000000-0005-0000-0000-000013790000}"/>
    <cellStyle name="Normal 42 2 2 4 2 3 3" xfId="10874" xr:uid="{00000000-0005-0000-0000-00007D2A0000}"/>
    <cellStyle name="Normal 42 2 2 4 2 3 3 3" xfId="25975" xr:uid="{00000000-0005-0000-0000-00007A650000}"/>
    <cellStyle name="Normal 42 2 2 4 2 3 5" xfId="20962" xr:uid="{00000000-0005-0000-0000-0000E5510000}"/>
    <cellStyle name="Normal 42 2 2 4 2 4" xfId="12552" xr:uid="{00000000-0005-0000-0000-00000B310000}"/>
    <cellStyle name="Normal 42 2 2 4 2 4 3" xfId="27650" xr:uid="{00000000-0005-0000-0000-0000056C0000}"/>
    <cellStyle name="Normal 42 2 2 4 2 5" xfId="7531" xr:uid="{00000000-0005-0000-0000-00006E1D0000}"/>
    <cellStyle name="Normal 42 2 2 4 2 5 3" xfId="22633" xr:uid="{00000000-0005-0000-0000-00006C580000}"/>
    <cellStyle name="Normal 42 2 2 4 2 7" xfId="17620" xr:uid="{00000000-0005-0000-0000-0000D7440000}"/>
    <cellStyle name="Normal 42 2 2 4 3" xfId="3313" xr:uid="{00000000-0005-0000-0000-0000F40C0000}"/>
    <cellStyle name="Normal 42 2 2 4 3 2" xfId="13387" xr:uid="{00000000-0005-0000-0000-00004E340000}"/>
    <cellStyle name="Normal 42 2 2 4 3 2 3" xfId="28485" xr:uid="{00000000-0005-0000-0000-0000486F0000}"/>
    <cellStyle name="Normal 42 2 2 4 3 3" xfId="8367" xr:uid="{00000000-0005-0000-0000-0000B2200000}"/>
    <cellStyle name="Normal 42 2 2 4 3 3 3" xfId="23468" xr:uid="{00000000-0005-0000-0000-0000AF5B0000}"/>
    <cellStyle name="Normal 42 2 2 4 3 5" xfId="18455" xr:uid="{00000000-0005-0000-0000-00001A480000}"/>
    <cellStyle name="Normal 42 2 2 4 4" xfId="5006" xr:uid="{00000000-0005-0000-0000-000091130000}"/>
    <cellStyle name="Normal 42 2 2 4 4 2" xfId="15058" xr:uid="{00000000-0005-0000-0000-0000D53A0000}"/>
    <cellStyle name="Normal 42 2 2 4 4 2 3" xfId="30156" xr:uid="{00000000-0005-0000-0000-0000CF750000}"/>
    <cellStyle name="Normal 42 2 2 4 4 3" xfId="10038" xr:uid="{00000000-0005-0000-0000-000039270000}"/>
    <cellStyle name="Normal 42 2 2 4 4 3 3" xfId="25139" xr:uid="{00000000-0005-0000-0000-000036620000}"/>
    <cellStyle name="Normal 42 2 2 4 4 5" xfId="20126" xr:uid="{00000000-0005-0000-0000-0000A14E0000}"/>
    <cellStyle name="Normal 42 2 2 4 5" xfId="11716" xr:uid="{00000000-0005-0000-0000-0000C72D0000}"/>
    <cellStyle name="Normal 42 2 2 4 5 3" xfId="26814" xr:uid="{00000000-0005-0000-0000-0000C1680000}"/>
    <cellStyle name="Normal 42 2 2 4 6" xfId="6695" xr:uid="{00000000-0005-0000-0000-00002A1A0000}"/>
    <cellStyle name="Normal 42 2 2 4 6 3" xfId="21797" xr:uid="{00000000-0005-0000-0000-000028550000}"/>
    <cellStyle name="Normal 42 2 2 4 8" xfId="16784" xr:uid="{00000000-0005-0000-0000-000093410000}"/>
    <cellStyle name="Normal 42 2 2 5" xfId="2042" xr:uid="{00000000-0005-0000-0000-0000FD070000}"/>
    <cellStyle name="Normal 42 2 2 5 2" xfId="3732" xr:uid="{00000000-0005-0000-0000-0000970E0000}"/>
    <cellStyle name="Normal 42 2 2 5 2 2" xfId="13805" xr:uid="{00000000-0005-0000-0000-0000F0350000}"/>
    <cellStyle name="Normal 42 2 2 5 2 2 3" xfId="28903" xr:uid="{00000000-0005-0000-0000-0000EA700000}"/>
    <cellStyle name="Normal 42 2 2 5 2 3" xfId="8785" xr:uid="{00000000-0005-0000-0000-000054220000}"/>
    <cellStyle name="Normal 42 2 2 5 2 3 3" xfId="23886" xr:uid="{00000000-0005-0000-0000-0000515D0000}"/>
    <cellStyle name="Normal 42 2 2 5 2 5" xfId="18873" xr:uid="{00000000-0005-0000-0000-0000BC490000}"/>
    <cellStyle name="Normal 42 2 2 5 3" xfId="5424" xr:uid="{00000000-0005-0000-0000-000033150000}"/>
    <cellStyle name="Normal 42 2 2 5 3 2" xfId="15476" xr:uid="{00000000-0005-0000-0000-0000773C0000}"/>
    <cellStyle name="Normal 42 2 2 5 3 2 3" xfId="30574" xr:uid="{00000000-0005-0000-0000-000071770000}"/>
    <cellStyle name="Normal 42 2 2 5 3 3" xfId="10456" xr:uid="{00000000-0005-0000-0000-0000DB280000}"/>
    <cellStyle name="Normal 42 2 2 5 3 3 3" xfId="25557" xr:uid="{00000000-0005-0000-0000-0000D8630000}"/>
    <cellStyle name="Normal 42 2 2 5 3 5" xfId="20544" xr:uid="{00000000-0005-0000-0000-000043500000}"/>
    <cellStyle name="Normal 42 2 2 5 4" xfId="12134" xr:uid="{00000000-0005-0000-0000-0000692F0000}"/>
    <cellStyle name="Normal 42 2 2 5 4 3" xfId="27232" xr:uid="{00000000-0005-0000-0000-0000636A0000}"/>
    <cellStyle name="Normal 42 2 2 5 5" xfId="7113" xr:uid="{00000000-0005-0000-0000-0000CC1B0000}"/>
    <cellStyle name="Normal 42 2 2 5 5 3" xfId="22215" xr:uid="{00000000-0005-0000-0000-0000CA560000}"/>
    <cellStyle name="Normal 42 2 2 5 7" xfId="17202" xr:uid="{00000000-0005-0000-0000-000035430000}"/>
    <cellStyle name="Normal 42 2 2 6" xfId="2895" xr:uid="{00000000-0005-0000-0000-0000520B0000}"/>
    <cellStyle name="Normal 42 2 2 6 2" xfId="12969" xr:uid="{00000000-0005-0000-0000-0000AC320000}"/>
    <cellStyle name="Normal 42 2 2 6 2 3" xfId="28067" xr:uid="{00000000-0005-0000-0000-0000A66D0000}"/>
    <cellStyle name="Normal 42 2 2 6 3" xfId="7949" xr:uid="{00000000-0005-0000-0000-0000101F0000}"/>
    <cellStyle name="Normal 42 2 2 6 3 3" xfId="23050" xr:uid="{00000000-0005-0000-0000-00000D5A0000}"/>
    <cellStyle name="Normal 42 2 2 6 5" xfId="18037" xr:uid="{00000000-0005-0000-0000-000078460000}"/>
    <cellStyle name="Normal 42 2 2 7" xfId="4588" xr:uid="{00000000-0005-0000-0000-0000EF110000}"/>
    <cellStyle name="Normal 42 2 2 7 2" xfId="14640" xr:uid="{00000000-0005-0000-0000-000033390000}"/>
    <cellStyle name="Normal 42 2 2 7 2 3" xfId="29738" xr:uid="{00000000-0005-0000-0000-00002D740000}"/>
    <cellStyle name="Normal 42 2 2 7 3" xfId="9620" xr:uid="{00000000-0005-0000-0000-000097250000}"/>
    <cellStyle name="Normal 42 2 2 7 3 3" xfId="24721" xr:uid="{00000000-0005-0000-0000-000094600000}"/>
    <cellStyle name="Normal 42 2 2 7 5" xfId="19708" xr:uid="{00000000-0005-0000-0000-0000FF4C0000}"/>
    <cellStyle name="Normal 42 2 2 8" xfId="11298" xr:uid="{00000000-0005-0000-0000-0000252C0000}"/>
    <cellStyle name="Normal 42 2 2 8 3" xfId="26396" xr:uid="{00000000-0005-0000-0000-00001F670000}"/>
    <cellStyle name="Normal 42 2 2 9" xfId="6277" xr:uid="{00000000-0005-0000-0000-000088180000}"/>
    <cellStyle name="Normal 42 2 2 9 3" xfId="21379" xr:uid="{00000000-0005-0000-0000-000086530000}"/>
    <cellStyle name="Normal 42 2 3" xfId="1241" xr:uid="{00000000-0005-0000-0000-0000DC040000}"/>
    <cellStyle name="Normal 42 2 3 10" xfId="16418" xr:uid="{00000000-0005-0000-0000-000025400000}"/>
    <cellStyle name="Normal 42 2 3 2" xfId="1460" xr:uid="{00000000-0005-0000-0000-0000B7050000}"/>
    <cellStyle name="Normal 42 2 3 2 2" xfId="1881" xr:uid="{00000000-0005-0000-0000-00005C070000}"/>
    <cellStyle name="Normal 42 2 3 2 2 2" xfId="2720" xr:uid="{00000000-0005-0000-0000-0000A30A0000}"/>
    <cellStyle name="Normal 42 2 3 2 2 2 2" xfId="4410" xr:uid="{00000000-0005-0000-0000-00003D110000}"/>
    <cellStyle name="Normal 42 2 3 2 2 2 2 2" xfId="14483" xr:uid="{00000000-0005-0000-0000-000096380000}"/>
    <cellStyle name="Normal 42 2 3 2 2 2 2 2 3" xfId="29581" xr:uid="{00000000-0005-0000-0000-000090730000}"/>
    <cellStyle name="Normal 42 2 3 2 2 2 2 3" xfId="9463" xr:uid="{00000000-0005-0000-0000-0000FA240000}"/>
    <cellStyle name="Normal 42 2 3 2 2 2 2 3 3" xfId="24564" xr:uid="{00000000-0005-0000-0000-0000F75F0000}"/>
    <cellStyle name="Normal 42 2 3 2 2 2 2 5" xfId="19551" xr:uid="{00000000-0005-0000-0000-0000624C0000}"/>
    <cellStyle name="Normal 42 2 3 2 2 2 3" xfId="6102" xr:uid="{00000000-0005-0000-0000-0000D9170000}"/>
    <cellStyle name="Normal 42 2 3 2 2 2 3 2" xfId="16154" xr:uid="{00000000-0005-0000-0000-00001D3F0000}"/>
    <cellStyle name="Normal 42 2 3 2 2 2 3 2 3" xfId="31252" xr:uid="{00000000-0005-0000-0000-0000177A0000}"/>
    <cellStyle name="Normal 42 2 3 2 2 2 3 3" xfId="11134" xr:uid="{00000000-0005-0000-0000-0000812B0000}"/>
    <cellStyle name="Normal 42 2 3 2 2 2 3 3 3" xfId="26235" xr:uid="{00000000-0005-0000-0000-00007E660000}"/>
    <cellStyle name="Normal 42 2 3 2 2 2 3 5" xfId="21222" xr:uid="{00000000-0005-0000-0000-0000E9520000}"/>
    <cellStyle name="Normal 42 2 3 2 2 2 4" xfId="12812" xr:uid="{00000000-0005-0000-0000-00000F320000}"/>
    <cellStyle name="Normal 42 2 3 2 2 2 4 3" xfId="27910" xr:uid="{00000000-0005-0000-0000-0000096D0000}"/>
    <cellStyle name="Normal 42 2 3 2 2 2 5" xfId="7791" xr:uid="{00000000-0005-0000-0000-0000721E0000}"/>
    <cellStyle name="Normal 42 2 3 2 2 2 5 3" xfId="22893" xr:uid="{00000000-0005-0000-0000-000070590000}"/>
    <cellStyle name="Normal 42 2 3 2 2 2 7" xfId="17880" xr:uid="{00000000-0005-0000-0000-0000DB450000}"/>
    <cellStyle name="Normal 42 2 3 2 2 3" xfId="3573" xr:uid="{00000000-0005-0000-0000-0000F80D0000}"/>
    <cellStyle name="Normal 42 2 3 2 2 3 2" xfId="13647" xr:uid="{00000000-0005-0000-0000-000052350000}"/>
    <cellStyle name="Normal 42 2 3 2 2 3 2 3" xfId="28745" xr:uid="{00000000-0005-0000-0000-00004C700000}"/>
    <cellStyle name="Normal 42 2 3 2 2 3 3" xfId="8627" xr:uid="{00000000-0005-0000-0000-0000B6210000}"/>
    <cellStyle name="Normal 42 2 3 2 2 3 3 3" xfId="23728" xr:uid="{00000000-0005-0000-0000-0000B35C0000}"/>
    <cellStyle name="Normal 42 2 3 2 2 3 5" xfId="18715" xr:uid="{00000000-0005-0000-0000-00001E490000}"/>
    <cellStyle name="Normal 42 2 3 2 2 4" xfId="5266" xr:uid="{00000000-0005-0000-0000-000095140000}"/>
    <cellStyle name="Normal 42 2 3 2 2 4 2" xfId="15318" xr:uid="{00000000-0005-0000-0000-0000D93B0000}"/>
    <cellStyle name="Normal 42 2 3 2 2 4 2 3" xfId="30416" xr:uid="{00000000-0005-0000-0000-0000D3760000}"/>
    <cellStyle name="Normal 42 2 3 2 2 4 3" xfId="10298" xr:uid="{00000000-0005-0000-0000-00003D280000}"/>
    <cellStyle name="Normal 42 2 3 2 2 4 3 3" xfId="25399" xr:uid="{00000000-0005-0000-0000-00003A630000}"/>
    <cellStyle name="Normal 42 2 3 2 2 4 5" xfId="20386" xr:uid="{00000000-0005-0000-0000-0000A54F0000}"/>
    <cellStyle name="Normal 42 2 3 2 2 5" xfId="11976" xr:uid="{00000000-0005-0000-0000-0000CB2E0000}"/>
    <cellStyle name="Normal 42 2 3 2 2 5 3" xfId="27074" xr:uid="{00000000-0005-0000-0000-0000C5690000}"/>
    <cellStyle name="Normal 42 2 3 2 2 6" xfId="6955" xr:uid="{00000000-0005-0000-0000-00002E1B0000}"/>
    <cellStyle name="Normal 42 2 3 2 2 6 3" xfId="22057" xr:uid="{00000000-0005-0000-0000-00002C560000}"/>
    <cellStyle name="Normal 42 2 3 2 2 8" xfId="17044" xr:uid="{00000000-0005-0000-0000-000097420000}"/>
    <cellStyle name="Normal 42 2 3 2 3" xfId="2302" xr:uid="{00000000-0005-0000-0000-000001090000}"/>
    <cellStyle name="Normal 42 2 3 2 3 2" xfId="3992" xr:uid="{00000000-0005-0000-0000-00009B0F0000}"/>
    <cellStyle name="Normal 42 2 3 2 3 2 2" xfId="14065" xr:uid="{00000000-0005-0000-0000-0000F4360000}"/>
    <cellStyle name="Normal 42 2 3 2 3 2 2 3" xfId="29163" xr:uid="{00000000-0005-0000-0000-0000EE710000}"/>
    <cellStyle name="Normal 42 2 3 2 3 2 3" xfId="9045" xr:uid="{00000000-0005-0000-0000-000058230000}"/>
    <cellStyle name="Normal 42 2 3 2 3 2 3 3" xfId="24146" xr:uid="{00000000-0005-0000-0000-0000555E0000}"/>
    <cellStyle name="Normal 42 2 3 2 3 2 5" xfId="19133" xr:uid="{00000000-0005-0000-0000-0000C04A0000}"/>
    <cellStyle name="Normal 42 2 3 2 3 3" xfId="5684" xr:uid="{00000000-0005-0000-0000-000037160000}"/>
    <cellStyle name="Normal 42 2 3 2 3 3 2" xfId="15736" xr:uid="{00000000-0005-0000-0000-00007B3D0000}"/>
    <cellStyle name="Normal 42 2 3 2 3 3 2 3" xfId="30834" xr:uid="{00000000-0005-0000-0000-000075780000}"/>
    <cellStyle name="Normal 42 2 3 2 3 3 3" xfId="10716" xr:uid="{00000000-0005-0000-0000-0000DF290000}"/>
    <cellStyle name="Normal 42 2 3 2 3 3 3 3" xfId="25817" xr:uid="{00000000-0005-0000-0000-0000DC640000}"/>
    <cellStyle name="Normal 42 2 3 2 3 3 5" xfId="20804" xr:uid="{00000000-0005-0000-0000-000047510000}"/>
    <cellStyle name="Normal 42 2 3 2 3 4" xfId="12394" xr:uid="{00000000-0005-0000-0000-00006D300000}"/>
    <cellStyle name="Normal 42 2 3 2 3 4 3" xfId="27492" xr:uid="{00000000-0005-0000-0000-0000676B0000}"/>
    <cellStyle name="Normal 42 2 3 2 3 5" xfId="7373" xr:uid="{00000000-0005-0000-0000-0000D01C0000}"/>
    <cellStyle name="Normal 42 2 3 2 3 5 3" xfId="22475" xr:uid="{00000000-0005-0000-0000-0000CE570000}"/>
    <cellStyle name="Normal 42 2 3 2 3 7" xfId="17462" xr:uid="{00000000-0005-0000-0000-000039440000}"/>
    <cellStyle name="Normal 42 2 3 2 4" xfId="3155" xr:uid="{00000000-0005-0000-0000-0000560C0000}"/>
    <cellStyle name="Normal 42 2 3 2 4 2" xfId="13229" xr:uid="{00000000-0005-0000-0000-0000B0330000}"/>
    <cellStyle name="Normal 42 2 3 2 4 2 3" xfId="28327" xr:uid="{00000000-0005-0000-0000-0000AA6E0000}"/>
    <cellStyle name="Normal 42 2 3 2 4 3" xfId="8209" xr:uid="{00000000-0005-0000-0000-000014200000}"/>
    <cellStyle name="Normal 42 2 3 2 4 3 3" xfId="23310" xr:uid="{00000000-0005-0000-0000-0000115B0000}"/>
    <cellStyle name="Normal 42 2 3 2 4 5" xfId="18297" xr:uid="{00000000-0005-0000-0000-00007C470000}"/>
    <cellStyle name="Normal 42 2 3 2 5" xfId="4848" xr:uid="{00000000-0005-0000-0000-0000F3120000}"/>
    <cellStyle name="Normal 42 2 3 2 5 2" xfId="14900" xr:uid="{00000000-0005-0000-0000-0000373A0000}"/>
    <cellStyle name="Normal 42 2 3 2 5 2 3" xfId="29998" xr:uid="{00000000-0005-0000-0000-000031750000}"/>
    <cellStyle name="Normal 42 2 3 2 5 3" xfId="9880" xr:uid="{00000000-0005-0000-0000-00009B260000}"/>
    <cellStyle name="Normal 42 2 3 2 5 3 3" xfId="24981" xr:uid="{00000000-0005-0000-0000-000098610000}"/>
    <cellStyle name="Normal 42 2 3 2 5 5" xfId="19968" xr:uid="{00000000-0005-0000-0000-0000034E0000}"/>
    <cellStyle name="Normal 42 2 3 2 6" xfId="11558" xr:uid="{00000000-0005-0000-0000-0000292D0000}"/>
    <cellStyle name="Normal 42 2 3 2 6 3" xfId="26656" xr:uid="{00000000-0005-0000-0000-000023680000}"/>
    <cellStyle name="Normal 42 2 3 2 7" xfId="6537" xr:uid="{00000000-0005-0000-0000-00008C190000}"/>
    <cellStyle name="Normal 42 2 3 2 7 3" xfId="21639" xr:uid="{00000000-0005-0000-0000-00008A540000}"/>
    <cellStyle name="Normal 42 2 3 2 9" xfId="16626" xr:uid="{00000000-0005-0000-0000-0000F5400000}"/>
    <cellStyle name="Normal 42 2 3 3" xfId="1673" xr:uid="{00000000-0005-0000-0000-00008C060000}"/>
    <cellStyle name="Normal 42 2 3 3 2" xfId="2512" xr:uid="{00000000-0005-0000-0000-0000D3090000}"/>
    <cellStyle name="Normal 42 2 3 3 2 2" xfId="4202" xr:uid="{00000000-0005-0000-0000-00006D100000}"/>
    <cellStyle name="Normal 42 2 3 3 2 2 2" xfId="14275" xr:uid="{00000000-0005-0000-0000-0000C6370000}"/>
    <cellStyle name="Normal 42 2 3 3 2 2 2 3" xfId="29373" xr:uid="{00000000-0005-0000-0000-0000C0720000}"/>
    <cellStyle name="Normal 42 2 3 3 2 2 3" xfId="9255" xr:uid="{00000000-0005-0000-0000-00002A240000}"/>
    <cellStyle name="Normal 42 2 3 3 2 2 3 3" xfId="24356" xr:uid="{00000000-0005-0000-0000-0000275F0000}"/>
    <cellStyle name="Normal 42 2 3 3 2 2 5" xfId="19343" xr:uid="{00000000-0005-0000-0000-0000924B0000}"/>
    <cellStyle name="Normal 42 2 3 3 2 3" xfId="5894" xr:uid="{00000000-0005-0000-0000-000009170000}"/>
    <cellStyle name="Normal 42 2 3 3 2 3 2" xfId="15946" xr:uid="{00000000-0005-0000-0000-00004D3E0000}"/>
    <cellStyle name="Normal 42 2 3 3 2 3 2 3" xfId="31044" xr:uid="{00000000-0005-0000-0000-000047790000}"/>
    <cellStyle name="Normal 42 2 3 3 2 3 3" xfId="10926" xr:uid="{00000000-0005-0000-0000-0000B12A0000}"/>
    <cellStyle name="Normal 42 2 3 3 2 3 3 3" xfId="26027" xr:uid="{00000000-0005-0000-0000-0000AE650000}"/>
    <cellStyle name="Normal 42 2 3 3 2 3 5" xfId="21014" xr:uid="{00000000-0005-0000-0000-000019520000}"/>
    <cellStyle name="Normal 42 2 3 3 2 4" xfId="12604" xr:uid="{00000000-0005-0000-0000-00003F310000}"/>
    <cellStyle name="Normal 42 2 3 3 2 4 3" xfId="27702" xr:uid="{00000000-0005-0000-0000-0000396C0000}"/>
    <cellStyle name="Normal 42 2 3 3 2 5" xfId="7583" xr:uid="{00000000-0005-0000-0000-0000A21D0000}"/>
    <cellStyle name="Normal 42 2 3 3 2 5 3" xfId="22685" xr:uid="{00000000-0005-0000-0000-0000A0580000}"/>
    <cellStyle name="Normal 42 2 3 3 2 7" xfId="17672" xr:uid="{00000000-0005-0000-0000-00000B450000}"/>
    <cellStyle name="Normal 42 2 3 3 3" xfId="3365" xr:uid="{00000000-0005-0000-0000-0000280D0000}"/>
    <cellStyle name="Normal 42 2 3 3 3 2" xfId="13439" xr:uid="{00000000-0005-0000-0000-000082340000}"/>
    <cellStyle name="Normal 42 2 3 3 3 2 3" xfId="28537" xr:uid="{00000000-0005-0000-0000-00007C6F0000}"/>
    <cellStyle name="Normal 42 2 3 3 3 3" xfId="8419" xr:uid="{00000000-0005-0000-0000-0000E6200000}"/>
    <cellStyle name="Normal 42 2 3 3 3 3 3" xfId="23520" xr:uid="{00000000-0005-0000-0000-0000E35B0000}"/>
    <cellStyle name="Normal 42 2 3 3 3 5" xfId="18507" xr:uid="{00000000-0005-0000-0000-00004E480000}"/>
    <cellStyle name="Normal 42 2 3 3 4" xfId="5058" xr:uid="{00000000-0005-0000-0000-0000C5130000}"/>
    <cellStyle name="Normal 42 2 3 3 4 2" xfId="15110" xr:uid="{00000000-0005-0000-0000-0000093B0000}"/>
    <cellStyle name="Normal 42 2 3 3 4 2 3" xfId="30208" xr:uid="{00000000-0005-0000-0000-000003760000}"/>
    <cellStyle name="Normal 42 2 3 3 4 3" xfId="10090" xr:uid="{00000000-0005-0000-0000-00006D270000}"/>
    <cellStyle name="Normal 42 2 3 3 4 3 3" xfId="25191" xr:uid="{00000000-0005-0000-0000-00006A620000}"/>
    <cellStyle name="Normal 42 2 3 3 4 5" xfId="20178" xr:uid="{00000000-0005-0000-0000-0000D54E0000}"/>
    <cellStyle name="Normal 42 2 3 3 5" xfId="11768" xr:uid="{00000000-0005-0000-0000-0000FB2D0000}"/>
    <cellStyle name="Normal 42 2 3 3 5 3" xfId="26866" xr:uid="{00000000-0005-0000-0000-0000F5680000}"/>
    <cellStyle name="Normal 42 2 3 3 6" xfId="6747" xr:uid="{00000000-0005-0000-0000-00005E1A0000}"/>
    <cellStyle name="Normal 42 2 3 3 6 3" xfId="21849" xr:uid="{00000000-0005-0000-0000-00005C550000}"/>
    <cellStyle name="Normal 42 2 3 3 8" xfId="16836" xr:uid="{00000000-0005-0000-0000-0000C7410000}"/>
    <cellStyle name="Normal 42 2 3 4" xfId="2094" xr:uid="{00000000-0005-0000-0000-000031080000}"/>
    <cellStyle name="Normal 42 2 3 4 2" xfId="3784" xr:uid="{00000000-0005-0000-0000-0000CB0E0000}"/>
    <cellStyle name="Normal 42 2 3 4 2 2" xfId="13857" xr:uid="{00000000-0005-0000-0000-000024360000}"/>
    <cellStyle name="Normal 42 2 3 4 2 2 3" xfId="28955" xr:uid="{00000000-0005-0000-0000-00001E710000}"/>
    <cellStyle name="Normal 42 2 3 4 2 3" xfId="8837" xr:uid="{00000000-0005-0000-0000-000088220000}"/>
    <cellStyle name="Normal 42 2 3 4 2 3 3" xfId="23938" xr:uid="{00000000-0005-0000-0000-0000855D0000}"/>
    <cellStyle name="Normal 42 2 3 4 2 5" xfId="18925" xr:uid="{00000000-0005-0000-0000-0000F0490000}"/>
    <cellStyle name="Normal 42 2 3 4 3" xfId="5476" xr:uid="{00000000-0005-0000-0000-000067150000}"/>
    <cellStyle name="Normal 42 2 3 4 3 2" xfId="15528" xr:uid="{00000000-0005-0000-0000-0000AB3C0000}"/>
    <cellStyle name="Normal 42 2 3 4 3 2 3" xfId="30626" xr:uid="{00000000-0005-0000-0000-0000A5770000}"/>
    <cellStyle name="Normal 42 2 3 4 3 3" xfId="10508" xr:uid="{00000000-0005-0000-0000-00000F290000}"/>
    <cellStyle name="Normal 42 2 3 4 3 3 3" xfId="25609" xr:uid="{00000000-0005-0000-0000-00000C640000}"/>
    <cellStyle name="Normal 42 2 3 4 3 5" xfId="20596" xr:uid="{00000000-0005-0000-0000-000077500000}"/>
    <cellStyle name="Normal 42 2 3 4 4" xfId="12186" xr:uid="{00000000-0005-0000-0000-00009D2F0000}"/>
    <cellStyle name="Normal 42 2 3 4 4 3" xfId="27284" xr:uid="{00000000-0005-0000-0000-0000976A0000}"/>
    <cellStyle name="Normal 42 2 3 4 5" xfId="7165" xr:uid="{00000000-0005-0000-0000-0000001C0000}"/>
    <cellStyle name="Normal 42 2 3 4 5 3" xfId="22267" xr:uid="{00000000-0005-0000-0000-0000FE560000}"/>
    <cellStyle name="Normal 42 2 3 4 7" xfId="17254" xr:uid="{00000000-0005-0000-0000-000069430000}"/>
    <cellStyle name="Normal 42 2 3 5" xfId="2947" xr:uid="{00000000-0005-0000-0000-0000860B0000}"/>
    <cellStyle name="Normal 42 2 3 5 2" xfId="13021" xr:uid="{00000000-0005-0000-0000-0000E0320000}"/>
    <cellStyle name="Normal 42 2 3 5 2 3" xfId="28119" xr:uid="{00000000-0005-0000-0000-0000DA6D0000}"/>
    <cellStyle name="Normal 42 2 3 5 3" xfId="8001" xr:uid="{00000000-0005-0000-0000-0000441F0000}"/>
    <cellStyle name="Normal 42 2 3 5 3 3" xfId="23102" xr:uid="{00000000-0005-0000-0000-0000415A0000}"/>
    <cellStyle name="Normal 42 2 3 5 5" xfId="18089" xr:uid="{00000000-0005-0000-0000-0000AC460000}"/>
    <cellStyle name="Normal 42 2 3 6" xfId="4640" xr:uid="{00000000-0005-0000-0000-000023120000}"/>
    <cellStyle name="Normal 42 2 3 6 2" xfId="14692" xr:uid="{00000000-0005-0000-0000-000067390000}"/>
    <cellStyle name="Normal 42 2 3 6 2 3" xfId="29790" xr:uid="{00000000-0005-0000-0000-000061740000}"/>
    <cellStyle name="Normal 42 2 3 6 3" xfId="9672" xr:uid="{00000000-0005-0000-0000-0000CB250000}"/>
    <cellStyle name="Normal 42 2 3 6 3 3" xfId="24773" xr:uid="{00000000-0005-0000-0000-0000C8600000}"/>
    <cellStyle name="Normal 42 2 3 6 5" xfId="19760" xr:uid="{00000000-0005-0000-0000-0000334D0000}"/>
    <cellStyle name="Normal 42 2 3 7" xfId="11350" xr:uid="{00000000-0005-0000-0000-0000592C0000}"/>
    <cellStyle name="Normal 42 2 3 7 3" xfId="26448" xr:uid="{00000000-0005-0000-0000-000053670000}"/>
    <cellStyle name="Normal 42 2 3 8" xfId="6329" xr:uid="{00000000-0005-0000-0000-0000BC180000}"/>
    <cellStyle name="Normal 42 2 3 8 3" xfId="21431" xr:uid="{00000000-0005-0000-0000-0000BA530000}"/>
    <cellStyle name="Normal 42 2 4" xfId="1354" xr:uid="{00000000-0005-0000-0000-00004D050000}"/>
    <cellStyle name="Normal 42 2 4 2" xfId="1777" xr:uid="{00000000-0005-0000-0000-0000F4060000}"/>
    <cellStyle name="Normal 42 2 4 2 2" xfId="2616" xr:uid="{00000000-0005-0000-0000-00003B0A0000}"/>
    <cellStyle name="Normal 42 2 4 2 2 2" xfId="4306" xr:uid="{00000000-0005-0000-0000-0000D5100000}"/>
    <cellStyle name="Normal 42 2 4 2 2 2 2" xfId="14379" xr:uid="{00000000-0005-0000-0000-00002E380000}"/>
    <cellStyle name="Normal 42 2 4 2 2 2 2 3" xfId="29477" xr:uid="{00000000-0005-0000-0000-000028730000}"/>
    <cellStyle name="Normal 42 2 4 2 2 2 3" xfId="9359" xr:uid="{00000000-0005-0000-0000-000092240000}"/>
    <cellStyle name="Normal 42 2 4 2 2 2 3 3" xfId="24460" xr:uid="{00000000-0005-0000-0000-00008F5F0000}"/>
    <cellStyle name="Normal 42 2 4 2 2 2 5" xfId="19447" xr:uid="{00000000-0005-0000-0000-0000FA4B0000}"/>
    <cellStyle name="Normal 42 2 4 2 2 3" xfId="5998" xr:uid="{00000000-0005-0000-0000-000071170000}"/>
    <cellStyle name="Normal 42 2 4 2 2 3 2" xfId="16050" xr:uid="{00000000-0005-0000-0000-0000B53E0000}"/>
    <cellStyle name="Normal 42 2 4 2 2 3 2 3" xfId="31148" xr:uid="{00000000-0005-0000-0000-0000AF790000}"/>
    <cellStyle name="Normal 42 2 4 2 2 3 3" xfId="11030" xr:uid="{00000000-0005-0000-0000-0000192B0000}"/>
    <cellStyle name="Normal 42 2 4 2 2 3 3 3" xfId="26131" xr:uid="{00000000-0005-0000-0000-000016660000}"/>
    <cellStyle name="Normal 42 2 4 2 2 3 5" xfId="21118" xr:uid="{00000000-0005-0000-0000-000081520000}"/>
    <cellStyle name="Normal 42 2 4 2 2 4" xfId="12708" xr:uid="{00000000-0005-0000-0000-0000A7310000}"/>
    <cellStyle name="Normal 42 2 4 2 2 4 3" xfId="27806" xr:uid="{00000000-0005-0000-0000-0000A16C0000}"/>
    <cellStyle name="Normal 42 2 4 2 2 5" xfId="7687" xr:uid="{00000000-0005-0000-0000-00000A1E0000}"/>
    <cellStyle name="Normal 42 2 4 2 2 5 3" xfId="22789" xr:uid="{00000000-0005-0000-0000-000008590000}"/>
    <cellStyle name="Normal 42 2 4 2 2 7" xfId="17776" xr:uid="{00000000-0005-0000-0000-000073450000}"/>
    <cellStyle name="Normal 42 2 4 2 3" xfId="3469" xr:uid="{00000000-0005-0000-0000-0000900D0000}"/>
    <cellStyle name="Normal 42 2 4 2 3 2" xfId="13543" xr:uid="{00000000-0005-0000-0000-0000EA340000}"/>
    <cellStyle name="Normal 42 2 4 2 3 2 3" xfId="28641" xr:uid="{00000000-0005-0000-0000-0000E46F0000}"/>
    <cellStyle name="Normal 42 2 4 2 3 3" xfId="8523" xr:uid="{00000000-0005-0000-0000-00004E210000}"/>
    <cellStyle name="Normal 42 2 4 2 3 3 3" xfId="23624" xr:uid="{00000000-0005-0000-0000-00004B5C0000}"/>
    <cellStyle name="Normal 42 2 4 2 3 5" xfId="18611" xr:uid="{00000000-0005-0000-0000-0000B6480000}"/>
    <cellStyle name="Normal 42 2 4 2 4" xfId="5162" xr:uid="{00000000-0005-0000-0000-00002D140000}"/>
    <cellStyle name="Normal 42 2 4 2 4 2" xfId="15214" xr:uid="{00000000-0005-0000-0000-0000713B0000}"/>
    <cellStyle name="Normal 42 2 4 2 4 2 3" xfId="30312" xr:uid="{00000000-0005-0000-0000-00006B760000}"/>
    <cellStyle name="Normal 42 2 4 2 4 3" xfId="10194" xr:uid="{00000000-0005-0000-0000-0000D5270000}"/>
    <cellStyle name="Normal 42 2 4 2 4 3 3" xfId="25295" xr:uid="{00000000-0005-0000-0000-0000D2620000}"/>
    <cellStyle name="Normal 42 2 4 2 4 5" xfId="20282" xr:uid="{00000000-0005-0000-0000-00003D4F0000}"/>
    <cellStyle name="Normal 42 2 4 2 5" xfId="11872" xr:uid="{00000000-0005-0000-0000-0000632E0000}"/>
    <cellStyle name="Normal 42 2 4 2 5 3" xfId="26970" xr:uid="{00000000-0005-0000-0000-00005D690000}"/>
    <cellStyle name="Normal 42 2 4 2 6" xfId="6851" xr:uid="{00000000-0005-0000-0000-0000C61A0000}"/>
    <cellStyle name="Normal 42 2 4 2 6 3" xfId="21953" xr:uid="{00000000-0005-0000-0000-0000C4550000}"/>
    <cellStyle name="Normal 42 2 4 2 8" xfId="16940" xr:uid="{00000000-0005-0000-0000-00002F420000}"/>
    <cellStyle name="Normal 42 2 4 3" xfId="2198" xr:uid="{00000000-0005-0000-0000-000099080000}"/>
    <cellStyle name="Normal 42 2 4 3 2" xfId="3888" xr:uid="{00000000-0005-0000-0000-0000330F0000}"/>
    <cellStyle name="Normal 42 2 4 3 2 2" xfId="13961" xr:uid="{00000000-0005-0000-0000-00008C360000}"/>
    <cellStyle name="Normal 42 2 4 3 2 2 3" xfId="29059" xr:uid="{00000000-0005-0000-0000-000086710000}"/>
    <cellStyle name="Normal 42 2 4 3 2 3" xfId="8941" xr:uid="{00000000-0005-0000-0000-0000F0220000}"/>
    <cellStyle name="Normal 42 2 4 3 2 3 3" xfId="24042" xr:uid="{00000000-0005-0000-0000-0000ED5D0000}"/>
    <cellStyle name="Normal 42 2 4 3 2 5" xfId="19029" xr:uid="{00000000-0005-0000-0000-0000584A0000}"/>
    <cellStyle name="Normal 42 2 4 3 3" xfId="5580" xr:uid="{00000000-0005-0000-0000-0000CF150000}"/>
    <cellStyle name="Normal 42 2 4 3 3 2" xfId="15632" xr:uid="{00000000-0005-0000-0000-0000133D0000}"/>
    <cellStyle name="Normal 42 2 4 3 3 2 3" xfId="30730" xr:uid="{00000000-0005-0000-0000-00000D780000}"/>
    <cellStyle name="Normal 42 2 4 3 3 3" xfId="10612" xr:uid="{00000000-0005-0000-0000-000077290000}"/>
    <cellStyle name="Normal 42 2 4 3 3 3 3" xfId="25713" xr:uid="{00000000-0005-0000-0000-000074640000}"/>
    <cellStyle name="Normal 42 2 4 3 3 5" xfId="20700" xr:uid="{00000000-0005-0000-0000-0000DF500000}"/>
    <cellStyle name="Normal 42 2 4 3 4" xfId="12290" xr:uid="{00000000-0005-0000-0000-000005300000}"/>
    <cellStyle name="Normal 42 2 4 3 4 3" xfId="27388" xr:uid="{00000000-0005-0000-0000-0000FF6A0000}"/>
    <cellStyle name="Normal 42 2 4 3 5" xfId="7269" xr:uid="{00000000-0005-0000-0000-0000681C0000}"/>
    <cellStyle name="Normal 42 2 4 3 5 3" xfId="22371" xr:uid="{00000000-0005-0000-0000-000066570000}"/>
    <cellStyle name="Normal 42 2 4 3 7" xfId="17358" xr:uid="{00000000-0005-0000-0000-0000D1430000}"/>
    <cellStyle name="Normal 42 2 4 4" xfId="3051" xr:uid="{00000000-0005-0000-0000-0000EE0B0000}"/>
    <cellStyle name="Normal 42 2 4 4 2" xfId="13125" xr:uid="{00000000-0005-0000-0000-000048330000}"/>
    <cellStyle name="Normal 42 2 4 4 2 3" xfId="28223" xr:uid="{00000000-0005-0000-0000-0000426E0000}"/>
    <cellStyle name="Normal 42 2 4 4 3" xfId="8105" xr:uid="{00000000-0005-0000-0000-0000AC1F0000}"/>
    <cellStyle name="Normal 42 2 4 4 3 3" xfId="23206" xr:uid="{00000000-0005-0000-0000-0000A95A0000}"/>
    <cellStyle name="Normal 42 2 4 4 5" xfId="18193" xr:uid="{00000000-0005-0000-0000-000014470000}"/>
    <cellStyle name="Normal 42 2 4 5" xfId="4744" xr:uid="{00000000-0005-0000-0000-00008B120000}"/>
    <cellStyle name="Normal 42 2 4 5 2" xfId="14796" xr:uid="{00000000-0005-0000-0000-0000CF390000}"/>
    <cellStyle name="Normal 42 2 4 5 2 3" xfId="29894" xr:uid="{00000000-0005-0000-0000-0000C9740000}"/>
    <cellStyle name="Normal 42 2 4 5 3" xfId="9776" xr:uid="{00000000-0005-0000-0000-000033260000}"/>
    <cellStyle name="Normal 42 2 4 5 3 3" xfId="24877" xr:uid="{00000000-0005-0000-0000-000030610000}"/>
    <cellStyle name="Normal 42 2 4 5 5" xfId="19864" xr:uid="{00000000-0005-0000-0000-00009B4D0000}"/>
    <cellStyle name="Normal 42 2 4 6" xfId="11454" xr:uid="{00000000-0005-0000-0000-0000C12C0000}"/>
    <cellStyle name="Normal 42 2 4 6 3" xfId="26552" xr:uid="{00000000-0005-0000-0000-0000BB670000}"/>
    <cellStyle name="Normal 42 2 4 7" xfId="6433" xr:uid="{00000000-0005-0000-0000-000024190000}"/>
    <cellStyle name="Normal 42 2 4 7 3" xfId="21535" xr:uid="{00000000-0005-0000-0000-000022540000}"/>
    <cellStyle name="Normal 42 2 4 9" xfId="16522" xr:uid="{00000000-0005-0000-0000-00008D400000}"/>
    <cellStyle name="Normal 42 2 5" xfId="1567" xr:uid="{00000000-0005-0000-0000-000022060000}"/>
    <cellStyle name="Normal 42 2 5 2" xfId="2408" xr:uid="{00000000-0005-0000-0000-00006B090000}"/>
    <cellStyle name="Normal 42 2 5 2 2" xfId="4098" xr:uid="{00000000-0005-0000-0000-000005100000}"/>
    <cellStyle name="Normal 42 2 5 2 2 2" xfId="14171" xr:uid="{00000000-0005-0000-0000-00005E370000}"/>
    <cellStyle name="Normal 42 2 5 2 2 2 3" xfId="29269" xr:uid="{00000000-0005-0000-0000-000058720000}"/>
    <cellStyle name="Normal 42 2 5 2 2 3" xfId="9151" xr:uid="{00000000-0005-0000-0000-0000C2230000}"/>
    <cellStyle name="Normal 42 2 5 2 2 3 3" xfId="24252" xr:uid="{00000000-0005-0000-0000-0000BF5E0000}"/>
    <cellStyle name="Normal 42 2 5 2 2 5" xfId="19239" xr:uid="{00000000-0005-0000-0000-00002A4B0000}"/>
    <cellStyle name="Normal 42 2 5 2 3" xfId="5790" xr:uid="{00000000-0005-0000-0000-0000A1160000}"/>
    <cellStyle name="Normal 42 2 5 2 3 2" xfId="15842" xr:uid="{00000000-0005-0000-0000-0000E53D0000}"/>
    <cellStyle name="Normal 42 2 5 2 3 2 3" xfId="30940" xr:uid="{00000000-0005-0000-0000-0000DF780000}"/>
    <cellStyle name="Normal 42 2 5 2 3 3" xfId="10822" xr:uid="{00000000-0005-0000-0000-0000492A0000}"/>
    <cellStyle name="Normal 42 2 5 2 3 3 3" xfId="25923" xr:uid="{00000000-0005-0000-0000-000046650000}"/>
    <cellStyle name="Normal 42 2 5 2 3 5" xfId="20910" xr:uid="{00000000-0005-0000-0000-0000B1510000}"/>
    <cellStyle name="Normal 42 2 5 2 4" xfId="12500" xr:uid="{00000000-0005-0000-0000-0000D7300000}"/>
    <cellStyle name="Normal 42 2 5 2 4 3" xfId="27598" xr:uid="{00000000-0005-0000-0000-0000D16B0000}"/>
    <cellStyle name="Normal 42 2 5 2 5" xfId="7479" xr:uid="{00000000-0005-0000-0000-00003A1D0000}"/>
    <cellStyle name="Normal 42 2 5 2 5 3" xfId="22581" xr:uid="{00000000-0005-0000-0000-000038580000}"/>
    <cellStyle name="Normal 42 2 5 2 7" xfId="17568" xr:uid="{00000000-0005-0000-0000-0000A3440000}"/>
    <cellStyle name="Normal 42 2 5 3" xfId="3261" xr:uid="{00000000-0005-0000-0000-0000C00C0000}"/>
    <cellStyle name="Normal 42 2 5 3 2" xfId="13335" xr:uid="{00000000-0005-0000-0000-00001A340000}"/>
    <cellStyle name="Normal 42 2 5 3 2 3" xfId="28433" xr:uid="{00000000-0005-0000-0000-0000146F0000}"/>
    <cellStyle name="Normal 42 2 5 3 3" xfId="8315" xr:uid="{00000000-0005-0000-0000-00007E200000}"/>
    <cellStyle name="Normal 42 2 5 3 3 3" xfId="23416" xr:uid="{00000000-0005-0000-0000-00007B5B0000}"/>
    <cellStyle name="Normal 42 2 5 3 5" xfId="18403" xr:uid="{00000000-0005-0000-0000-0000E6470000}"/>
    <cellStyle name="Normal 42 2 5 4" xfId="4954" xr:uid="{00000000-0005-0000-0000-00005D130000}"/>
    <cellStyle name="Normal 42 2 5 4 2" xfId="15006" xr:uid="{00000000-0005-0000-0000-0000A13A0000}"/>
    <cellStyle name="Normal 42 2 5 4 2 3" xfId="30104" xr:uid="{00000000-0005-0000-0000-00009B750000}"/>
    <cellStyle name="Normal 42 2 5 4 3" xfId="9986" xr:uid="{00000000-0005-0000-0000-000005270000}"/>
    <cellStyle name="Normal 42 2 5 4 3 3" xfId="25087" xr:uid="{00000000-0005-0000-0000-000002620000}"/>
    <cellStyle name="Normal 42 2 5 4 5" xfId="20074" xr:uid="{00000000-0005-0000-0000-00006D4E0000}"/>
    <cellStyle name="Normal 42 2 5 5" xfId="11664" xr:uid="{00000000-0005-0000-0000-0000932D0000}"/>
    <cellStyle name="Normal 42 2 5 5 3" xfId="26762" xr:uid="{00000000-0005-0000-0000-00008D680000}"/>
    <cellStyle name="Normal 42 2 5 6" xfId="6643" xr:uid="{00000000-0005-0000-0000-0000F6190000}"/>
    <cellStyle name="Normal 42 2 5 6 3" xfId="21745" xr:uid="{00000000-0005-0000-0000-0000F4540000}"/>
    <cellStyle name="Normal 42 2 5 8" xfId="16732" xr:uid="{00000000-0005-0000-0000-00005F410000}"/>
    <cellStyle name="Normal 42 2 6" xfId="1988" xr:uid="{00000000-0005-0000-0000-0000C7070000}"/>
    <cellStyle name="Normal 42 2 6 2" xfId="3680" xr:uid="{00000000-0005-0000-0000-0000630E0000}"/>
    <cellStyle name="Normal 42 2 6 2 2" xfId="13753" xr:uid="{00000000-0005-0000-0000-0000BC350000}"/>
    <cellStyle name="Normal 42 2 6 2 2 3" xfId="28851" xr:uid="{00000000-0005-0000-0000-0000B6700000}"/>
    <cellStyle name="Normal 42 2 6 2 3" xfId="8733" xr:uid="{00000000-0005-0000-0000-000020220000}"/>
    <cellStyle name="Normal 42 2 6 2 3 3" xfId="23834" xr:uid="{00000000-0005-0000-0000-00001D5D0000}"/>
    <cellStyle name="Normal 42 2 6 2 5" xfId="18821" xr:uid="{00000000-0005-0000-0000-000088490000}"/>
    <cellStyle name="Normal 42 2 6 3" xfId="5372" xr:uid="{00000000-0005-0000-0000-0000FF140000}"/>
    <cellStyle name="Normal 42 2 6 3 2" xfId="15424" xr:uid="{00000000-0005-0000-0000-0000433C0000}"/>
    <cellStyle name="Normal 42 2 6 3 2 3" xfId="30522" xr:uid="{00000000-0005-0000-0000-00003D770000}"/>
    <cellStyle name="Normal 42 2 6 3 3" xfId="10404" xr:uid="{00000000-0005-0000-0000-0000A7280000}"/>
    <cellStyle name="Normal 42 2 6 3 3 3" xfId="25505" xr:uid="{00000000-0005-0000-0000-0000A4630000}"/>
    <cellStyle name="Normal 42 2 6 3 5" xfId="20492" xr:uid="{00000000-0005-0000-0000-00000F500000}"/>
    <cellStyle name="Normal 42 2 6 4" xfId="12082" xr:uid="{00000000-0005-0000-0000-0000352F0000}"/>
    <cellStyle name="Normal 42 2 6 4 3" xfId="27180" xr:uid="{00000000-0005-0000-0000-00002F6A0000}"/>
    <cellStyle name="Normal 42 2 6 5" xfId="7061" xr:uid="{00000000-0005-0000-0000-0000981B0000}"/>
    <cellStyle name="Normal 42 2 6 5 3" xfId="22163" xr:uid="{00000000-0005-0000-0000-000096560000}"/>
    <cellStyle name="Normal 42 2 6 7" xfId="17150" xr:uid="{00000000-0005-0000-0000-000001430000}"/>
    <cellStyle name="Normal 42 2 7" xfId="2839" xr:uid="{00000000-0005-0000-0000-00001A0B0000}"/>
    <cellStyle name="Normal 42 2 7 2" xfId="12917" xr:uid="{00000000-0005-0000-0000-000078320000}"/>
    <cellStyle name="Normal 42 2 7 2 3" xfId="28015" xr:uid="{00000000-0005-0000-0000-0000726D0000}"/>
    <cellStyle name="Normal 42 2 7 3" xfId="7897" xr:uid="{00000000-0005-0000-0000-0000DC1E0000}"/>
    <cellStyle name="Normal 42 2 7 3 3" xfId="22998" xr:uid="{00000000-0005-0000-0000-0000D9590000}"/>
    <cellStyle name="Normal 42 2 7 5" xfId="17985" xr:uid="{00000000-0005-0000-0000-000044460000}"/>
    <cellStyle name="Normal 42 2 8" xfId="4533" xr:uid="{00000000-0005-0000-0000-0000B8110000}"/>
    <cellStyle name="Normal 42 2 8 2" xfId="14588" xr:uid="{00000000-0005-0000-0000-0000FF380000}"/>
    <cellStyle name="Normal 42 2 8 2 3" xfId="29686" xr:uid="{00000000-0005-0000-0000-0000F9730000}"/>
    <cellStyle name="Normal 42 2 8 3" xfId="9568" xr:uid="{00000000-0005-0000-0000-000063250000}"/>
    <cellStyle name="Normal 42 2 8 3 3" xfId="24669" xr:uid="{00000000-0005-0000-0000-000060600000}"/>
    <cellStyle name="Normal 42 2 8 5" xfId="19656" xr:uid="{00000000-0005-0000-0000-0000CB4C0000}"/>
    <cellStyle name="Normal 42 2 9" xfId="11244" xr:uid="{00000000-0005-0000-0000-0000EF2B0000}"/>
    <cellStyle name="Normal 42 2 9 3" xfId="26344" xr:uid="{00000000-0005-0000-0000-0000EB660000}"/>
    <cellStyle name="Normal 43" xfId="173" xr:uid="{00000000-0005-0000-0000-0000AD000000}"/>
    <cellStyle name="Normal 43 2" xfId="862" xr:uid="{00000000-0005-0000-0000-000060030000}"/>
    <cellStyle name="Normal 43 2 10" xfId="6224" xr:uid="{00000000-0005-0000-0000-000053180000}"/>
    <cellStyle name="Normal 43 2 10 3" xfId="21328" xr:uid="{00000000-0005-0000-0000-000053530000}"/>
    <cellStyle name="Normal 43 2 12" xfId="16313" xr:uid="{00000000-0005-0000-0000-0000BC3F0000}"/>
    <cellStyle name="Normal 43 2 2" xfId="1188" xr:uid="{00000000-0005-0000-0000-0000A7040000}"/>
    <cellStyle name="Normal 43 2 2 11" xfId="16367" xr:uid="{00000000-0005-0000-0000-0000F23F0000}"/>
    <cellStyle name="Normal 43 2 2 2" xfId="1296" xr:uid="{00000000-0005-0000-0000-000013050000}"/>
    <cellStyle name="Normal 43 2 2 2 10" xfId="16471" xr:uid="{00000000-0005-0000-0000-00005A400000}"/>
    <cellStyle name="Normal 43 2 2 2 2" xfId="1513" xr:uid="{00000000-0005-0000-0000-0000EC050000}"/>
    <cellStyle name="Normal 43 2 2 2 2 2" xfId="1934" xr:uid="{00000000-0005-0000-0000-000091070000}"/>
    <cellStyle name="Normal 43 2 2 2 2 2 2" xfId="2773" xr:uid="{00000000-0005-0000-0000-0000D80A0000}"/>
    <cellStyle name="Normal 43 2 2 2 2 2 2 2" xfId="4463" xr:uid="{00000000-0005-0000-0000-000072110000}"/>
    <cellStyle name="Normal 43 2 2 2 2 2 2 2 2" xfId="14536" xr:uid="{00000000-0005-0000-0000-0000CB380000}"/>
    <cellStyle name="Normal 43 2 2 2 2 2 2 2 2 3" xfId="29634" xr:uid="{00000000-0005-0000-0000-0000C5730000}"/>
    <cellStyle name="Normal 43 2 2 2 2 2 2 2 3" xfId="9516" xr:uid="{00000000-0005-0000-0000-00002F250000}"/>
    <cellStyle name="Normal 43 2 2 2 2 2 2 2 3 3" xfId="24617" xr:uid="{00000000-0005-0000-0000-00002C600000}"/>
    <cellStyle name="Normal 43 2 2 2 2 2 2 2 5" xfId="19604" xr:uid="{00000000-0005-0000-0000-0000974C0000}"/>
    <cellStyle name="Normal 43 2 2 2 2 2 2 3" xfId="6155" xr:uid="{00000000-0005-0000-0000-00000E180000}"/>
    <cellStyle name="Normal 43 2 2 2 2 2 2 3 2" xfId="16207" xr:uid="{00000000-0005-0000-0000-0000523F0000}"/>
    <cellStyle name="Normal 43 2 2 2 2 2 2 3 3" xfId="11187" xr:uid="{00000000-0005-0000-0000-0000B62B0000}"/>
    <cellStyle name="Normal 43 2 2 2 2 2 2 3 3 3" xfId="26288" xr:uid="{00000000-0005-0000-0000-0000B3660000}"/>
    <cellStyle name="Normal 43 2 2 2 2 2 2 3 5" xfId="21275" xr:uid="{00000000-0005-0000-0000-00001E530000}"/>
    <cellStyle name="Normal 43 2 2 2 2 2 2 4" xfId="12865" xr:uid="{00000000-0005-0000-0000-000044320000}"/>
    <cellStyle name="Normal 43 2 2 2 2 2 2 4 3" xfId="27963" xr:uid="{00000000-0005-0000-0000-00003E6D0000}"/>
    <cellStyle name="Normal 43 2 2 2 2 2 2 5" xfId="7844" xr:uid="{00000000-0005-0000-0000-0000A71E0000}"/>
    <cellStyle name="Normal 43 2 2 2 2 2 2 5 3" xfId="22946" xr:uid="{00000000-0005-0000-0000-0000A5590000}"/>
    <cellStyle name="Normal 43 2 2 2 2 2 2 7" xfId="17933" xr:uid="{00000000-0005-0000-0000-000010460000}"/>
    <cellStyle name="Normal 43 2 2 2 2 2 3" xfId="3626" xr:uid="{00000000-0005-0000-0000-00002D0E0000}"/>
    <cellStyle name="Normal 43 2 2 2 2 2 3 2" xfId="13700" xr:uid="{00000000-0005-0000-0000-000087350000}"/>
    <cellStyle name="Normal 43 2 2 2 2 2 3 2 3" xfId="28798" xr:uid="{00000000-0005-0000-0000-000081700000}"/>
    <cellStyle name="Normal 43 2 2 2 2 2 3 3" xfId="8680" xr:uid="{00000000-0005-0000-0000-0000EB210000}"/>
    <cellStyle name="Normal 43 2 2 2 2 2 3 3 3" xfId="23781" xr:uid="{00000000-0005-0000-0000-0000E85C0000}"/>
    <cellStyle name="Normal 43 2 2 2 2 2 3 5" xfId="18768" xr:uid="{00000000-0005-0000-0000-000053490000}"/>
    <cellStyle name="Normal 43 2 2 2 2 2 4" xfId="5319" xr:uid="{00000000-0005-0000-0000-0000CA140000}"/>
    <cellStyle name="Normal 43 2 2 2 2 2 4 2" xfId="15371" xr:uid="{00000000-0005-0000-0000-00000E3C0000}"/>
    <cellStyle name="Normal 43 2 2 2 2 2 4 2 3" xfId="30469" xr:uid="{00000000-0005-0000-0000-000008770000}"/>
    <cellStyle name="Normal 43 2 2 2 2 2 4 3" xfId="10351" xr:uid="{00000000-0005-0000-0000-000072280000}"/>
    <cellStyle name="Normal 43 2 2 2 2 2 4 3 3" xfId="25452" xr:uid="{00000000-0005-0000-0000-00006F630000}"/>
    <cellStyle name="Normal 43 2 2 2 2 2 4 5" xfId="20439" xr:uid="{00000000-0005-0000-0000-0000DA4F0000}"/>
    <cellStyle name="Normal 43 2 2 2 2 2 5" xfId="12029" xr:uid="{00000000-0005-0000-0000-0000002F0000}"/>
    <cellStyle name="Normal 43 2 2 2 2 2 5 3" xfId="27127" xr:uid="{00000000-0005-0000-0000-0000FA690000}"/>
    <cellStyle name="Normal 43 2 2 2 2 2 6" xfId="7008" xr:uid="{00000000-0005-0000-0000-0000631B0000}"/>
    <cellStyle name="Normal 43 2 2 2 2 2 6 3" xfId="22110" xr:uid="{00000000-0005-0000-0000-000061560000}"/>
    <cellStyle name="Normal 43 2 2 2 2 2 8" xfId="17097" xr:uid="{00000000-0005-0000-0000-0000CC420000}"/>
    <cellStyle name="Normal 43 2 2 2 2 3" xfId="2355" xr:uid="{00000000-0005-0000-0000-000036090000}"/>
    <cellStyle name="Normal 43 2 2 2 2 3 2" xfId="4045" xr:uid="{00000000-0005-0000-0000-0000D00F0000}"/>
    <cellStyle name="Normal 43 2 2 2 2 3 2 2" xfId="14118" xr:uid="{00000000-0005-0000-0000-000029370000}"/>
    <cellStyle name="Normal 43 2 2 2 2 3 2 2 3" xfId="29216" xr:uid="{00000000-0005-0000-0000-000023720000}"/>
    <cellStyle name="Normal 43 2 2 2 2 3 2 3" xfId="9098" xr:uid="{00000000-0005-0000-0000-00008D230000}"/>
    <cellStyle name="Normal 43 2 2 2 2 3 2 3 3" xfId="24199" xr:uid="{00000000-0005-0000-0000-00008A5E0000}"/>
    <cellStyle name="Normal 43 2 2 2 2 3 2 5" xfId="19186" xr:uid="{00000000-0005-0000-0000-0000F54A0000}"/>
    <cellStyle name="Normal 43 2 2 2 2 3 3" xfId="5737" xr:uid="{00000000-0005-0000-0000-00006C160000}"/>
    <cellStyle name="Normal 43 2 2 2 2 3 3 2" xfId="15789" xr:uid="{00000000-0005-0000-0000-0000B03D0000}"/>
    <cellStyle name="Normal 43 2 2 2 2 3 3 2 3" xfId="30887" xr:uid="{00000000-0005-0000-0000-0000AA780000}"/>
    <cellStyle name="Normal 43 2 2 2 2 3 3 3" xfId="10769" xr:uid="{00000000-0005-0000-0000-0000142A0000}"/>
    <cellStyle name="Normal 43 2 2 2 2 3 3 3 3" xfId="25870" xr:uid="{00000000-0005-0000-0000-000011650000}"/>
    <cellStyle name="Normal 43 2 2 2 2 3 3 5" xfId="20857" xr:uid="{00000000-0005-0000-0000-00007C510000}"/>
    <cellStyle name="Normal 43 2 2 2 2 3 4" xfId="12447" xr:uid="{00000000-0005-0000-0000-0000A2300000}"/>
    <cellStyle name="Normal 43 2 2 2 2 3 4 3" xfId="27545" xr:uid="{00000000-0005-0000-0000-00009C6B0000}"/>
    <cellStyle name="Normal 43 2 2 2 2 3 5" xfId="7426" xr:uid="{00000000-0005-0000-0000-0000051D0000}"/>
    <cellStyle name="Normal 43 2 2 2 2 3 5 3" xfId="22528" xr:uid="{00000000-0005-0000-0000-000003580000}"/>
    <cellStyle name="Normal 43 2 2 2 2 3 7" xfId="17515" xr:uid="{00000000-0005-0000-0000-00006E440000}"/>
    <cellStyle name="Normal 43 2 2 2 2 4" xfId="3208" xr:uid="{00000000-0005-0000-0000-00008B0C0000}"/>
    <cellStyle name="Normal 43 2 2 2 2 4 2" xfId="13282" xr:uid="{00000000-0005-0000-0000-0000E5330000}"/>
    <cellStyle name="Normal 43 2 2 2 2 4 2 3" xfId="28380" xr:uid="{00000000-0005-0000-0000-0000DF6E0000}"/>
    <cellStyle name="Normal 43 2 2 2 2 4 3" xfId="8262" xr:uid="{00000000-0005-0000-0000-000049200000}"/>
    <cellStyle name="Normal 43 2 2 2 2 4 3 3" xfId="23363" xr:uid="{00000000-0005-0000-0000-0000465B0000}"/>
    <cellStyle name="Normal 43 2 2 2 2 4 5" xfId="18350" xr:uid="{00000000-0005-0000-0000-0000B1470000}"/>
    <cellStyle name="Normal 43 2 2 2 2 5" xfId="4901" xr:uid="{00000000-0005-0000-0000-000028130000}"/>
    <cellStyle name="Normal 43 2 2 2 2 5 2" xfId="14953" xr:uid="{00000000-0005-0000-0000-00006C3A0000}"/>
    <cellStyle name="Normal 43 2 2 2 2 5 2 3" xfId="30051" xr:uid="{00000000-0005-0000-0000-000066750000}"/>
    <cellStyle name="Normal 43 2 2 2 2 5 3" xfId="9933" xr:uid="{00000000-0005-0000-0000-0000D0260000}"/>
    <cellStyle name="Normal 43 2 2 2 2 5 3 3" xfId="25034" xr:uid="{00000000-0005-0000-0000-0000CD610000}"/>
    <cellStyle name="Normal 43 2 2 2 2 5 5" xfId="20021" xr:uid="{00000000-0005-0000-0000-0000384E0000}"/>
    <cellStyle name="Normal 43 2 2 2 2 6" xfId="11611" xr:uid="{00000000-0005-0000-0000-00005E2D0000}"/>
    <cellStyle name="Normal 43 2 2 2 2 6 3" xfId="26709" xr:uid="{00000000-0005-0000-0000-000058680000}"/>
    <cellStyle name="Normal 43 2 2 2 2 7" xfId="6590" xr:uid="{00000000-0005-0000-0000-0000C1190000}"/>
    <cellStyle name="Normal 43 2 2 2 2 7 3" xfId="21692" xr:uid="{00000000-0005-0000-0000-0000BF540000}"/>
    <cellStyle name="Normal 43 2 2 2 2 9" xfId="16679" xr:uid="{00000000-0005-0000-0000-00002A410000}"/>
    <cellStyle name="Normal 43 2 2 2 3" xfId="1726" xr:uid="{00000000-0005-0000-0000-0000C1060000}"/>
    <cellStyle name="Normal 43 2 2 2 3 2" xfId="2565" xr:uid="{00000000-0005-0000-0000-0000080A0000}"/>
    <cellStyle name="Normal 43 2 2 2 3 2 2" xfId="4255" xr:uid="{00000000-0005-0000-0000-0000A2100000}"/>
    <cellStyle name="Normal 43 2 2 2 3 2 2 2" xfId="14328" xr:uid="{00000000-0005-0000-0000-0000FB370000}"/>
    <cellStyle name="Normal 43 2 2 2 3 2 2 2 3" xfId="29426" xr:uid="{00000000-0005-0000-0000-0000F5720000}"/>
    <cellStyle name="Normal 43 2 2 2 3 2 2 3" xfId="9308" xr:uid="{00000000-0005-0000-0000-00005F240000}"/>
    <cellStyle name="Normal 43 2 2 2 3 2 2 3 3" xfId="24409" xr:uid="{00000000-0005-0000-0000-00005C5F0000}"/>
    <cellStyle name="Normal 43 2 2 2 3 2 2 5" xfId="19396" xr:uid="{00000000-0005-0000-0000-0000C74B0000}"/>
    <cellStyle name="Normal 43 2 2 2 3 2 3" xfId="5947" xr:uid="{00000000-0005-0000-0000-00003E170000}"/>
    <cellStyle name="Normal 43 2 2 2 3 2 3 2" xfId="15999" xr:uid="{00000000-0005-0000-0000-0000823E0000}"/>
    <cellStyle name="Normal 43 2 2 2 3 2 3 2 3" xfId="31097" xr:uid="{00000000-0005-0000-0000-00007C790000}"/>
    <cellStyle name="Normal 43 2 2 2 3 2 3 3" xfId="10979" xr:uid="{00000000-0005-0000-0000-0000E62A0000}"/>
    <cellStyle name="Normal 43 2 2 2 3 2 3 3 3" xfId="26080" xr:uid="{00000000-0005-0000-0000-0000E3650000}"/>
    <cellStyle name="Normal 43 2 2 2 3 2 3 5" xfId="21067" xr:uid="{00000000-0005-0000-0000-00004E520000}"/>
    <cellStyle name="Normal 43 2 2 2 3 2 4" xfId="12657" xr:uid="{00000000-0005-0000-0000-000074310000}"/>
    <cellStyle name="Normal 43 2 2 2 3 2 4 3" xfId="27755" xr:uid="{00000000-0005-0000-0000-00006E6C0000}"/>
    <cellStyle name="Normal 43 2 2 2 3 2 5" xfId="7636" xr:uid="{00000000-0005-0000-0000-0000D71D0000}"/>
    <cellStyle name="Normal 43 2 2 2 3 2 5 3" xfId="22738" xr:uid="{00000000-0005-0000-0000-0000D5580000}"/>
    <cellStyle name="Normal 43 2 2 2 3 2 7" xfId="17725" xr:uid="{00000000-0005-0000-0000-000040450000}"/>
    <cellStyle name="Normal 43 2 2 2 3 3" xfId="3418" xr:uid="{00000000-0005-0000-0000-00005D0D0000}"/>
    <cellStyle name="Normal 43 2 2 2 3 3 2" xfId="13492" xr:uid="{00000000-0005-0000-0000-0000B7340000}"/>
    <cellStyle name="Normal 43 2 2 2 3 3 2 3" xfId="28590" xr:uid="{00000000-0005-0000-0000-0000B16F0000}"/>
    <cellStyle name="Normal 43 2 2 2 3 3 3" xfId="8472" xr:uid="{00000000-0005-0000-0000-00001B210000}"/>
    <cellStyle name="Normal 43 2 2 2 3 3 3 3" xfId="23573" xr:uid="{00000000-0005-0000-0000-0000185C0000}"/>
    <cellStyle name="Normal 43 2 2 2 3 3 5" xfId="18560" xr:uid="{00000000-0005-0000-0000-000083480000}"/>
    <cellStyle name="Normal 43 2 2 2 3 4" xfId="5111" xr:uid="{00000000-0005-0000-0000-0000FA130000}"/>
    <cellStyle name="Normal 43 2 2 2 3 4 2" xfId="15163" xr:uid="{00000000-0005-0000-0000-00003E3B0000}"/>
    <cellStyle name="Normal 43 2 2 2 3 4 2 3" xfId="30261" xr:uid="{00000000-0005-0000-0000-000038760000}"/>
    <cellStyle name="Normal 43 2 2 2 3 4 3" xfId="10143" xr:uid="{00000000-0005-0000-0000-0000A2270000}"/>
    <cellStyle name="Normal 43 2 2 2 3 4 3 3" xfId="25244" xr:uid="{00000000-0005-0000-0000-00009F620000}"/>
    <cellStyle name="Normal 43 2 2 2 3 4 5" xfId="20231" xr:uid="{00000000-0005-0000-0000-00000A4F0000}"/>
    <cellStyle name="Normal 43 2 2 2 3 5" xfId="11821" xr:uid="{00000000-0005-0000-0000-0000302E0000}"/>
    <cellStyle name="Normal 43 2 2 2 3 5 3" xfId="26919" xr:uid="{00000000-0005-0000-0000-00002A690000}"/>
    <cellStyle name="Normal 43 2 2 2 3 6" xfId="6800" xr:uid="{00000000-0005-0000-0000-0000931A0000}"/>
    <cellStyle name="Normal 43 2 2 2 3 6 3" xfId="21902" xr:uid="{00000000-0005-0000-0000-000091550000}"/>
    <cellStyle name="Normal 43 2 2 2 3 8" xfId="16889" xr:uid="{00000000-0005-0000-0000-0000FC410000}"/>
    <cellStyle name="Normal 43 2 2 2 4" xfId="2147" xr:uid="{00000000-0005-0000-0000-000066080000}"/>
    <cellStyle name="Normal 43 2 2 2 4 2" xfId="3837" xr:uid="{00000000-0005-0000-0000-0000000F0000}"/>
    <cellStyle name="Normal 43 2 2 2 4 2 2" xfId="13910" xr:uid="{00000000-0005-0000-0000-000059360000}"/>
    <cellStyle name="Normal 43 2 2 2 4 2 2 3" xfId="29008" xr:uid="{00000000-0005-0000-0000-000053710000}"/>
    <cellStyle name="Normal 43 2 2 2 4 2 3" xfId="8890" xr:uid="{00000000-0005-0000-0000-0000BD220000}"/>
    <cellStyle name="Normal 43 2 2 2 4 2 3 3" xfId="23991" xr:uid="{00000000-0005-0000-0000-0000BA5D0000}"/>
    <cellStyle name="Normal 43 2 2 2 4 2 5" xfId="18978" xr:uid="{00000000-0005-0000-0000-0000254A0000}"/>
    <cellStyle name="Normal 43 2 2 2 4 3" xfId="5529" xr:uid="{00000000-0005-0000-0000-00009C150000}"/>
    <cellStyle name="Normal 43 2 2 2 4 3 2" xfId="15581" xr:uid="{00000000-0005-0000-0000-0000E03C0000}"/>
    <cellStyle name="Normal 43 2 2 2 4 3 2 3" xfId="30679" xr:uid="{00000000-0005-0000-0000-0000DA770000}"/>
    <cellStyle name="Normal 43 2 2 2 4 3 3" xfId="10561" xr:uid="{00000000-0005-0000-0000-000044290000}"/>
    <cellStyle name="Normal 43 2 2 2 4 3 3 3" xfId="25662" xr:uid="{00000000-0005-0000-0000-000041640000}"/>
    <cellStyle name="Normal 43 2 2 2 4 3 5" xfId="20649" xr:uid="{00000000-0005-0000-0000-0000AC500000}"/>
    <cellStyle name="Normal 43 2 2 2 4 4" xfId="12239" xr:uid="{00000000-0005-0000-0000-0000D22F0000}"/>
    <cellStyle name="Normal 43 2 2 2 4 4 3" xfId="27337" xr:uid="{00000000-0005-0000-0000-0000CC6A0000}"/>
    <cellStyle name="Normal 43 2 2 2 4 5" xfId="7218" xr:uid="{00000000-0005-0000-0000-0000351C0000}"/>
    <cellStyle name="Normal 43 2 2 2 4 5 3" xfId="22320" xr:uid="{00000000-0005-0000-0000-000033570000}"/>
    <cellStyle name="Normal 43 2 2 2 4 7" xfId="17307" xr:uid="{00000000-0005-0000-0000-00009E430000}"/>
    <cellStyle name="Normal 43 2 2 2 5" xfId="3000" xr:uid="{00000000-0005-0000-0000-0000BB0B0000}"/>
    <cellStyle name="Normal 43 2 2 2 5 2" xfId="13074" xr:uid="{00000000-0005-0000-0000-000015330000}"/>
    <cellStyle name="Normal 43 2 2 2 5 2 3" xfId="28172" xr:uid="{00000000-0005-0000-0000-00000F6E0000}"/>
    <cellStyle name="Normal 43 2 2 2 5 3" xfId="8054" xr:uid="{00000000-0005-0000-0000-0000791F0000}"/>
    <cellStyle name="Normal 43 2 2 2 5 3 3" xfId="23155" xr:uid="{00000000-0005-0000-0000-0000765A0000}"/>
    <cellStyle name="Normal 43 2 2 2 5 5" xfId="18142" xr:uid="{00000000-0005-0000-0000-0000E1460000}"/>
    <cellStyle name="Normal 43 2 2 2 6" xfId="4693" xr:uid="{00000000-0005-0000-0000-000058120000}"/>
    <cellStyle name="Normal 43 2 2 2 6 2" xfId="14745" xr:uid="{00000000-0005-0000-0000-00009C390000}"/>
    <cellStyle name="Normal 43 2 2 2 6 2 3" xfId="29843" xr:uid="{00000000-0005-0000-0000-000096740000}"/>
    <cellStyle name="Normal 43 2 2 2 6 3" xfId="9725" xr:uid="{00000000-0005-0000-0000-000000260000}"/>
    <cellStyle name="Normal 43 2 2 2 6 3 3" xfId="24826" xr:uid="{00000000-0005-0000-0000-0000FD600000}"/>
    <cellStyle name="Normal 43 2 2 2 6 5" xfId="19813" xr:uid="{00000000-0005-0000-0000-0000684D0000}"/>
    <cellStyle name="Normal 43 2 2 2 7" xfId="11403" xr:uid="{00000000-0005-0000-0000-00008E2C0000}"/>
    <cellStyle name="Normal 43 2 2 2 7 3" xfId="26501" xr:uid="{00000000-0005-0000-0000-000088670000}"/>
    <cellStyle name="Normal 43 2 2 2 8" xfId="6382" xr:uid="{00000000-0005-0000-0000-0000F1180000}"/>
    <cellStyle name="Normal 43 2 2 2 8 3" xfId="21484" xr:uid="{00000000-0005-0000-0000-0000EF530000}"/>
    <cellStyle name="Normal 43 2 2 3" xfId="1409" xr:uid="{00000000-0005-0000-0000-000084050000}"/>
    <cellStyle name="Normal 43 2 2 3 2" xfId="1830" xr:uid="{00000000-0005-0000-0000-000029070000}"/>
    <cellStyle name="Normal 43 2 2 3 2 2" xfId="2669" xr:uid="{00000000-0005-0000-0000-0000700A0000}"/>
    <cellStyle name="Normal 43 2 2 3 2 2 2" xfId="4359" xr:uid="{00000000-0005-0000-0000-00000A110000}"/>
    <cellStyle name="Normal 43 2 2 3 2 2 2 2" xfId="14432" xr:uid="{00000000-0005-0000-0000-000063380000}"/>
    <cellStyle name="Normal 43 2 2 3 2 2 2 2 3" xfId="29530" xr:uid="{00000000-0005-0000-0000-00005D730000}"/>
    <cellStyle name="Normal 43 2 2 3 2 2 2 3" xfId="9412" xr:uid="{00000000-0005-0000-0000-0000C7240000}"/>
    <cellStyle name="Normal 43 2 2 3 2 2 2 3 3" xfId="24513" xr:uid="{00000000-0005-0000-0000-0000C45F0000}"/>
    <cellStyle name="Normal 43 2 2 3 2 2 2 5" xfId="19500" xr:uid="{00000000-0005-0000-0000-00002F4C0000}"/>
    <cellStyle name="Normal 43 2 2 3 2 2 3" xfId="6051" xr:uid="{00000000-0005-0000-0000-0000A6170000}"/>
    <cellStyle name="Normal 43 2 2 3 2 2 3 2" xfId="16103" xr:uid="{00000000-0005-0000-0000-0000EA3E0000}"/>
    <cellStyle name="Normal 43 2 2 3 2 2 3 2 3" xfId="31201" xr:uid="{00000000-0005-0000-0000-0000E4790000}"/>
    <cellStyle name="Normal 43 2 2 3 2 2 3 3" xfId="11083" xr:uid="{00000000-0005-0000-0000-00004E2B0000}"/>
    <cellStyle name="Normal 43 2 2 3 2 2 3 3 3" xfId="26184" xr:uid="{00000000-0005-0000-0000-00004B660000}"/>
    <cellStyle name="Normal 43 2 2 3 2 2 3 5" xfId="21171" xr:uid="{00000000-0005-0000-0000-0000B6520000}"/>
    <cellStyle name="Normal 43 2 2 3 2 2 4" xfId="12761" xr:uid="{00000000-0005-0000-0000-0000DC310000}"/>
    <cellStyle name="Normal 43 2 2 3 2 2 4 3" xfId="27859" xr:uid="{00000000-0005-0000-0000-0000D66C0000}"/>
    <cellStyle name="Normal 43 2 2 3 2 2 5" xfId="7740" xr:uid="{00000000-0005-0000-0000-00003F1E0000}"/>
    <cellStyle name="Normal 43 2 2 3 2 2 5 3" xfId="22842" xr:uid="{00000000-0005-0000-0000-00003D590000}"/>
    <cellStyle name="Normal 43 2 2 3 2 2 7" xfId="17829" xr:uid="{00000000-0005-0000-0000-0000A8450000}"/>
    <cellStyle name="Normal 43 2 2 3 2 3" xfId="3522" xr:uid="{00000000-0005-0000-0000-0000C50D0000}"/>
    <cellStyle name="Normal 43 2 2 3 2 3 2" xfId="13596" xr:uid="{00000000-0005-0000-0000-00001F350000}"/>
    <cellStyle name="Normal 43 2 2 3 2 3 2 3" xfId="28694" xr:uid="{00000000-0005-0000-0000-000019700000}"/>
    <cellStyle name="Normal 43 2 2 3 2 3 3" xfId="8576" xr:uid="{00000000-0005-0000-0000-000083210000}"/>
    <cellStyle name="Normal 43 2 2 3 2 3 3 3" xfId="23677" xr:uid="{00000000-0005-0000-0000-0000805C0000}"/>
    <cellStyle name="Normal 43 2 2 3 2 3 5" xfId="18664" xr:uid="{00000000-0005-0000-0000-0000EB480000}"/>
    <cellStyle name="Normal 43 2 2 3 2 4" xfId="5215" xr:uid="{00000000-0005-0000-0000-000062140000}"/>
    <cellStyle name="Normal 43 2 2 3 2 4 2" xfId="15267" xr:uid="{00000000-0005-0000-0000-0000A63B0000}"/>
    <cellStyle name="Normal 43 2 2 3 2 4 2 3" xfId="30365" xr:uid="{00000000-0005-0000-0000-0000A0760000}"/>
    <cellStyle name="Normal 43 2 2 3 2 4 3" xfId="10247" xr:uid="{00000000-0005-0000-0000-00000A280000}"/>
    <cellStyle name="Normal 43 2 2 3 2 4 3 3" xfId="25348" xr:uid="{00000000-0005-0000-0000-000007630000}"/>
    <cellStyle name="Normal 43 2 2 3 2 4 5" xfId="20335" xr:uid="{00000000-0005-0000-0000-0000724F0000}"/>
    <cellStyle name="Normal 43 2 2 3 2 5" xfId="11925" xr:uid="{00000000-0005-0000-0000-0000982E0000}"/>
    <cellStyle name="Normal 43 2 2 3 2 5 3" xfId="27023" xr:uid="{00000000-0005-0000-0000-000092690000}"/>
    <cellStyle name="Normal 43 2 2 3 2 6" xfId="6904" xr:uid="{00000000-0005-0000-0000-0000FB1A0000}"/>
    <cellStyle name="Normal 43 2 2 3 2 6 3" xfId="22006" xr:uid="{00000000-0005-0000-0000-0000F9550000}"/>
    <cellStyle name="Normal 43 2 2 3 2 8" xfId="16993" xr:uid="{00000000-0005-0000-0000-000064420000}"/>
    <cellStyle name="Normal 43 2 2 3 3" xfId="2251" xr:uid="{00000000-0005-0000-0000-0000CE080000}"/>
    <cellStyle name="Normal 43 2 2 3 3 2" xfId="3941" xr:uid="{00000000-0005-0000-0000-0000680F0000}"/>
    <cellStyle name="Normal 43 2 2 3 3 2 2" xfId="14014" xr:uid="{00000000-0005-0000-0000-0000C1360000}"/>
    <cellStyle name="Normal 43 2 2 3 3 2 2 3" xfId="29112" xr:uid="{00000000-0005-0000-0000-0000BB710000}"/>
    <cellStyle name="Normal 43 2 2 3 3 2 3" xfId="8994" xr:uid="{00000000-0005-0000-0000-000025230000}"/>
    <cellStyle name="Normal 43 2 2 3 3 2 3 3" xfId="24095" xr:uid="{00000000-0005-0000-0000-0000225E0000}"/>
    <cellStyle name="Normal 43 2 2 3 3 2 5" xfId="19082" xr:uid="{00000000-0005-0000-0000-00008D4A0000}"/>
    <cellStyle name="Normal 43 2 2 3 3 3" xfId="5633" xr:uid="{00000000-0005-0000-0000-000004160000}"/>
    <cellStyle name="Normal 43 2 2 3 3 3 2" xfId="15685" xr:uid="{00000000-0005-0000-0000-0000483D0000}"/>
    <cellStyle name="Normal 43 2 2 3 3 3 2 3" xfId="30783" xr:uid="{00000000-0005-0000-0000-000042780000}"/>
    <cellStyle name="Normal 43 2 2 3 3 3 3" xfId="10665" xr:uid="{00000000-0005-0000-0000-0000AC290000}"/>
    <cellStyle name="Normal 43 2 2 3 3 3 3 3" xfId="25766" xr:uid="{00000000-0005-0000-0000-0000A9640000}"/>
    <cellStyle name="Normal 43 2 2 3 3 3 5" xfId="20753" xr:uid="{00000000-0005-0000-0000-000014510000}"/>
    <cellStyle name="Normal 43 2 2 3 3 4" xfId="12343" xr:uid="{00000000-0005-0000-0000-00003A300000}"/>
    <cellStyle name="Normal 43 2 2 3 3 4 3" xfId="27441" xr:uid="{00000000-0005-0000-0000-0000346B0000}"/>
    <cellStyle name="Normal 43 2 2 3 3 5" xfId="7322" xr:uid="{00000000-0005-0000-0000-00009D1C0000}"/>
    <cellStyle name="Normal 43 2 2 3 3 5 3" xfId="22424" xr:uid="{00000000-0005-0000-0000-00009B570000}"/>
    <cellStyle name="Normal 43 2 2 3 3 7" xfId="17411" xr:uid="{00000000-0005-0000-0000-000006440000}"/>
    <cellStyle name="Normal 43 2 2 3 4" xfId="3104" xr:uid="{00000000-0005-0000-0000-0000230C0000}"/>
    <cellStyle name="Normal 43 2 2 3 4 2" xfId="13178" xr:uid="{00000000-0005-0000-0000-00007D330000}"/>
    <cellStyle name="Normal 43 2 2 3 4 2 3" xfId="28276" xr:uid="{00000000-0005-0000-0000-0000776E0000}"/>
    <cellStyle name="Normal 43 2 2 3 4 3" xfId="8158" xr:uid="{00000000-0005-0000-0000-0000E11F0000}"/>
    <cellStyle name="Normal 43 2 2 3 4 3 3" xfId="23259" xr:uid="{00000000-0005-0000-0000-0000DE5A0000}"/>
    <cellStyle name="Normal 43 2 2 3 4 5" xfId="18246" xr:uid="{00000000-0005-0000-0000-000049470000}"/>
    <cellStyle name="Normal 43 2 2 3 5" xfId="4797" xr:uid="{00000000-0005-0000-0000-0000C0120000}"/>
    <cellStyle name="Normal 43 2 2 3 5 2" xfId="14849" xr:uid="{00000000-0005-0000-0000-0000043A0000}"/>
    <cellStyle name="Normal 43 2 2 3 5 2 3" xfId="29947" xr:uid="{00000000-0005-0000-0000-0000FE740000}"/>
    <cellStyle name="Normal 43 2 2 3 5 3" xfId="9829" xr:uid="{00000000-0005-0000-0000-000068260000}"/>
    <cellStyle name="Normal 43 2 2 3 5 3 3" xfId="24930" xr:uid="{00000000-0005-0000-0000-000065610000}"/>
    <cellStyle name="Normal 43 2 2 3 5 5" xfId="19917" xr:uid="{00000000-0005-0000-0000-0000D04D0000}"/>
    <cellStyle name="Normal 43 2 2 3 6" xfId="11507" xr:uid="{00000000-0005-0000-0000-0000F62C0000}"/>
    <cellStyle name="Normal 43 2 2 3 6 3" xfId="26605" xr:uid="{00000000-0005-0000-0000-0000F0670000}"/>
    <cellStyle name="Normal 43 2 2 3 7" xfId="6486" xr:uid="{00000000-0005-0000-0000-000059190000}"/>
    <cellStyle name="Normal 43 2 2 3 7 3" xfId="21588" xr:uid="{00000000-0005-0000-0000-000057540000}"/>
    <cellStyle name="Normal 43 2 2 3 9" xfId="16575" xr:uid="{00000000-0005-0000-0000-0000C2400000}"/>
    <cellStyle name="Normal 43 2 2 4" xfId="1622" xr:uid="{00000000-0005-0000-0000-000059060000}"/>
    <cellStyle name="Normal 43 2 2 4 2" xfId="2461" xr:uid="{00000000-0005-0000-0000-0000A0090000}"/>
    <cellStyle name="Normal 43 2 2 4 2 2" xfId="4151" xr:uid="{00000000-0005-0000-0000-00003A100000}"/>
    <cellStyle name="Normal 43 2 2 4 2 2 2" xfId="14224" xr:uid="{00000000-0005-0000-0000-000093370000}"/>
    <cellStyle name="Normal 43 2 2 4 2 2 2 3" xfId="29322" xr:uid="{00000000-0005-0000-0000-00008D720000}"/>
    <cellStyle name="Normal 43 2 2 4 2 2 3" xfId="9204" xr:uid="{00000000-0005-0000-0000-0000F7230000}"/>
    <cellStyle name="Normal 43 2 2 4 2 2 3 3" xfId="24305" xr:uid="{00000000-0005-0000-0000-0000F45E0000}"/>
    <cellStyle name="Normal 43 2 2 4 2 2 5" xfId="19292" xr:uid="{00000000-0005-0000-0000-00005F4B0000}"/>
    <cellStyle name="Normal 43 2 2 4 2 3" xfId="5843" xr:uid="{00000000-0005-0000-0000-0000D6160000}"/>
    <cellStyle name="Normal 43 2 2 4 2 3 2" xfId="15895" xr:uid="{00000000-0005-0000-0000-00001A3E0000}"/>
    <cellStyle name="Normal 43 2 2 4 2 3 2 3" xfId="30993" xr:uid="{00000000-0005-0000-0000-000014790000}"/>
    <cellStyle name="Normal 43 2 2 4 2 3 3" xfId="10875" xr:uid="{00000000-0005-0000-0000-00007E2A0000}"/>
    <cellStyle name="Normal 43 2 2 4 2 3 3 3" xfId="25976" xr:uid="{00000000-0005-0000-0000-00007B650000}"/>
    <cellStyle name="Normal 43 2 2 4 2 3 5" xfId="20963" xr:uid="{00000000-0005-0000-0000-0000E6510000}"/>
    <cellStyle name="Normal 43 2 2 4 2 4" xfId="12553" xr:uid="{00000000-0005-0000-0000-00000C310000}"/>
    <cellStyle name="Normal 43 2 2 4 2 4 3" xfId="27651" xr:uid="{00000000-0005-0000-0000-0000066C0000}"/>
    <cellStyle name="Normal 43 2 2 4 2 5" xfId="7532" xr:uid="{00000000-0005-0000-0000-00006F1D0000}"/>
    <cellStyle name="Normal 43 2 2 4 2 5 3" xfId="22634" xr:uid="{00000000-0005-0000-0000-00006D580000}"/>
    <cellStyle name="Normal 43 2 2 4 2 7" xfId="17621" xr:uid="{00000000-0005-0000-0000-0000D8440000}"/>
    <cellStyle name="Normal 43 2 2 4 3" xfId="3314" xr:uid="{00000000-0005-0000-0000-0000F50C0000}"/>
    <cellStyle name="Normal 43 2 2 4 3 2" xfId="13388" xr:uid="{00000000-0005-0000-0000-00004F340000}"/>
    <cellStyle name="Normal 43 2 2 4 3 2 3" xfId="28486" xr:uid="{00000000-0005-0000-0000-0000496F0000}"/>
    <cellStyle name="Normal 43 2 2 4 3 3" xfId="8368" xr:uid="{00000000-0005-0000-0000-0000B3200000}"/>
    <cellStyle name="Normal 43 2 2 4 3 3 3" xfId="23469" xr:uid="{00000000-0005-0000-0000-0000B05B0000}"/>
    <cellStyle name="Normal 43 2 2 4 3 5" xfId="18456" xr:uid="{00000000-0005-0000-0000-00001B480000}"/>
    <cellStyle name="Normal 43 2 2 4 4" xfId="5007" xr:uid="{00000000-0005-0000-0000-000092130000}"/>
    <cellStyle name="Normal 43 2 2 4 4 2" xfId="15059" xr:uid="{00000000-0005-0000-0000-0000D63A0000}"/>
    <cellStyle name="Normal 43 2 2 4 4 2 3" xfId="30157" xr:uid="{00000000-0005-0000-0000-0000D0750000}"/>
    <cellStyle name="Normal 43 2 2 4 4 3" xfId="10039" xr:uid="{00000000-0005-0000-0000-00003A270000}"/>
    <cellStyle name="Normal 43 2 2 4 4 3 3" xfId="25140" xr:uid="{00000000-0005-0000-0000-000037620000}"/>
    <cellStyle name="Normal 43 2 2 4 4 5" xfId="20127" xr:uid="{00000000-0005-0000-0000-0000A24E0000}"/>
    <cellStyle name="Normal 43 2 2 4 5" xfId="11717" xr:uid="{00000000-0005-0000-0000-0000C82D0000}"/>
    <cellStyle name="Normal 43 2 2 4 5 3" xfId="26815" xr:uid="{00000000-0005-0000-0000-0000C2680000}"/>
    <cellStyle name="Normal 43 2 2 4 6" xfId="6696" xr:uid="{00000000-0005-0000-0000-00002B1A0000}"/>
    <cellStyle name="Normal 43 2 2 4 6 3" xfId="21798" xr:uid="{00000000-0005-0000-0000-000029550000}"/>
    <cellStyle name="Normal 43 2 2 4 8" xfId="16785" xr:uid="{00000000-0005-0000-0000-000094410000}"/>
    <cellStyle name="Normal 43 2 2 5" xfId="2043" xr:uid="{00000000-0005-0000-0000-0000FE070000}"/>
    <cellStyle name="Normal 43 2 2 5 2" xfId="3733" xr:uid="{00000000-0005-0000-0000-0000980E0000}"/>
    <cellStyle name="Normal 43 2 2 5 2 2" xfId="13806" xr:uid="{00000000-0005-0000-0000-0000F1350000}"/>
    <cellStyle name="Normal 43 2 2 5 2 2 3" xfId="28904" xr:uid="{00000000-0005-0000-0000-0000EB700000}"/>
    <cellStyle name="Normal 43 2 2 5 2 3" xfId="8786" xr:uid="{00000000-0005-0000-0000-000055220000}"/>
    <cellStyle name="Normal 43 2 2 5 2 3 3" xfId="23887" xr:uid="{00000000-0005-0000-0000-0000525D0000}"/>
    <cellStyle name="Normal 43 2 2 5 2 5" xfId="18874" xr:uid="{00000000-0005-0000-0000-0000BD490000}"/>
    <cellStyle name="Normal 43 2 2 5 3" xfId="5425" xr:uid="{00000000-0005-0000-0000-000034150000}"/>
    <cellStyle name="Normal 43 2 2 5 3 2" xfId="15477" xr:uid="{00000000-0005-0000-0000-0000783C0000}"/>
    <cellStyle name="Normal 43 2 2 5 3 2 3" xfId="30575" xr:uid="{00000000-0005-0000-0000-000072770000}"/>
    <cellStyle name="Normal 43 2 2 5 3 3" xfId="10457" xr:uid="{00000000-0005-0000-0000-0000DC280000}"/>
    <cellStyle name="Normal 43 2 2 5 3 3 3" xfId="25558" xr:uid="{00000000-0005-0000-0000-0000D9630000}"/>
    <cellStyle name="Normal 43 2 2 5 3 5" xfId="20545" xr:uid="{00000000-0005-0000-0000-000044500000}"/>
    <cellStyle name="Normal 43 2 2 5 4" xfId="12135" xr:uid="{00000000-0005-0000-0000-00006A2F0000}"/>
    <cellStyle name="Normal 43 2 2 5 4 3" xfId="27233" xr:uid="{00000000-0005-0000-0000-0000646A0000}"/>
    <cellStyle name="Normal 43 2 2 5 5" xfId="7114" xr:uid="{00000000-0005-0000-0000-0000CD1B0000}"/>
    <cellStyle name="Normal 43 2 2 5 5 3" xfId="22216" xr:uid="{00000000-0005-0000-0000-0000CB560000}"/>
    <cellStyle name="Normal 43 2 2 5 7" xfId="17203" xr:uid="{00000000-0005-0000-0000-000036430000}"/>
    <cellStyle name="Normal 43 2 2 6" xfId="2896" xr:uid="{00000000-0005-0000-0000-0000530B0000}"/>
    <cellStyle name="Normal 43 2 2 6 2" xfId="12970" xr:uid="{00000000-0005-0000-0000-0000AD320000}"/>
    <cellStyle name="Normal 43 2 2 6 2 3" xfId="28068" xr:uid="{00000000-0005-0000-0000-0000A76D0000}"/>
    <cellStyle name="Normal 43 2 2 6 3" xfId="7950" xr:uid="{00000000-0005-0000-0000-0000111F0000}"/>
    <cellStyle name="Normal 43 2 2 6 3 3" xfId="23051" xr:uid="{00000000-0005-0000-0000-00000E5A0000}"/>
    <cellStyle name="Normal 43 2 2 6 5" xfId="18038" xr:uid="{00000000-0005-0000-0000-000079460000}"/>
    <cellStyle name="Normal 43 2 2 7" xfId="4589" xr:uid="{00000000-0005-0000-0000-0000F0110000}"/>
    <cellStyle name="Normal 43 2 2 7 2" xfId="14641" xr:uid="{00000000-0005-0000-0000-000034390000}"/>
    <cellStyle name="Normal 43 2 2 7 2 3" xfId="29739" xr:uid="{00000000-0005-0000-0000-00002E740000}"/>
    <cellStyle name="Normal 43 2 2 7 3" xfId="9621" xr:uid="{00000000-0005-0000-0000-000098250000}"/>
    <cellStyle name="Normal 43 2 2 7 3 3" xfId="24722" xr:uid="{00000000-0005-0000-0000-000095600000}"/>
    <cellStyle name="Normal 43 2 2 7 5" xfId="19709" xr:uid="{00000000-0005-0000-0000-0000004D0000}"/>
    <cellStyle name="Normal 43 2 2 8" xfId="11299" xr:uid="{00000000-0005-0000-0000-0000262C0000}"/>
    <cellStyle name="Normal 43 2 2 8 3" xfId="26397" xr:uid="{00000000-0005-0000-0000-000020670000}"/>
    <cellStyle name="Normal 43 2 2 9" xfId="6278" xr:uid="{00000000-0005-0000-0000-000089180000}"/>
    <cellStyle name="Normal 43 2 2 9 3" xfId="21380" xr:uid="{00000000-0005-0000-0000-000087530000}"/>
    <cellStyle name="Normal 43 2 3" xfId="1242" xr:uid="{00000000-0005-0000-0000-0000DD040000}"/>
    <cellStyle name="Normal 43 2 3 10" xfId="16419" xr:uid="{00000000-0005-0000-0000-000026400000}"/>
    <cellStyle name="Normal 43 2 3 2" xfId="1461" xr:uid="{00000000-0005-0000-0000-0000B8050000}"/>
    <cellStyle name="Normal 43 2 3 2 2" xfId="1882" xr:uid="{00000000-0005-0000-0000-00005D070000}"/>
    <cellStyle name="Normal 43 2 3 2 2 2" xfId="2721" xr:uid="{00000000-0005-0000-0000-0000A40A0000}"/>
    <cellStyle name="Normal 43 2 3 2 2 2 2" xfId="4411" xr:uid="{00000000-0005-0000-0000-00003E110000}"/>
    <cellStyle name="Normal 43 2 3 2 2 2 2 2" xfId="14484" xr:uid="{00000000-0005-0000-0000-000097380000}"/>
    <cellStyle name="Normal 43 2 3 2 2 2 2 2 3" xfId="29582" xr:uid="{00000000-0005-0000-0000-000091730000}"/>
    <cellStyle name="Normal 43 2 3 2 2 2 2 3" xfId="9464" xr:uid="{00000000-0005-0000-0000-0000FB240000}"/>
    <cellStyle name="Normal 43 2 3 2 2 2 2 3 3" xfId="24565" xr:uid="{00000000-0005-0000-0000-0000F85F0000}"/>
    <cellStyle name="Normal 43 2 3 2 2 2 2 5" xfId="19552" xr:uid="{00000000-0005-0000-0000-0000634C0000}"/>
    <cellStyle name="Normal 43 2 3 2 2 2 3" xfId="6103" xr:uid="{00000000-0005-0000-0000-0000DA170000}"/>
    <cellStyle name="Normal 43 2 3 2 2 2 3 2" xfId="16155" xr:uid="{00000000-0005-0000-0000-00001E3F0000}"/>
    <cellStyle name="Normal 43 2 3 2 2 2 3 2 3" xfId="31253" xr:uid="{00000000-0005-0000-0000-0000187A0000}"/>
    <cellStyle name="Normal 43 2 3 2 2 2 3 3" xfId="11135" xr:uid="{00000000-0005-0000-0000-0000822B0000}"/>
    <cellStyle name="Normal 43 2 3 2 2 2 3 3 3" xfId="26236" xr:uid="{00000000-0005-0000-0000-00007F660000}"/>
    <cellStyle name="Normal 43 2 3 2 2 2 3 5" xfId="21223" xr:uid="{00000000-0005-0000-0000-0000EA520000}"/>
    <cellStyle name="Normal 43 2 3 2 2 2 4" xfId="12813" xr:uid="{00000000-0005-0000-0000-000010320000}"/>
    <cellStyle name="Normal 43 2 3 2 2 2 4 3" xfId="27911" xr:uid="{00000000-0005-0000-0000-00000A6D0000}"/>
    <cellStyle name="Normal 43 2 3 2 2 2 5" xfId="7792" xr:uid="{00000000-0005-0000-0000-0000731E0000}"/>
    <cellStyle name="Normal 43 2 3 2 2 2 5 3" xfId="22894" xr:uid="{00000000-0005-0000-0000-000071590000}"/>
    <cellStyle name="Normal 43 2 3 2 2 2 7" xfId="17881" xr:uid="{00000000-0005-0000-0000-0000DC450000}"/>
    <cellStyle name="Normal 43 2 3 2 2 3" xfId="3574" xr:uid="{00000000-0005-0000-0000-0000F90D0000}"/>
    <cellStyle name="Normal 43 2 3 2 2 3 2" xfId="13648" xr:uid="{00000000-0005-0000-0000-000053350000}"/>
    <cellStyle name="Normal 43 2 3 2 2 3 2 3" xfId="28746" xr:uid="{00000000-0005-0000-0000-00004D700000}"/>
    <cellStyle name="Normal 43 2 3 2 2 3 3" xfId="8628" xr:uid="{00000000-0005-0000-0000-0000B7210000}"/>
    <cellStyle name="Normal 43 2 3 2 2 3 3 3" xfId="23729" xr:uid="{00000000-0005-0000-0000-0000B45C0000}"/>
    <cellStyle name="Normal 43 2 3 2 2 3 5" xfId="18716" xr:uid="{00000000-0005-0000-0000-00001F490000}"/>
    <cellStyle name="Normal 43 2 3 2 2 4" xfId="5267" xr:uid="{00000000-0005-0000-0000-000096140000}"/>
    <cellStyle name="Normal 43 2 3 2 2 4 2" xfId="15319" xr:uid="{00000000-0005-0000-0000-0000DA3B0000}"/>
    <cellStyle name="Normal 43 2 3 2 2 4 2 3" xfId="30417" xr:uid="{00000000-0005-0000-0000-0000D4760000}"/>
    <cellStyle name="Normal 43 2 3 2 2 4 3" xfId="10299" xr:uid="{00000000-0005-0000-0000-00003E280000}"/>
    <cellStyle name="Normal 43 2 3 2 2 4 3 3" xfId="25400" xr:uid="{00000000-0005-0000-0000-00003B630000}"/>
    <cellStyle name="Normal 43 2 3 2 2 4 5" xfId="20387" xr:uid="{00000000-0005-0000-0000-0000A64F0000}"/>
    <cellStyle name="Normal 43 2 3 2 2 5" xfId="11977" xr:uid="{00000000-0005-0000-0000-0000CC2E0000}"/>
    <cellStyle name="Normal 43 2 3 2 2 5 3" xfId="27075" xr:uid="{00000000-0005-0000-0000-0000C6690000}"/>
    <cellStyle name="Normal 43 2 3 2 2 6" xfId="6956" xr:uid="{00000000-0005-0000-0000-00002F1B0000}"/>
    <cellStyle name="Normal 43 2 3 2 2 6 3" xfId="22058" xr:uid="{00000000-0005-0000-0000-00002D560000}"/>
    <cellStyle name="Normal 43 2 3 2 2 8" xfId="17045" xr:uid="{00000000-0005-0000-0000-000098420000}"/>
    <cellStyle name="Normal 43 2 3 2 3" xfId="2303" xr:uid="{00000000-0005-0000-0000-000002090000}"/>
    <cellStyle name="Normal 43 2 3 2 3 2" xfId="3993" xr:uid="{00000000-0005-0000-0000-00009C0F0000}"/>
    <cellStyle name="Normal 43 2 3 2 3 2 2" xfId="14066" xr:uid="{00000000-0005-0000-0000-0000F5360000}"/>
    <cellStyle name="Normal 43 2 3 2 3 2 2 3" xfId="29164" xr:uid="{00000000-0005-0000-0000-0000EF710000}"/>
    <cellStyle name="Normal 43 2 3 2 3 2 3" xfId="9046" xr:uid="{00000000-0005-0000-0000-000059230000}"/>
    <cellStyle name="Normal 43 2 3 2 3 2 3 3" xfId="24147" xr:uid="{00000000-0005-0000-0000-0000565E0000}"/>
    <cellStyle name="Normal 43 2 3 2 3 2 5" xfId="19134" xr:uid="{00000000-0005-0000-0000-0000C14A0000}"/>
    <cellStyle name="Normal 43 2 3 2 3 3" xfId="5685" xr:uid="{00000000-0005-0000-0000-000038160000}"/>
    <cellStyle name="Normal 43 2 3 2 3 3 2" xfId="15737" xr:uid="{00000000-0005-0000-0000-00007C3D0000}"/>
    <cellStyle name="Normal 43 2 3 2 3 3 2 3" xfId="30835" xr:uid="{00000000-0005-0000-0000-000076780000}"/>
    <cellStyle name="Normal 43 2 3 2 3 3 3" xfId="10717" xr:uid="{00000000-0005-0000-0000-0000E0290000}"/>
    <cellStyle name="Normal 43 2 3 2 3 3 3 3" xfId="25818" xr:uid="{00000000-0005-0000-0000-0000DD640000}"/>
    <cellStyle name="Normal 43 2 3 2 3 3 5" xfId="20805" xr:uid="{00000000-0005-0000-0000-000048510000}"/>
    <cellStyle name="Normal 43 2 3 2 3 4" xfId="12395" xr:uid="{00000000-0005-0000-0000-00006E300000}"/>
    <cellStyle name="Normal 43 2 3 2 3 4 3" xfId="27493" xr:uid="{00000000-0005-0000-0000-0000686B0000}"/>
    <cellStyle name="Normal 43 2 3 2 3 5" xfId="7374" xr:uid="{00000000-0005-0000-0000-0000D11C0000}"/>
    <cellStyle name="Normal 43 2 3 2 3 5 3" xfId="22476" xr:uid="{00000000-0005-0000-0000-0000CF570000}"/>
    <cellStyle name="Normal 43 2 3 2 3 7" xfId="17463" xr:uid="{00000000-0005-0000-0000-00003A440000}"/>
    <cellStyle name="Normal 43 2 3 2 4" xfId="3156" xr:uid="{00000000-0005-0000-0000-0000570C0000}"/>
    <cellStyle name="Normal 43 2 3 2 4 2" xfId="13230" xr:uid="{00000000-0005-0000-0000-0000B1330000}"/>
    <cellStyle name="Normal 43 2 3 2 4 2 3" xfId="28328" xr:uid="{00000000-0005-0000-0000-0000AB6E0000}"/>
    <cellStyle name="Normal 43 2 3 2 4 3" xfId="8210" xr:uid="{00000000-0005-0000-0000-000015200000}"/>
    <cellStyle name="Normal 43 2 3 2 4 3 3" xfId="23311" xr:uid="{00000000-0005-0000-0000-0000125B0000}"/>
    <cellStyle name="Normal 43 2 3 2 4 5" xfId="18298" xr:uid="{00000000-0005-0000-0000-00007D470000}"/>
    <cellStyle name="Normal 43 2 3 2 5" xfId="4849" xr:uid="{00000000-0005-0000-0000-0000F4120000}"/>
    <cellStyle name="Normal 43 2 3 2 5 2" xfId="14901" xr:uid="{00000000-0005-0000-0000-0000383A0000}"/>
    <cellStyle name="Normal 43 2 3 2 5 2 3" xfId="29999" xr:uid="{00000000-0005-0000-0000-000032750000}"/>
    <cellStyle name="Normal 43 2 3 2 5 3" xfId="9881" xr:uid="{00000000-0005-0000-0000-00009C260000}"/>
    <cellStyle name="Normal 43 2 3 2 5 3 3" xfId="24982" xr:uid="{00000000-0005-0000-0000-000099610000}"/>
    <cellStyle name="Normal 43 2 3 2 5 5" xfId="19969" xr:uid="{00000000-0005-0000-0000-0000044E0000}"/>
    <cellStyle name="Normal 43 2 3 2 6" xfId="11559" xr:uid="{00000000-0005-0000-0000-00002A2D0000}"/>
    <cellStyle name="Normal 43 2 3 2 6 3" xfId="26657" xr:uid="{00000000-0005-0000-0000-000024680000}"/>
    <cellStyle name="Normal 43 2 3 2 7" xfId="6538" xr:uid="{00000000-0005-0000-0000-00008D190000}"/>
    <cellStyle name="Normal 43 2 3 2 7 3" xfId="21640" xr:uid="{00000000-0005-0000-0000-00008B540000}"/>
    <cellStyle name="Normal 43 2 3 2 9" xfId="16627" xr:uid="{00000000-0005-0000-0000-0000F6400000}"/>
    <cellStyle name="Normal 43 2 3 3" xfId="1674" xr:uid="{00000000-0005-0000-0000-00008D060000}"/>
    <cellStyle name="Normal 43 2 3 3 2" xfId="2513" xr:uid="{00000000-0005-0000-0000-0000D4090000}"/>
    <cellStyle name="Normal 43 2 3 3 2 2" xfId="4203" xr:uid="{00000000-0005-0000-0000-00006E100000}"/>
    <cellStyle name="Normal 43 2 3 3 2 2 2" xfId="14276" xr:uid="{00000000-0005-0000-0000-0000C7370000}"/>
    <cellStyle name="Normal 43 2 3 3 2 2 2 3" xfId="29374" xr:uid="{00000000-0005-0000-0000-0000C1720000}"/>
    <cellStyle name="Normal 43 2 3 3 2 2 3" xfId="9256" xr:uid="{00000000-0005-0000-0000-00002B240000}"/>
    <cellStyle name="Normal 43 2 3 3 2 2 3 3" xfId="24357" xr:uid="{00000000-0005-0000-0000-0000285F0000}"/>
    <cellStyle name="Normal 43 2 3 3 2 2 5" xfId="19344" xr:uid="{00000000-0005-0000-0000-0000934B0000}"/>
    <cellStyle name="Normal 43 2 3 3 2 3" xfId="5895" xr:uid="{00000000-0005-0000-0000-00000A170000}"/>
    <cellStyle name="Normal 43 2 3 3 2 3 2" xfId="15947" xr:uid="{00000000-0005-0000-0000-00004E3E0000}"/>
    <cellStyle name="Normal 43 2 3 3 2 3 2 3" xfId="31045" xr:uid="{00000000-0005-0000-0000-000048790000}"/>
    <cellStyle name="Normal 43 2 3 3 2 3 3" xfId="10927" xr:uid="{00000000-0005-0000-0000-0000B22A0000}"/>
    <cellStyle name="Normal 43 2 3 3 2 3 3 3" xfId="26028" xr:uid="{00000000-0005-0000-0000-0000AF650000}"/>
    <cellStyle name="Normal 43 2 3 3 2 3 5" xfId="21015" xr:uid="{00000000-0005-0000-0000-00001A520000}"/>
    <cellStyle name="Normal 43 2 3 3 2 4" xfId="12605" xr:uid="{00000000-0005-0000-0000-000040310000}"/>
    <cellStyle name="Normal 43 2 3 3 2 4 3" xfId="27703" xr:uid="{00000000-0005-0000-0000-00003A6C0000}"/>
    <cellStyle name="Normal 43 2 3 3 2 5" xfId="7584" xr:uid="{00000000-0005-0000-0000-0000A31D0000}"/>
    <cellStyle name="Normal 43 2 3 3 2 5 3" xfId="22686" xr:uid="{00000000-0005-0000-0000-0000A1580000}"/>
    <cellStyle name="Normal 43 2 3 3 2 7" xfId="17673" xr:uid="{00000000-0005-0000-0000-00000C450000}"/>
    <cellStyle name="Normal 43 2 3 3 3" xfId="3366" xr:uid="{00000000-0005-0000-0000-0000290D0000}"/>
    <cellStyle name="Normal 43 2 3 3 3 2" xfId="13440" xr:uid="{00000000-0005-0000-0000-000083340000}"/>
    <cellStyle name="Normal 43 2 3 3 3 2 3" xfId="28538" xr:uid="{00000000-0005-0000-0000-00007D6F0000}"/>
    <cellStyle name="Normal 43 2 3 3 3 3" xfId="8420" xr:uid="{00000000-0005-0000-0000-0000E7200000}"/>
    <cellStyle name="Normal 43 2 3 3 3 3 3" xfId="23521" xr:uid="{00000000-0005-0000-0000-0000E45B0000}"/>
    <cellStyle name="Normal 43 2 3 3 3 5" xfId="18508" xr:uid="{00000000-0005-0000-0000-00004F480000}"/>
    <cellStyle name="Normal 43 2 3 3 4" xfId="5059" xr:uid="{00000000-0005-0000-0000-0000C6130000}"/>
    <cellStyle name="Normal 43 2 3 3 4 2" xfId="15111" xr:uid="{00000000-0005-0000-0000-00000A3B0000}"/>
    <cellStyle name="Normal 43 2 3 3 4 2 3" xfId="30209" xr:uid="{00000000-0005-0000-0000-000004760000}"/>
    <cellStyle name="Normal 43 2 3 3 4 3" xfId="10091" xr:uid="{00000000-0005-0000-0000-00006E270000}"/>
    <cellStyle name="Normal 43 2 3 3 4 3 3" xfId="25192" xr:uid="{00000000-0005-0000-0000-00006B620000}"/>
    <cellStyle name="Normal 43 2 3 3 4 5" xfId="20179" xr:uid="{00000000-0005-0000-0000-0000D64E0000}"/>
    <cellStyle name="Normal 43 2 3 3 5" xfId="11769" xr:uid="{00000000-0005-0000-0000-0000FC2D0000}"/>
    <cellStyle name="Normal 43 2 3 3 5 3" xfId="26867" xr:uid="{00000000-0005-0000-0000-0000F6680000}"/>
    <cellStyle name="Normal 43 2 3 3 6" xfId="6748" xr:uid="{00000000-0005-0000-0000-00005F1A0000}"/>
    <cellStyle name="Normal 43 2 3 3 6 3" xfId="21850" xr:uid="{00000000-0005-0000-0000-00005D550000}"/>
    <cellStyle name="Normal 43 2 3 3 8" xfId="16837" xr:uid="{00000000-0005-0000-0000-0000C8410000}"/>
    <cellStyle name="Normal 43 2 3 4" xfId="2095" xr:uid="{00000000-0005-0000-0000-000032080000}"/>
    <cellStyle name="Normal 43 2 3 4 2" xfId="3785" xr:uid="{00000000-0005-0000-0000-0000CC0E0000}"/>
    <cellStyle name="Normal 43 2 3 4 2 2" xfId="13858" xr:uid="{00000000-0005-0000-0000-000025360000}"/>
    <cellStyle name="Normal 43 2 3 4 2 2 3" xfId="28956" xr:uid="{00000000-0005-0000-0000-00001F710000}"/>
    <cellStyle name="Normal 43 2 3 4 2 3" xfId="8838" xr:uid="{00000000-0005-0000-0000-000089220000}"/>
    <cellStyle name="Normal 43 2 3 4 2 3 3" xfId="23939" xr:uid="{00000000-0005-0000-0000-0000865D0000}"/>
    <cellStyle name="Normal 43 2 3 4 2 5" xfId="18926" xr:uid="{00000000-0005-0000-0000-0000F1490000}"/>
    <cellStyle name="Normal 43 2 3 4 3" xfId="5477" xr:uid="{00000000-0005-0000-0000-000068150000}"/>
    <cellStyle name="Normal 43 2 3 4 3 2" xfId="15529" xr:uid="{00000000-0005-0000-0000-0000AC3C0000}"/>
    <cellStyle name="Normal 43 2 3 4 3 2 3" xfId="30627" xr:uid="{00000000-0005-0000-0000-0000A6770000}"/>
    <cellStyle name="Normal 43 2 3 4 3 3" xfId="10509" xr:uid="{00000000-0005-0000-0000-000010290000}"/>
    <cellStyle name="Normal 43 2 3 4 3 3 3" xfId="25610" xr:uid="{00000000-0005-0000-0000-00000D640000}"/>
    <cellStyle name="Normal 43 2 3 4 3 5" xfId="20597" xr:uid="{00000000-0005-0000-0000-000078500000}"/>
    <cellStyle name="Normal 43 2 3 4 4" xfId="12187" xr:uid="{00000000-0005-0000-0000-00009E2F0000}"/>
    <cellStyle name="Normal 43 2 3 4 4 3" xfId="27285" xr:uid="{00000000-0005-0000-0000-0000986A0000}"/>
    <cellStyle name="Normal 43 2 3 4 5" xfId="7166" xr:uid="{00000000-0005-0000-0000-0000011C0000}"/>
    <cellStyle name="Normal 43 2 3 4 5 3" xfId="22268" xr:uid="{00000000-0005-0000-0000-0000FF560000}"/>
    <cellStyle name="Normal 43 2 3 4 7" xfId="17255" xr:uid="{00000000-0005-0000-0000-00006A430000}"/>
    <cellStyle name="Normal 43 2 3 5" xfId="2948" xr:uid="{00000000-0005-0000-0000-0000870B0000}"/>
    <cellStyle name="Normal 43 2 3 5 2" xfId="13022" xr:uid="{00000000-0005-0000-0000-0000E1320000}"/>
    <cellStyle name="Normal 43 2 3 5 2 3" xfId="28120" xr:uid="{00000000-0005-0000-0000-0000DB6D0000}"/>
    <cellStyle name="Normal 43 2 3 5 3" xfId="8002" xr:uid="{00000000-0005-0000-0000-0000451F0000}"/>
    <cellStyle name="Normal 43 2 3 5 3 3" xfId="23103" xr:uid="{00000000-0005-0000-0000-0000425A0000}"/>
    <cellStyle name="Normal 43 2 3 5 5" xfId="18090" xr:uid="{00000000-0005-0000-0000-0000AD460000}"/>
    <cellStyle name="Normal 43 2 3 6" xfId="4641" xr:uid="{00000000-0005-0000-0000-000024120000}"/>
    <cellStyle name="Normal 43 2 3 6 2" xfId="14693" xr:uid="{00000000-0005-0000-0000-000068390000}"/>
    <cellStyle name="Normal 43 2 3 6 2 3" xfId="29791" xr:uid="{00000000-0005-0000-0000-000062740000}"/>
    <cellStyle name="Normal 43 2 3 6 3" xfId="9673" xr:uid="{00000000-0005-0000-0000-0000CC250000}"/>
    <cellStyle name="Normal 43 2 3 6 3 3" xfId="24774" xr:uid="{00000000-0005-0000-0000-0000C9600000}"/>
    <cellStyle name="Normal 43 2 3 6 5" xfId="19761" xr:uid="{00000000-0005-0000-0000-0000344D0000}"/>
    <cellStyle name="Normal 43 2 3 7" xfId="11351" xr:uid="{00000000-0005-0000-0000-00005A2C0000}"/>
    <cellStyle name="Normal 43 2 3 7 3" xfId="26449" xr:uid="{00000000-0005-0000-0000-000054670000}"/>
    <cellStyle name="Normal 43 2 3 8" xfId="6330" xr:uid="{00000000-0005-0000-0000-0000BD180000}"/>
    <cellStyle name="Normal 43 2 3 8 3" xfId="21432" xr:uid="{00000000-0005-0000-0000-0000BB530000}"/>
    <cellStyle name="Normal 43 2 4" xfId="1355" xr:uid="{00000000-0005-0000-0000-00004E050000}"/>
    <cellStyle name="Normal 43 2 4 2" xfId="1778" xr:uid="{00000000-0005-0000-0000-0000F5060000}"/>
    <cellStyle name="Normal 43 2 4 2 2" xfId="2617" xr:uid="{00000000-0005-0000-0000-00003C0A0000}"/>
    <cellStyle name="Normal 43 2 4 2 2 2" xfId="4307" xr:uid="{00000000-0005-0000-0000-0000D6100000}"/>
    <cellStyle name="Normal 43 2 4 2 2 2 2" xfId="14380" xr:uid="{00000000-0005-0000-0000-00002F380000}"/>
    <cellStyle name="Normal 43 2 4 2 2 2 2 3" xfId="29478" xr:uid="{00000000-0005-0000-0000-000029730000}"/>
    <cellStyle name="Normal 43 2 4 2 2 2 3" xfId="9360" xr:uid="{00000000-0005-0000-0000-000093240000}"/>
    <cellStyle name="Normal 43 2 4 2 2 2 3 3" xfId="24461" xr:uid="{00000000-0005-0000-0000-0000905F0000}"/>
    <cellStyle name="Normal 43 2 4 2 2 2 5" xfId="19448" xr:uid="{00000000-0005-0000-0000-0000FB4B0000}"/>
    <cellStyle name="Normal 43 2 4 2 2 3" xfId="5999" xr:uid="{00000000-0005-0000-0000-000072170000}"/>
    <cellStyle name="Normal 43 2 4 2 2 3 2" xfId="16051" xr:uid="{00000000-0005-0000-0000-0000B63E0000}"/>
    <cellStyle name="Normal 43 2 4 2 2 3 2 3" xfId="31149" xr:uid="{00000000-0005-0000-0000-0000B0790000}"/>
    <cellStyle name="Normal 43 2 4 2 2 3 3" xfId="11031" xr:uid="{00000000-0005-0000-0000-00001A2B0000}"/>
    <cellStyle name="Normal 43 2 4 2 2 3 3 3" xfId="26132" xr:uid="{00000000-0005-0000-0000-000017660000}"/>
    <cellStyle name="Normal 43 2 4 2 2 3 5" xfId="21119" xr:uid="{00000000-0005-0000-0000-000082520000}"/>
    <cellStyle name="Normal 43 2 4 2 2 4" xfId="12709" xr:uid="{00000000-0005-0000-0000-0000A8310000}"/>
    <cellStyle name="Normal 43 2 4 2 2 4 3" xfId="27807" xr:uid="{00000000-0005-0000-0000-0000A26C0000}"/>
    <cellStyle name="Normal 43 2 4 2 2 5" xfId="7688" xr:uid="{00000000-0005-0000-0000-00000B1E0000}"/>
    <cellStyle name="Normal 43 2 4 2 2 5 3" xfId="22790" xr:uid="{00000000-0005-0000-0000-000009590000}"/>
    <cellStyle name="Normal 43 2 4 2 2 7" xfId="17777" xr:uid="{00000000-0005-0000-0000-000074450000}"/>
    <cellStyle name="Normal 43 2 4 2 3" xfId="3470" xr:uid="{00000000-0005-0000-0000-0000910D0000}"/>
    <cellStyle name="Normal 43 2 4 2 3 2" xfId="13544" xr:uid="{00000000-0005-0000-0000-0000EB340000}"/>
    <cellStyle name="Normal 43 2 4 2 3 2 3" xfId="28642" xr:uid="{00000000-0005-0000-0000-0000E56F0000}"/>
    <cellStyle name="Normal 43 2 4 2 3 3" xfId="8524" xr:uid="{00000000-0005-0000-0000-00004F210000}"/>
    <cellStyle name="Normal 43 2 4 2 3 3 3" xfId="23625" xr:uid="{00000000-0005-0000-0000-00004C5C0000}"/>
    <cellStyle name="Normal 43 2 4 2 3 5" xfId="18612" xr:uid="{00000000-0005-0000-0000-0000B7480000}"/>
    <cellStyle name="Normal 43 2 4 2 4" xfId="5163" xr:uid="{00000000-0005-0000-0000-00002E140000}"/>
    <cellStyle name="Normal 43 2 4 2 4 2" xfId="15215" xr:uid="{00000000-0005-0000-0000-0000723B0000}"/>
    <cellStyle name="Normal 43 2 4 2 4 2 3" xfId="30313" xr:uid="{00000000-0005-0000-0000-00006C760000}"/>
    <cellStyle name="Normal 43 2 4 2 4 3" xfId="10195" xr:uid="{00000000-0005-0000-0000-0000D6270000}"/>
    <cellStyle name="Normal 43 2 4 2 4 3 3" xfId="25296" xr:uid="{00000000-0005-0000-0000-0000D3620000}"/>
    <cellStyle name="Normal 43 2 4 2 4 5" xfId="20283" xr:uid="{00000000-0005-0000-0000-00003E4F0000}"/>
    <cellStyle name="Normal 43 2 4 2 5" xfId="11873" xr:uid="{00000000-0005-0000-0000-0000642E0000}"/>
    <cellStyle name="Normal 43 2 4 2 5 3" xfId="26971" xr:uid="{00000000-0005-0000-0000-00005E690000}"/>
    <cellStyle name="Normal 43 2 4 2 6" xfId="6852" xr:uid="{00000000-0005-0000-0000-0000C71A0000}"/>
    <cellStyle name="Normal 43 2 4 2 6 3" xfId="21954" xr:uid="{00000000-0005-0000-0000-0000C5550000}"/>
    <cellStyle name="Normal 43 2 4 2 8" xfId="16941" xr:uid="{00000000-0005-0000-0000-000030420000}"/>
    <cellStyle name="Normal 43 2 4 3" xfId="2199" xr:uid="{00000000-0005-0000-0000-00009A080000}"/>
    <cellStyle name="Normal 43 2 4 3 2" xfId="3889" xr:uid="{00000000-0005-0000-0000-0000340F0000}"/>
    <cellStyle name="Normal 43 2 4 3 2 2" xfId="13962" xr:uid="{00000000-0005-0000-0000-00008D360000}"/>
    <cellStyle name="Normal 43 2 4 3 2 2 3" xfId="29060" xr:uid="{00000000-0005-0000-0000-000087710000}"/>
    <cellStyle name="Normal 43 2 4 3 2 3" xfId="8942" xr:uid="{00000000-0005-0000-0000-0000F1220000}"/>
    <cellStyle name="Normal 43 2 4 3 2 3 3" xfId="24043" xr:uid="{00000000-0005-0000-0000-0000EE5D0000}"/>
    <cellStyle name="Normal 43 2 4 3 2 5" xfId="19030" xr:uid="{00000000-0005-0000-0000-0000594A0000}"/>
    <cellStyle name="Normal 43 2 4 3 3" xfId="5581" xr:uid="{00000000-0005-0000-0000-0000D0150000}"/>
    <cellStyle name="Normal 43 2 4 3 3 2" xfId="15633" xr:uid="{00000000-0005-0000-0000-0000143D0000}"/>
    <cellStyle name="Normal 43 2 4 3 3 2 3" xfId="30731" xr:uid="{00000000-0005-0000-0000-00000E780000}"/>
    <cellStyle name="Normal 43 2 4 3 3 3" xfId="10613" xr:uid="{00000000-0005-0000-0000-000078290000}"/>
    <cellStyle name="Normal 43 2 4 3 3 3 3" xfId="25714" xr:uid="{00000000-0005-0000-0000-000075640000}"/>
    <cellStyle name="Normal 43 2 4 3 3 5" xfId="20701" xr:uid="{00000000-0005-0000-0000-0000E0500000}"/>
    <cellStyle name="Normal 43 2 4 3 4" xfId="12291" xr:uid="{00000000-0005-0000-0000-000006300000}"/>
    <cellStyle name="Normal 43 2 4 3 4 3" xfId="27389" xr:uid="{00000000-0005-0000-0000-0000006B0000}"/>
    <cellStyle name="Normal 43 2 4 3 5" xfId="7270" xr:uid="{00000000-0005-0000-0000-0000691C0000}"/>
    <cellStyle name="Normal 43 2 4 3 5 3" xfId="22372" xr:uid="{00000000-0005-0000-0000-000067570000}"/>
    <cellStyle name="Normal 43 2 4 3 7" xfId="17359" xr:uid="{00000000-0005-0000-0000-0000D2430000}"/>
    <cellStyle name="Normal 43 2 4 4" xfId="3052" xr:uid="{00000000-0005-0000-0000-0000EF0B0000}"/>
    <cellStyle name="Normal 43 2 4 4 2" xfId="13126" xr:uid="{00000000-0005-0000-0000-000049330000}"/>
    <cellStyle name="Normal 43 2 4 4 2 3" xfId="28224" xr:uid="{00000000-0005-0000-0000-0000436E0000}"/>
    <cellStyle name="Normal 43 2 4 4 3" xfId="8106" xr:uid="{00000000-0005-0000-0000-0000AD1F0000}"/>
    <cellStyle name="Normal 43 2 4 4 3 3" xfId="23207" xr:uid="{00000000-0005-0000-0000-0000AA5A0000}"/>
    <cellStyle name="Normal 43 2 4 4 5" xfId="18194" xr:uid="{00000000-0005-0000-0000-000015470000}"/>
    <cellStyle name="Normal 43 2 4 5" xfId="4745" xr:uid="{00000000-0005-0000-0000-00008C120000}"/>
    <cellStyle name="Normal 43 2 4 5 2" xfId="14797" xr:uid="{00000000-0005-0000-0000-0000D0390000}"/>
    <cellStyle name="Normal 43 2 4 5 2 3" xfId="29895" xr:uid="{00000000-0005-0000-0000-0000CA740000}"/>
    <cellStyle name="Normal 43 2 4 5 3" xfId="9777" xr:uid="{00000000-0005-0000-0000-000034260000}"/>
    <cellStyle name="Normal 43 2 4 5 3 3" xfId="24878" xr:uid="{00000000-0005-0000-0000-000031610000}"/>
    <cellStyle name="Normal 43 2 4 5 5" xfId="19865" xr:uid="{00000000-0005-0000-0000-00009C4D0000}"/>
    <cellStyle name="Normal 43 2 4 6" xfId="11455" xr:uid="{00000000-0005-0000-0000-0000C22C0000}"/>
    <cellStyle name="Normal 43 2 4 6 3" xfId="26553" xr:uid="{00000000-0005-0000-0000-0000BC670000}"/>
    <cellStyle name="Normal 43 2 4 7" xfId="6434" xr:uid="{00000000-0005-0000-0000-000025190000}"/>
    <cellStyle name="Normal 43 2 4 7 3" xfId="21536" xr:uid="{00000000-0005-0000-0000-000023540000}"/>
    <cellStyle name="Normal 43 2 4 9" xfId="16523" xr:uid="{00000000-0005-0000-0000-00008E400000}"/>
    <cellStyle name="Normal 43 2 5" xfId="1568" xr:uid="{00000000-0005-0000-0000-000023060000}"/>
    <cellStyle name="Normal 43 2 5 2" xfId="2409" xr:uid="{00000000-0005-0000-0000-00006C090000}"/>
    <cellStyle name="Normal 43 2 5 2 2" xfId="4099" xr:uid="{00000000-0005-0000-0000-000006100000}"/>
    <cellStyle name="Normal 43 2 5 2 2 2" xfId="14172" xr:uid="{00000000-0005-0000-0000-00005F370000}"/>
    <cellStyle name="Normal 43 2 5 2 2 2 3" xfId="29270" xr:uid="{00000000-0005-0000-0000-000059720000}"/>
    <cellStyle name="Normal 43 2 5 2 2 3" xfId="9152" xr:uid="{00000000-0005-0000-0000-0000C3230000}"/>
    <cellStyle name="Normal 43 2 5 2 2 3 3" xfId="24253" xr:uid="{00000000-0005-0000-0000-0000C05E0000}"/>
    <cellStyle name="Normal 43 2 5 2 2 5" xfId="19240" xr:uid="{00000000-0005-0000-0000-00002B4B0000}"/>
    <cellStyle name="Normal 43 2 5 2 3" xfId="5791" xr:uid="{00000000-0005-0000-0000-0000A2160000}"/>
    <cellStyle name="Normal 43 2 5 2 3 2" xfId="15843" xr:uid="{00000000-0005-0000-0000-0000E63D0000}"/>
    <cellStyle name="Normal 43 2 5 2 3 2 3" xfId="30941" xr:uid="{00000000-0005-0000-0000-0000E0780000}"/>
    <cellStyle name="Normal 43 2 5 2 3 3" xfId="10823" xr:uid="{00000000-0005-0000-0000-00004A2A0000}"/>
    <cellStyle name="Normal 43 2 5 2 3 3 3" xfId="25924" xr:uid="{00000000-0005-0000-0000-000047650000}"/>
    <cellStyle name="Normal 43 2 5 2 3 5" xfId="20911" xr:uid="{00000000-0005-0000-0000-0000B2510000}"/>
    <cellStyle name="Normal 43 2 5 2 4" xfId="12501" xr:uid="{00000000-0005-0000-0000-0000D8300000}"/>
    <cellStyle name="Normal 43 2 5 2 4 3" xfId="27599" xr:uid="{00000000-0005-0000-0000-0000D26B0000}"/>
    <cellStyle name="Normal 43 2 5 2 5" xfId="7480" xr:uid="{00000000-0005-0000-0000-00003B1D0000}"/>
    <cellStyle name="Normal 43 2 5 2 5 3" xfId="22582" xr:uid="{00000000-0005-0000-0000-000039580000}"/>
    <cellStyle name="Normal 43 2 5 2 7" xfId="17569" xr:uid="{00000000-0005-0000-0000-0000A4440000}"/>
    <cellStyle name="Normal 43 2 5 3" xfId="3262" xr:uid="{00000000-0005-0000-0000-0000C10C0000}"/>
    <cellStyle name="Normal 43 2 5 3 2" xfId="13336" xr:uid="{00000000-0005-0000-0000-00001B340000}"/>
    <cellStyle name="Normal 43 2 5 3 2 3" xfId="28434" xr:uid="{00000000-0005-0000-0000-0000156F0000}"/>
    <cellStyle name="Normal 43 2 5 3 3" xfId="8316" xr:uid="{00000000-0005-0000-0000-00007F200000}"/>
    <cellStyle name="Normal 43 2 5 3 3 3" xfId="23417" xr:uid="{00000000-0005-0000-0000-00007C5B0000}"/>
    <cellStyle name="Normal 43 2 5 3 5" xfId="18404" xr:uid="{00000000-0005-0000-0000-0000E7470000}"/>
    <cellStyle name="Normal 43 2 5 4" xfId="4955" xr:uid="{00000000-0005-0000-0000-00005E130000}"/>
    <cellStyle name="Normal 43 2 5 4 2" xfId="15007" xr:uid="{00000000-0005-0000-0000-0000A23A0000}"/>
    <cellStyle name="Normal 43 2 5 4 2 3" xfId="30105" xr:uid="{00000000-0005-0000-0000-00009C750000}"/>
    <cellStyle name="Normal 43 2 5 4 3" xfId="9987" xr:uid="{00000000-0005-0000-0000-000006270000}"/>
    <cellStyle name="Normal 43 2 5 4 3 3" xfId="25088" xr:uid="{00000000-0005-0000-0000-000003620000}"/>
    <cellStyle name="Normal 43 2 5 4 5" xfId="20075" xr:uid="{00000000-0005-0000-0000-00006E4E0000}"/>
    <cellStyle name="Normal 43 2 5 5" xfId="11665" xr:uid="{00000000-0005-0000-0000-0000942D0000}"/>
    <cellStyle name="Normal 43 2 5 5 3" xfId="26763" xr:uid="{00000000-0005-0000-0000-00008E680000}"/>
    <cellStyle name="Normal 43 2 5 6" xfId="6644" xr:uid="{00000000-0005-0000-0000-0000F7190000}"/>
    <cellStyle name="Normal 43 2 5 6 3" xfId="21746" xr:uid="{00000000-0005-0000-0000-0000F5540000}"/>
    <cellStyle name="Normal 43 2 5 8" xfId="16733" xr:uid="{00000000-0005-0000-0000-000060410000}"/>
    <cellStyle name="Normal 43 2 6" xfId="1989" xr:uid="{00000000-0005-0000-0000-0000C8070000}"/>
    <cellStyle name="Normal 43 2 6 2" xfId="3681" xr:uid="{00000000-0005-0000-0000-0000640E0000}"/>
    <cellStyle name="Normal 43 2 6 2 2" xfId="13754" xr:uid="{00000000-0005-0000-0000-0000BD350000}"/>
    <cellStyle name="Normal 43 2 6 2 2 3" xfId="28852" xr:uid="{00000000-0005-0000-0000-0000B7700000}"/>
    <cellStyle name="Normal 43 2 6 2 3" xfId="8734" xr:uid="{00000000-0005-0000-0000-000021220000}"/>
    <cellStyle name="Normal 43 2 6 2 3 3" xfId="23835" xr:uid="{00000000-0005-0000-0000-00001E5D0000}"/>
    <cellStyle name="Normal 43 2 6 2 5" xfId="18822" xr:uid="{00000000-0005-0000-0000-000089490000}"/>
    <cellStyle name="Normal 43 2 6 3" xfId="5373" xr:uid="{00000000-0005-0000-0000-000000150000}"/>
    <cellStyle name="Normal 43 2 6 3 2" xfId="15425" xr:uid="{00000000-0005-0000-0000-0000443C0000}"/>
    <cellStyle name="Normal 43 2 6 3 2 3" xfId="30523" xr:uid="{00000000-0005-0000-0000-00003E770000}"/>
    <cellStyle name="Normal 43 2 6 3 3" xfId="10405" xr:uid="{00000000-0005-0000-0000-0000A8280000}"/>
    <cellStyle name="Normal 43 2 6 3 3 3" xfId="25506" xr:uid="{00000000-0005-0000-0000-0000A5630000}"/>
    <cellStyle name="Normal 43 2 6 3 5" xfId="20493" xr:uid="{00000000-0005-0000-0000-000010500000}"/>
    <cellStyle name="Normal 43 2 6 4" xfId="12083" xr:uid="{00000000-0005-0000-0000-0000362F0000}"/>
    <cellStyle name="Normal 43 2 6 4 3" xfId="27181" xr:uid="{00000000-0005-0000-0000-0000306A0000}"/>
    <cellStyle name="Normal 43 2 6 5" xfId="7062" xr:uid="{00000000-0005-0000-0000-0000991B0000}"/>
    <cellStyle name="Normal 43 2 6 5 3" xfId="22164" xr:uid="{00000000-0005-0000-0000-000097560000}"/>
    <cellStyle name="Normal 43 2 6 7" xfId="17151" xr:uid="{00000000-0005-0000-0000-000002430000}"/>
    <cellStyle name="Normal 43 2 7" xfId="2840" xr:uid="{00000000-0005-0000-0000-00001B0B0000}"/>
    <cellStyle name="Normal 43 2 7 2" xfId="12918" xr:uid="{00000000-0005-0000-0000-000079320000}"/>
    <cellStyle name="Normal 43 2 7 2 3" xfId="28016" xr:uid="{00000000-0005-0000-0000-0000736D0000}"/>
    <cellStyle name="Normal 43 2 7 3" xfId="7898" xr:uid="{00000000-0005-0000-0000-0000DD1E0000}"/>
    <cellStyle name="Normal 43 2 7 3 3" xfId="22999" xr:uid="{00000000-0005-0000-0000-0000DA590000}"/>
    <cellStyle name="Normal 43 2 7 5" xfId="17986" xr:uid="{00000000-0005-0000-0000-000045460000}"/>
    <cellStyle name="Normal 43 2 8" xfId="4534" xr:uid="{00000000-0005-0000-0000-0000B9110000}"/>
    <cellStyle name="Normal 43 2 8 2" xfId="14589" xr:uid="{00000000-0005-0000-0000-000000390000}"/>
    <cellStyle name="Normal 43 2 8 2 3" xfId="29687" xr:uid="{00000000-0005-0000-0000-0000FA730000}"/>
    <cellStyle name="Normal 43 2 8 3" xfId="9569" xr:uid="{00000000-0005-0000-0000-000064250000}"/>
    <cellStyle name="Normal 43 2 8 3 3" xfId="24670" xr:uid="{00000000-0005-0000-0000-000061600000}"/>
    <cellStyle name="Normal 43 2 8 5" xfId="19657" xr:uid="{00000000-0005-0000-0000-0000CC4C0000}"/>
    <cellStyle name="Normal 43 2 9" xfId="11245" xr:uid="{00000000-0005-0000-0000-0000F02B0000}"/>
    <cellStyle name="Normal 43 2 9 3" xfId="26345" xr:uid="{00000000-0005-0000-0000-0000EC660000}"/>
    <cellStyle name="Normal 44" xfId="174" xr:uid="{00000000-0005-0000-0000-0000AE000000}"/>
    <cellStyle name="Normal 44 2" xfId="863" xr:uid="{00000000-0005-0000-0000-000061030000}"/>
    <cellStyle name="Normal 44 2 10" xfId="6225" xr:uid="{00000000-0005-0000-0000-000054180000}"/>
    <cellStyle name="Normal 44 2 10 3" xfId="21329" xr:uid="{00000000-0005-0000-0000-000054530000}"/>
    <cellStyle name="Normal 44 2 12" xfId="16314" xr:uid="{00000000-0005-0000-0000-0000BD3F0000}"/>
    <cellStyle name="Normal 44 2 2" xfId="1189" xr:uid="{00000000-0005-0000-0000-0000A8040000}"/>
    <cellStyle name="Normal 44 2 2 11" xfId="16368" xr:uid="{00000000-0005-0000-0000-0000F33F0000}"/>
    <cellStyle name="Normal 44 2 2 2" xfId="1297" xr:uid="{00000000-0005-0000-0000-000014050000}"/>
    <cellStyle name="Normal 44 2 2 2 10" xfId="16472" xr:uid="{00000000-0005-0000-0000-00005B400000}"/>
    <cellStyle name="Normal 44 2 2 2 2" xfId="1514" xr:uid="{00000000-0005-0000-0000-0000ED050000}"/>
    <cellStyle name="Normal 44 2 2 2 2 2" xfId="1935" xr:uid="{00000000-0005-0000-0000-000092070000}"/>
    <cellStyle name="Normal 44 2 2 2 2 2 2" xfId="2774" xr:uid="{00000000-0005-0000-0000-0000D90A0000}"/>
    <cellStyle name="Normal 44 2 2 2 2 2 2 2" xfId="4464" xr:uid="{00000000-0005-0000-0000-000073110000}"/>
    <cellStyle name="Normal 44 2 2 2 2 2 2 2 2" xfId="14537" xr:uid="{00000000-0005-0000-0000-0000CC380000}"/>
    <cellStyle name="Normal 44 2 2 2 2 2 2 2 2 3" xfId="29635" xr:uid="{00000000-0005-0000-0000-0000C6730000}"/>
    <cellStyle name="Normal 44 2 2 2 2 2 2 2 3" xfId="9517" xr:uid="{00000000-0005-0000-0000-000030250000}"/>
    <cellStyle name="Normal 44 2 2 2 2 2 2 2 3 3" xfId="24618" xr:uid="{00000000-0005-0000-0000-00002D600000}"/>
    <cellStyle name="Normal 44 2 2 2 2 2 2 2 5" xfId="19605" xr:uid="{00000000-0005-0000-0000-0000984C0000}"/>
    <cellStyle name="Normal 44 2 2 2 2 2 2 3" xfId="6156" xr:uid="{00000000-0005-0000-0000-00000F180000}"/>
    <cellStyle name="Normal 44 2 2 2 2 2 2 3 2" xfId="16208" xr:uid="{00000000-0005-0000-0000-0000533F0000}"/>
    <cellStyle name="Normal 44 2 2 2 2 2 2 3 3" xfId="11188" xr:uid="{00000000-0005-0000-0000-0000B72B0000}"/>
    <cellStyle name="Normal 44 2 2 2 2 2 2 3 3 3" xfId="26289" xr:uid="{00000000-0005-0000-0000-0000B4660000}"/>
    <cellStyle name="Normal 44 2 2 2 2 2 2 3 5" xfId="21276" xr:uid="{00000000-0005-0000-0000-00001F530000}"/>
    <cellStyle name="Normal 44 2 2 2 2 2 2 4" xfId="12866" xr:uid="{00000000-0005-0000-0000-000045320000}"/>
    <cellStyle name="Normal 44 2 2 2 2 2 2 4 3" xfId="27964" xr:uid="{00000000-0005-0000-0000-00003F6D0000}"/>
    <cellStyle name="Normal 44 2 2 2 2 2 2 5" xfId="7845" xr:uid="{00000000-0005-0000-0000-0000A81E0000}"/>
    <cellStyle name="Normal 44 2 2 2 2 2 2 5 3" xfId="22947" xr:uid="{00000000-0005-0000-0000-0000A6590000}"/>
    <cellStyle name="Normal 44 2 2 2 2 2 2 7" xfId="17934" xr:uid="{00000000-0005-0000-0000-000011460000}"/>
    <cellStyle name="Normal 44 2 2 2 2 2 3" xfId="3627" xr:uid="{00000000-0005-0000-0000-00002E0E0000}"/>
    <cellStyle name="Normal 44 2 2 2 2 2 3 2" xfId="13701" xr:uid="{00000000-0005-0000-0000-000088350000}"/>
    <cellStyle name="Normal 44 2 2 2 2 2 3 2 3" xfId="28799" xr:uid="{00000000-0005-0000-0000-000082700000}"/>
    <cellStyle name="Normal 44 2 2 2 2 2 3 3" xfId="8681" xr:uid="{00000000-0005-0000-0000-0000EC210000}"/>
    <cellStyle name="Normal 44 2 2 2 2 2 3 3 3" xfId="23782" xr:uid="{00000000-0005-0000-0000-0000E95C0000}"/>
    <cellStyle name="Normal 44 2 2 2 2 2 3 5" xfId="18769" xr:uid="{00000000-0005-0000-0000-000054490000}"/>
    <cellStyle name="Normal 44 2 2 2 2 2 4" xfId="5320" xr:uid="{00000000-0005-0000-0000-0000CB140000}"/>
    <cellStyle name="Normal 44 2 2 2 2 2 4 2" xfId="15372" xr:uid="{00000000-0005-0000-0000-00000F3C0000}"/>
    <cellStyle name="Normal 44 2 2 2 2 2 4 2 3" xfId="30470" xr:uid="{00000000-0005-0000-0000-000009770000}"/>
    <cellStyle name="Normal 44 2 2 2 2 2 4 3" xfId="10352" xr:uid="{00000000-0005-0000-0000-000073280000}"/>
    <cellStyle name="Normal 44 2 2 2 2 2 4 3 3" xfId="25453" xr:uid="{00000000-0005-0000-0000-000070630000}"/>
    <cellStyle name="Normal 44 2 2 2 2 2 4 5" xfId="20440" xr:uid="{00000000-0005-0000-0000-0000DB4F0000}"/>
    <cellStyle name="Normal 44 2 2 2 2 2 5" xfId="12030" xr:uid="{00000000-0005-0000-0000-0000012F0000}"/>
    <cellStyle name="Normal 44 2 2 2 2 2 5 3" xfId="27128" xr:uid="{00000000-0005-0000-0000-0000FB690000}"/>
    <cellStyle name="Normal 44 2 2 2 2 2 6" xfId="7009" xr:uid="{00000000-0005-0000-0000-0000641B0000}"/>
    <cellStyle name="Normal 44 2 2 2 2 2 6 3" xfId="22111" xr:uid="{00000000-0005-0000-0000-000062560000}"/>
    <cellStyle name="Normal 44 2 2 2 2 2 8" xfId="17098" xr:uid="{00000000-0005-0000-0000-0000CD420000}"/>
    <cellStyle name="Normal 44 2 2 2 2 3" xfId="2356" xr:uid="{00000000-0005-0000-0000-000037090000}"/>
    <cellStyle name="Normal 44 2 2 2 2 3 2" xfId="4046" xr:uid="{00000000-0005-0000-0000-0000D10F0000}"/>
    <cellStyle name="Normal 44 2 2 2 2 3 2 2" xfId="14119" xr:uid="{00000000-0005-0000-0000-00002A370000}"/>
    <cellStyle name="Normal 44 2 2 2 2 3 2 2 3" xfId="29217" xr:uid="{00000000-0005-0000-0000-000024720000}"/>
    <cellStyle name="Normal 44 2 2 2 2 3 2 3" xfId="9099" xr:uid="{00000000-0005-0000-0000-00008E230000}"/>
    <cellStyle name="Normal 44 2 2 2 2 3 2 3 3" xfId="24200" xr:uid="{00000000-0005-0000-0000-00008B5E0000}"/>
    <cellStyle name="Normal 44 2 2 2 2 3 2 5" xfId="19187" xr:uid="{00000000-0005-0000-0000-0000F64A0000}"/>
    <cellStyle name="Normal 44 2 2 2 2 3 3" xfId="5738" xr:uid="{00000000-0005-0000-0000-00006D160000}"/>
    <cellStyle name="Normal 44 2 2 2 2 3 3 2" xfId="15790" xr:uid="{00000000-0005-0000-0000-0000B13D0000}"/>
    <cellStyle name="Normal 44 2 2 2 2 3 3 2 3" xfId="30888" xr:uid="{00000000-0005-0000-0000-0000AB780000}"/>
    <cellStyle name="Normal 44 2 2 2 2 3 3 3" xfId="10770" xr:uid="{00000000-0005-0000-0000-0000152A0000}"/>
    <cellStyle name="Normal 44 2 2 2 2 3 3 3 3" xfId="25871" xr:uid="{00000000-0005-0000-0000-000012650000}"/>
    <cellStyle name="Normal 44 2 2 2 2 3 3 5" xfId="20858" xr:uid="{00000000-0005-0000-0000-00007D510000}"/>
    <cellStyle name="Normal 44 2 2 2 2 3 4" xfId="12448" xr:uid="{00000000-0005-0000-0000-0000A3300000}"/>
    <cellStyle name="Normal 44 2 2 2 2 3 4 3" xfId="27546" xr:uid="{00000000-0005-0000-0000-00009D6B0000}"/>
    <cellStyle name="Normal 44 2 2 2 2 3 5" xfId="7427" xr:uid="{00000000-0005-0000-0000-0000061D0000}"/>
    <cellStyle name="Normal 44 2 2 2 2 3 5 3" xfId="22529" xr:uid="{00000000-0005-0000-0000-000004580000}"/>
    <cellStyle name="Normal 44 2 2 2 2 3 7" xfId="17516" xr:uid="{00000000-0005-0000-0000-00006F440000}"/>
    <cellStyle name="Normal 44 2 2 2 2 4" xfId="3209" xr:uid="{00000000-0005-0000-0000-00008C0C0000}"/>
    <cellStyle name="Normal 44 2 2 2 2 4 2" xfId="13283" xr:uid="{00000000-0005-0000-0000-0000E6330000}"/>
    <cellStyle name="Normal 44 2 2 2 2 4 2 3" xfId="28381" xr:uid="{00000000-0005-0000-0000-0000E06E0000}"/>
    <cellStyle name="Normal 44 2 2 2 2 4 3" xfId="8263" xr:uid="{00000000-0005-0000-0000-00004A200000}"/>
    <cellStyle name="Normal 44 2 2 2 2 4 3 3" xfId="23364" xr:uid="{00000000-0005-0000-0000-0000475B0000}"/>
    <cellStyle name="Normal 44 2 2 2 2 4 5" xfId="18351" xr:uid="{00000000-0005-0000-0000-0000B2470000}"/>
    <cellStyle name="Normal 44 2 2 2 2 5" xfId="4902" xr:uid="{00000000-0005-0000-0000-000029130000}"/>
    <cellStyle name="Normal 44 2 2 2 2 5 2" xfId="14954" xr:uid="{00000000-0005-0000-0000-00006D3A0000}"/>
    <cellStyle name="Normal 44 2 2 2 2 5 2 3" xfId="30052" xr:uid="{00000000-0005-0000-0000-000067750000}"/>
    <cellStyle name="Normal 44 2 2 2 2 5 3" xfId="9934" xr:uid="{00000000-0005-0000-0000-0000D1260000}"/>
    <cellStyle name="Normal 44 2 2 2 2 5 3 3" xfId="25035" xr:uid="{00000000-0005-0000-0000-0000CE610000}"/>
    <cellStyle name="Normal 44 2 2 2 2 5 5" xfId="20022" xr:uid="{00000000-0005-0000-0000-0000394E0000}"/>
    <cellStyle name="Normal 44 2 2 2 2 6" xfId="11612" xr:uid="{00000000-0005-0000-0000-00005F2D0000}"/>
    <cellStyle name="Normal 44 2 2 2 2 6 3" xfId="26710" xr:uid="{00000000-0005-0000-0000-000059680000}"/>
    <cellStyle name="Normal 44 2 2 2 2 7" xfId="6591" xr:uid="{00000000-0005-0000-0000-0000C2190000}"/>
    <cellStyle name="Normal 44 2 2 2 2 7 3" xfId="21693" xr:uid="{00000000-0005-0000-0000-0000C0540000}"/>
    <cellStyle name="Normal 44 2 2 2 2 9" xfId="16680" xr:uid="{00000000-0005-0000-0000-00002B410000}"/>
    <cellStyle name="Normal 44 2 2 2 3" xfId="1727" xr:uid="{00000000-0005-0000-0000-0000C2060000}"/>
    <cellStyle name="Normal 44 2 2 2 3 2" xfId="2566" xr:uid="{00000000-0005-0000-0000-0000090A0000}"/>
    <cellStyle name="Normal 44 2 2 2 3 2 2" xfId="4256" xr:uid="{00000000-0005-0000-0000-0000A3100000}"/>
    <cellStyle name="Normal 44 2 2 2 3 2 2 2" xfId="14329" xr:uid="{00000000-0005-0000-0000-0000FC370000}"/>
    <cellStyle name="Normal 44 2 2 2 3 2 2 2 3" xfId="29427" xr:uid="{00000000-0005-0000-0000-0000F6720000}"/>
    <cellStyle name="Normal 44 2 2 2 3 2 2 3" xfId="9309" xr:uid="{00000000-0005-0000-0000-000060240000}"/>
    <cellStyle name="Normal 44 2 2 2 3 2 2 3 3" xfId="24410" xr:uid="{00000000-0005-0000-0000-00005D5F0000}"/>
    <cellStyle name="Normal 44 2 2 2 3 2 2 5" xfId="19397" xr:uid="{00000000-0005-0000-0000-0000C84B0000}"/>
    <cellStyle name="Normal 44 2 2 2 3 2 3" xfId="5948" xr:uid="{00000000-0005-0000-0000-00003F170000}"/>
    <cellStyle name="Normal 44 2 2 2 3 2 3 2" xfId="16000" xr:uid="{00000000-0005-0000-0000-0000833E0000}"/>
    <cellStyle name="Normal 44 2 2 2 3 2 3 2 3" xfId="31098" xr:uid="{00000000-0005-0000-0000-00007D790000}"/>
    <cellStyle name="Normal 44 2 2 2 3 2 3 3" xfId="10980" xr:uid="{00000000-0005-0000-0000-0000E72A0000}"/>
    <cellStyle name="Normal 44 2 2 2 3 2 3 3 3" xfId="26081" xr:uid="{00000000-0005-0000-0000-0000E4650000}"/>
    <cellStyle name="Normal 44 2 2 2 3 2 3 5" xfId="21068" xr:uid="{00000000-0005-0000-0000-00004F520000}"/>
    <cellStyle name="Normal 44 2 2 2 3 2 4" xfId="12658" xr:uid="{00000000-0005-0000-0000-000075310000}"/>
    <cellStyle name="Normal 44 2 2 2 3 2 4 3" xfId="27756" xr:uid="{00000000-0005-0000-0000-00006F6C0000}"/>
    <cellStyle name="Normal 44 2 2 2 3 2 5" xfId="7637" xr:uid="{00000000-0005-0000-0000-0000D81D0000}"/>
    <cellStyle name="Normal 44 2 2 2 3 2 5 3" xfId="22739" xr:uid="{00000000-0005-0000-0000-0000D6580000}"/>
    <cellStyle name="Normal 44 2 2 2 3 2 7" xfId="17726" xr:uid="{00000000-0005-0000-0000-000041450000}"/>
    <cellStyle name="Normal 44 2 2 2 3 3" xfId="3419" xr:uid="{00000000-0005-0000-0000-00005E0D0000}"/>
    <cellStyle name="Normal 44 2 2 2 3 3 2" xfId="13493" xr:uid="{00000000-0005-0000-0000-0000B8340000}"/>
    <cellStyle name="Normal 44 2 2 2 3 3 2 3" xfId="28591" xr:uid="{00000000-0005-0000-0000-0000B26F0000}"/>
    <cellStyle name="Normal 44 2 2 2 3 3 3" xfId="8473" xr:uid="{00000000-0005-0000-0000-00001C210000}"/>
    <cellStyle name="Normal 44 2 2 2 3 3 3 3" xfId="23574" xr:uid="{00000000-0005-0000-0000-0000195C0000}"/>
    <cellStyle name="Normal 44 2 2 2 3 3 5" xfId="18561" xr:uid="{00000000-0005-0000-0000-000084480000}"/>
    <cellStyle name="Normal 44 2 2 2 3 4" xfId="5112" xr:uid="{00000000-0005-0000-0000-0000FB130000}"/>
    <cellStyle name="Normal 44 2 2 2 3 4 2" xfId="15164" xr:uid="{00000000-0005-0000-0000-00003F3B0000}"/>
    <cellStyle name="Normal 44 2 2 2 3 4 2 3" xfId="30262" xr:uid="{00000000-0005-0000-0000-000039760000}"/>
    <cellStyle name="Normal 44 2 2 2 3 4 3" xfId="10144" xr:uid="{00000000-0005-0000-0000-0000A3270000}"/>
    <cellStyle name="Normal 44 2 2 2 3 4 3 3" xfId="25245" xr:uid="{00000000-0005-0000-0000-0000A0620000}"/>
    <cellStyle name="Normal 44 2 2 2 3 4 5" xfId="20232" xr:uid="{00000000-0005-0000-0000-00000B4F0000}"/>
    <cellStyle name="Normal 44 2 2 2 3 5" xfId="11822" xr:uid="{00000000-0005-0000-0000-0000312E0000}"/>
    <cellStyle name="Normal 44 2 2 2 3 5 3" xfId="26920" xr:uid="{00000000-0005-0000-0000-00002B690000}"/>
    <cellStyle name="Normal 44 2 2 2 3 6" xfId="6801" xr:uid="{00000000-0005-0000-0000-0000941A0000}"/>
    <cellStyle name="Normal 44 2 2 2 3 6 3" xfId="21903" xr:uid="{00000000-0005-0000-0000-000092550000}"/>
    <cellStyle name="Normal 44 2 2 2 3 8" xfId="16890" xr:uid="{00000000-0005-0000-0000-0000FD410000}"/>
    <cellStyle name="Normal 44 2 2 2 4" xfId="2148" xr:uid="{00000000-0005-0000-0000-000067080000}"/>
    <cellStyle name="Normal 44 2 2 2 4 2" xfId="3838" xr:uid="{00000000-0005-0000-0000-0000010F0000}"/>
    <cellStyle name="Normal 44 2 2 2 4 2 2" xfId="13911" xr:uid="{00000000-0005-0000-0000-00005A360000}"/>
    <cellStyle name="Normal 44 2 2 2 4 2 2 3" xfId="29009" xr:uid="{00000000-0005-0000-0000-000054710000}"/>
    <cellStyle name="Normal 44 2 2 2 4 2 3" xfId="8891" xr:uid="{00000000-0005-0000-0000-0000BE220000}"/>
    <cellStyle name="Normal 44 2 2 2 4 2 3 3" xfId="23992" xr:uid="{00000000-0005-0000-0000-0000BB5D0000}"/>
    <cellStyle name="Normal 44 2 2 2 4 2 5" xfId="18979" xr:uid="{00000000-0005-0000-0000-0000264A0000}"/>
    <cellStyle name="Normal 44 2 2 2 4 3" xfId="5530" xr:uid="{00000000-0005-0000-0000-00009D150000}"/>
    <cellStyle name="Normal 44 2 2 2 4 3 2" xfId="15582" xr:uid="{00000000-0005-0000-0000-0000E13C0000}"/>
    <cellStyle name="Normal 44 2 2 2 4 3 2 3" xfId="30680" xr:uid="{00000000-0005-0000-0000-0000DB770000}"/>
    <cellStyle name="Normal 44 2 2 2 4 3 3" xfId="10562" xr:uid="{00000000-0005-0000-0000-000045290000}"/>
    <cellStyle name="Normal 44 2 2 2 4 3 3 3" xfId="25663" xr:uid="{00000000-0005-0000-0000-000042640000}"/>
    <cellStyle name="Normal 44 2 2 2 4 3 5" xfId="20650" xr:uid="{00000000-0005-0000-0000-0000AD500000}"/>
    <cellStyle name="Normal 44 2 2 2 4 4" xfId="12240" xr:uid="{00000000-0005-0000-0000-0000D32F0000}"/>
    <cellStyle name="Normal 44 2 2 2 4 4 3" xfId="27338" xr:uid="{00000000-0005-0000-0000-0000CD6A0000}"/>
    <cellStyle name="Normal 44 2 2 2 4 5" xfId="7219" xr:uid="{00000000-0005-0000-0000-0000361C0000}"/>
    <cellStyle name="Normal 44 2 2 2 4 5 3" xfId="22321" xr:uid="{00000000-0005-0000-0000-000034570000}"/>
    <cellStyle name="Normal 44 2 2 2 4 7" xfId="17308" xr:uid="{00000000-0005-0000-0000-00009F430000}"/>
    <cellStyle name="Normal 44 2 2 2 5" xfId="3001" xr:uid="{00000000-0005-0000-0000-0000BC0B0000}"/>
    <cellStyle name="Normal 44 2 2 2 5 2" xfId="13075" xr:uid="{00000000-0005-0000-0000-000016330000}"/>
    <cellStyle name="Normal 44 2 2 2 5 2 3" xfId="28173" xr:uid="{00000000-0005-0000-0000-0000106E0000}"/>
    <cellStyle name="Normal 44 2 2 2 5 3" xfId="8055" xr:uid="{00000000-0005-0000-0000-00007A1F0000}"/>
    <cellStyle name="Normal 44 2 2 2 5 3 3" xfId="23156" xr:uid="{00000000-0005-0000-0000-0000775A0000}"/>
    <cellStyle name="Normal 44 2 2 2 5 5" xfId="18143" xr:uid="{00000000-0005-0000-0000-0000E2460000}"/>
    <cellStyle name="Normal 44 2 2 2 6" xfId="4694" xr:uid="{00000000-0005-0000-0000-000059120000}"/>
    <cellStyle name="Normal 44 2 2 2 6 2" xfId="14746" xr:uid="{00000000-0005-0000-0000-00009D390000}"/>
    <cellStyle name="Normal 44 2 2 2 6 2 3" xfId="29844" xr:uid="{00000000-0005-0000-0000-000097740000}"/>
    <cellStyle name="Normal 44 2 2 2 6 3" xfId="9726" xr:uid="{00000000-0005-0000-0000-000001260000}"/>
    <cellStyle name="Normal 44 2 2 2 6 3 3" xfId="24827" xr:uid="{00000000-0005-0000-0000-0000FE600000}"/>
    <cellStyle name="Normal 44 2 2 2 6 5" xfId="19814" xr:uid="{00000000-0005-0000-0000-0000694D0000}"/>
    <cellStyle name="Normal 44 2 2 2 7" xfId="11404" xr:uid="{00000000-0005-0000-0000-00008F2C0000}"/>
    <cellStyle name="Normal 44 2 2 2 7 3" xfId="26502" xr:uid="{00000000-0005-0000-0000-000089670000}"/>
    <cellStyle name="Normal 44 2 2 2 8" xfId="6383" xr:uid="{00000000-0005-0000-0000-0000F2180000}"/>
    <cellStyle name="Normal 44 2 2 2 8 3" xfId="21485" xr:uid="{00000000-0005-0000-0000-0000F0530000}"/>
    <cellStyle name="Normal 44 2 2 3" xfId="1410" xr:uid="{00000000-0005-0000-0000-000085050000}"/>
    <cellStyle name="Normal 44 2 2 3 2" xfId="1831" xr:uid="{00000000-0005-0000-0000-00002A070000}"/>
    <cellStyle name="Normal 44 2 2 3 2 2" xfId="2670" xr:uid="{00000000-0005-0000-0000-0000710A0000}"/>
    <cellStyle name="Normal 44 2 2 3 2 2 2" xfId="4360" xr:uid="{00000000-0005-0000-0000-00000B110000}"/>
    <cellStyle name="Normal 44 2 2 3 2 2 2 2" xfId="14433" xr:uid="{00000000-0005-0000-0000-000064380000}"/>
    <cellStyle name="Normal 44 2 2 3 2 2 2 2 3" xfId="29531" xr:uid="{00000000-0005-0000-0000-00005E730000}"/>
    <cellStyle name="Normal 44 2 2 3 2 2 2 3" xfId="9413" xr:uid="{00000000-0005-0000-0000-0000C8240000}"/>
    <cellStyle name="Normal 44 2 2 3 2 2 2 3 3" xfId="24514" xr:uid="{00000000-0005-0000-0000-0000C55F0000}"/>
    <cellStyle name="Normal 44 2 2 3 2 2 2 5" xfId="19501" xr:uid="{00000000-0005-0000-0000-0000304C0000}"/>
    <cellStyle name="Normal 44 2 2 3 2 2 3" xfId="6052" xr:uid="{00000000-0005-0000-0000-0000A7170000}"/>
    <cellStyle name="Normal 44 2 2 3 2 2 3 2" xfId="16104" xr:uid="{00000000-0005-0000-0000-0000EB3E0000}"/>
    <cellStyle name="Normal 44 2 2 3 2 2 3 2 3" xfId="31202" xr:uid="{00000000-0005-0000-0000-0000E5790000}"/>
    <cellStyle name="Normal 44 2 2 3 2 2 3 3" xfId="11084" xr:uid="{00000000-0005-0000-0000-00004F2B0000}"/>
    <cellStyle name="Normal 44 2 2 3 2 2 3 3 3" xfId="26185" xr:uid="{00000000-0005-0000-0000-00004C660000}"/>
    <cellStyle name="Normal 44 2 2 3 2 2 3 5" xfId="21172" xr:uid="{00000000-0005-0000-0000-0000B7520000}"/>
    <cellStyle name="Normal 44 2 2 3 2 2 4" xfId="12762" xr:uid="{00000000-0005-0000-0000-0000DD310000}"/>
    <cellStyle name="Normal 44 2 2 3 2 2 4 3" xfId="27860" xr:uid="{00000000-0005-0000-0000-0000D76C0000}"/>
    <cellStyle name="Normal 44 2 2 3 2 2 5" xfId="7741" xr:uid="{00000000-0005-0000-0000-0000401E0000}"/>
    <cellStyle name="Normal 44 2 2 3 2 2 5 3" xfId="22843" xr:uid="{00000000-0005-0000-0000-00003E590000}"/>
    <cellStyle name="Normal 44 2 2 3 2 2 7" xfId="17830" xr:uid="{00000000-0005-0000-0000-0000A9450000}"/>
    <cellStyle name="Normal 44 2 2 3 2 3" xfId="3523" xr:uid="{00000000-0005-0000-0000-0000C60D0000}"/>
    <cellStyle name="Normal 44 2 2 3 2 3 2" xfId="13597" xr:uid="{00000000-0005-0000-0000-000020350000}"/>
    <cellStyle name="Normal 44 2 2 3 2 3 2 3" xfId="28695" xr:uid="{00000000-0005-0000-0000-00001A700000}"/>
    <cellStyle name="Normal 44 2 2 3 2 3 3" xfId="8577" xr:uid="{00000000-0005-0000-0000-000084210000}"/>
    <cellStyle name="Normal 44 2 2 3 2 3 3 3" xfId="23678" xr:uid="{00000000-0005-0000-0000-0000815C0000}"/>
    <cellStyle name="Normal 44 2 2 3 2 3 5" xfId="18665" xr:uid="{00000000-0005-0000-0000-0000EC480000}"/>
    <cellStyle name="Normal 44 2 2 3 2 4" xfId="5216" xr:uid="{00000000-0005-0000-0000-000063140000}"/>
    <cellStyle name="Normal 44 2 2 3 2 4 2" xfId="15268" xr:uid="{00000000-0005-0000-0000-0000A73B0000}"/>
    <cellStyle name="Normal 44 2 2 3 2 4 2 3" xfId="30366" xr:uid="{00000000-0005-0000-0000-0000A1760000}"/>
    <cellStyle name="Normal 44 2 2 3 2 4 3" xfId="10248" xr:uid="{00000000-0005-0000-0000-00000B280000}"/>
    <cellStyle name="Normal 44 2 2 3 2 4 3 3" xfId="25349" xr:uid="{00000000-0005-0000-0000-000008630000}"/>
    <cellStyle name="Normal 44 2 2 3 2 4 5" xfId="20336" xr:uid="{00000000-0005-0000-0000-0000734F0000}"/>
    <cellStyle name="Normal 44 2 2 3 2 5" xfId="11926" xr:uid="{00000000-0005-0000-0000-0000992E0000}"/>
    <cellStyle name="Normal 44 2 2 3 2 5 3" xfId="27024" xr:uid="{00000000-0005-0000-0000-000093690000}"/>
    <cellStyle name="Normal 44 2 2 3 2 6" xfId="6905" xr:uid="{00000000-0005-0000-0000-0000FC1A0000}"/>
    <cellStyle name="Normal 44 2 2 3 2 6 3" xfId="22007" xr:uid="{00000000-0005-0000-0000-0000FA550000}"/>
    <cellStyle name="Normal 44 2 2 3 2 8" xfId="16994" xr:uid="{00000000-0005-0000-0000-000065420000}"/>
    <cellStyle name="Normal 44 2 2 3 3" xfId="2252" xr:uid="{00000000-0005-0000-0000-0000CF080000}"/>
    <cellStyle name="Normal 44 2 2 3 3 2" xfId="3942" xr:uid="{00000000-0005-0000-0000-0000690F0000}"/>
    <cellStyle name="Normal 44 2 2 3 3 2 2" xfId="14015" xr:uid="{00000000-0005-0000-0000-0000C2360000}"/>
    <cellStyle name="Normal 44 2 2 3 3 2 2 3" xfId="29113" xr:uid="{00000000-0005-0000-0000-0000BC710000}"/>
    <cellStyle name="Normal 44 2 2 3 3 2 3" xfId="8995" xr:uid="{00000000-0005-0000-0000-000026230000}"/>
    <cellStyle name="Normal 44 2 2 3 3 2 3 3" xfId="24096" xr:uid="{00000000-0005-0000-0000-0000235E0000}"/>
    <cellStyle name="Normal 44 2 2 3 3 2 5" xfId="19083" xr:uid="{00000000-0005-0000-0000-00008E4A0000}"/>
    <cellStyle name="Normal 44 2 2 3 3 3" xfId="5634" xr:uid="{00000000-0005-0000-0000-000005160000}"/>
    <cellStyle name="Normal 44 2 2 3 3 3 2" xfId="15686" xr:uid="{00000000-0005-0000-0000-0000493D0000}"/>
    <cellStyle name="Normal 44 2 2 3 3 3 2 3" xfId="30784" xr:uid="{00000000-0005-0000-0000-000043780000}"/>
    <cellStyle name="Normal 44 2 2 3 3 3 3" xfId="10666" xr:uid="{00000000-0005-0000-0000-0000AD290000}"/>
    <cellStyle name="Normal 44 2 2 3 3 3 3 3" xfId="25767" xr:uid="{00000000-0005-0000-0000-0000AA640000}"/>
    <cellStyle name="Normal 44 2 2 3 3 3 5" xfId="20754" xr:uid="{00000000-0005-0000-0000-000015510000}"/>
    <cellStyle name="Normal 44 2 2 3 3 4" xfId="12344" xr:uid="{00000000-0005-0000-0000-00003B300000}"/>
    <cellStyle name="Normal 44 2 2 3 3 4 3" xfId="27442" xr:uid="{00000000-0005-0000-0000-0000356B0000}"/>
    <cellStyle name="Normal 44 2 2 3 3 5" xfId="7323" xr:uid="{00000000-0005-0000-0000-00009E1C0000}"/>
    <cellStyle name="Normal 44 2 2 3 3 5 3" xfId="22425" xr:uid="{00000000-0005-0000-0000-00009C570000}"/>
    <cellStyle name="Normal 44 2 2 3 3 7" xfId="17412" xr:uid="{00000000-0005-0000-0000-000007440000}"/>
    <cellStyle name="Normal 44 2 2 3 4" xfId="3105" xr:uid="{00000000-0005-0000-0000-0000240C0000}"/>
    <cellStyle name="Normal 44 2 2 3 4 2" xfId="13179" xr:uid="{00000000-0005-0000-0000-00007E330000}"/>
    <cellStyle name="Normal 44 2 2 3 4 2 3" xfId="28277" xr:uid="{00000000-0005-0000-0000-0000786E0000}"/>
    <cellStyle name="Normal 44 2 2 3 4 3" xfId="8159" xr:uid="{00000000-0005-0000-0000-0000E21F0000}"/>
    <cellStyle name="Normal 44 2 2 3 4 3 3" xfId="23260" xr:uid="{00000000-0005-0000-0000-0000DF5A0000}"/>
    <cellStyle name="Normal 44 2 2 3 4 5" xfId="18247" xr:uid="{00000000-0005-0000-0000-00004A470000}"/>
    <cellStyle name="Normal 44 2 2 3 5" xfId="4798" xr:uid="{00000000-0005-0000-0000-0000C1120000}"/>
    <cellStyle name="Normal 44 2 2 3 5 2" xfId="14850" xr:uid="{00000000-0005-0000-0000-0000053A0000}"/>
    <cellStyle name="Normal 44 2 2 3 5 2 3" xfId="29948" xr:uid="{00000000-0005-0000-0000-0000FF740000}"/>
    <cellStyle name="Normal 44 2 2 3 5 3" xfId="9830" xr:uid="{00000000-0005-0000-0000-000069260000}"/>
    <cellStyle name="Normal 44 2 2 3 5 3 3" xfId="24931" xr:uid="{00000000-0005-0000-0000-000066610000}"/>
    <cellStyle name="Normal 44 2 2 3 5 5" xfId="19918" xr:uid="{00000000-0005-0000-0000-0000D14D0000}"/>
    <cellStyle name="Normal 44 2 2 3 6" xfId="11508" xr:uid="{00000000-0005-0000-0000-0000F72C0000}"/>
    <cellStyle name="Normal 44 2 2 3 6 3" xfId="26606" xr:uid="{00000000-0005-0000-0000-0000F1670000}"/>
    <cellStyle name="Normal 44 2 2 3 7" xfId="6487" xr:uid="{00000000-0005-0000-0000-00005A190000}"/>
    <cellStyle name="Normal 44 2 2 3 7 3" xfId="21589" xr:uid="{00000000-0005-0000-0000-000058540000}"/>
    <cellStyle name="Normal 44 2 2 3 9" xfId="16576" xr:uid="{00000000-0005-0000-0000-0000C3400000}"/>
    <cellStyle name="Normal 44 2 2 4" xfId="1623" xr:uid="{00000000-0005-0000-0000-00005A060000}"/>
    <cellStyle name="Normal 44 2 2 4 2" xfId="2462" xr:uid="{00000000-0005-0000-0000-0000A1090000}"/>
    <cellStyle name="Normal 44 2 2 4 2 2" xfId="4152" xr:uid="{00000000-0005-0000-0000-00003B100000}"/>
    <cellStyle name="Normal 44 2 2 4 2 2 2" xfId="14225" xr:uid="{00000000-0005-0000-0000-000094370000}"/>
    <cellStyle name="Normal 44 2 2 4 2 2 2 3" xfId="29323" xr:uid="{00000000-0005-0000-0000-00008E720000}"/>
    <cellStyle name="Normal 44 2 2 4 2 2 3" xfId="9205" xr:uid="{00000000-0005-0000-0000-0000F8230000}"/>
    <cellStyle name="Normal 44 2 2 4 2 2 3 3" xfId="24306" xr:uid="{00000000-0005-0000-0000-0000F55E0000}"/>
    <cellStyle name="Normal 44 2 2 4 2 2 5" xfId="19293" xr:uid="{00000000-0005-0000-0000-0000604B0000}"/>
    <cellStyle name="Normal 44 2 2 4 2 3" xfId="5844" xr:uid="{00000000-0005-0000-0000-0000D7160000}"/>
    <cellStyle name="Normal 44 2 2 4 2 3 2" xfId="15896" xr:uid="{00000000-0005-0000-0000-00001B3E0000}"/>
    <cellStyle name="Normal 44 2 2 4 2 3 2 3" xfId="30994" xr:uid="{00000000-0005-0000-0000-000015790000}"/>
    <cellStyle name="Normal 44 2 2 4 2 3 3" xfId="10876" xr:uid="{00000000-0005-0000-0000-00007F2A0000}"/>
    <cellStyle name="Normal 44 2 2 4 2 3 3 3" xfId="25977" xr:uid="{00000000-0005-0000-0000-00007C650000}"/>
    <cellStyle name="Normal 44 2 2 4 2 3 5" xfId="20964" xr:uid="{00000000-0005-0000-0000-0000E7510000}"/>
    <cellStyle name="Normal 44 2 2 4 2 4" xfId="12554" xr:uid="{00000000-0005-0000-0000-00000D310000}"/>
    <cellStyle name="Normal 44 2 2 4 2 4 3" xfId="27652" xr:uid="{00000000-0005-0000-0000-0000076C0000}"/>
    <cellStyle name="Normal 44 2 2 4 2 5" xfId="7533" xr:uid="{00000000-0005-0000-0000-0000701D0000}"/>
    <cellStyle name="Normal 44 2 2 4 2 5 3" xfId="22635" xr:uid="{00000000-0005-0000-0000-00006E580000}"/>
    <cellStyle name="Normal 44 2 2 4 2 7" xfId="17622" xr:uid="{00000000-0005-0000-0000-0000D9440000}"/>
    <cellStyle name="Normal 44 2 2 4 3" xfId="3315" xr:uid="{00000000-0005-0000-0000-0000F60C0000}"/>
    <cellStyle name="Normal 44 2 2 4 3 2" xfId="13389" xr:uid="{00000000-0005-0000-0000-000050340000}"/>
    <cellStyle name="Normal 44 2 2 4 3 2 3" xfId="28487" xr:uid="{00000000-0005-0000-0000-00004A6F0000}"/>
    <cellStyle name="Normal 44 2 2 4 3 3" xfId="8369" xr:uid="{00000000-0005-0000-0000-0000B4200000}"/>
    <cellStyle name="Normal 44 2 2 4 3 3 3" xfId="23470" xr:uid="{00000000-0005-0000-0000-0000B15B0000}"/>
    <cellStyle name="Normal 44 2 2 4 3 5" xfId="18457" xr:uid="{00000000-0005-0000-0000-00001C480000}"/>
    <cellStyle name="Normal 44 2 2 4 4" xfId="5008" xr:uid="{00000000-0005-0000-0000-000093130000}"/>
    <cellStyle name="Normal 44 2 2 4 4 2" xfId="15060" xr:uid="{00000000-0005-0000-0000-0000D73A0000}"/>
    <cellStyle name="Normal 44 2 2 4 4 2 3" xfId="30158" xr:uid="{00000000-0005-0000-0000-0000D1750000}"/>
    <cellStyle name="Normal 44 2 2 4 4 3" xfId="10040" xr:uid="{00000000-0005-0000-0000-00003B270000}"/>
    <cellStyle name="Normal 44 2 2 4 4 3 3" xfId="25141" xr:uid="{00000000-0005-0000-0000-000038620000}"/>
    <cellStyle name="Normal 44 2 2 4 4 5" xfId="20128" xr:uid="{00000000-0005-0000-0000-0000A34E0000}"/>
    <cellStyle name="Normal 44 2 2 4 5" xfId="11718" xr:uid="{00000000-0005-0000-0000-0000C92D0000}"/>
    <cellStyle name="Normal 44 2 2 4 5 3" xfId="26816" xr:uid="{00000000-0005-0000-0000-0000C3680000}"/>
    <cellStyle name="Normal 44 2 2 4 6" xfId="6697" xr:uid="{00000000-0005-0000-0000-00002C1A0000}"/>
    <cellStyle name="Normal 44 2 2 4 6 3" xfId="21799" xr:uid="{00000000-0005-0000-0000-00002A550000}"/>
    <cellStyle name="Normal 44 2 2 4 8" xfId="16786" xr:uid="{00000000-0005-0000-0000-000095410000}"/>
    <cellStyle name="Normal 44 2 2 5" xfId="2044" xr:uid="{00000000-0005-0000-0000-0000FF070000}"/>
    <cellStyle name="Normal 44 2 2 5 2" xfId="3734" xr:uid="{00000000-0005-0000-0000-0000990E0000}"/>
    <cellStyle name="Normal 44 2 2 5 2 2" xfId="13807" xr:uid="{00000000-0005-0000-0000-0000F2350000}"/>
    <cellStyle name="Normal 44 2 2 5 2 2 3" xfId="28905" xr:uid="{00000000-0005-0000-0000-0000EC700000}"/>
    <cellStyle name="Normal 44 2 2 5 2 3" xfId="8787" xr:uid="{00000000-0005-0000-0000-000056220000}"/>
    <cellStyle name="Normal 44 2 2 5 2 3 3" xfId="23888" xr:uid="{00000000-0005-0000-0000-0000535D0000}"/>
    <cellStyle name="Normal 44 2 2 5 2 5" xfId="18875" xr:uid="{00000000-0005-0000-0000-0000BE490000}"/>
    <cellStyle name="Normal 44 2 2 5 3" xfId="5426" xr:uid="{00000000-0005-0000-0000-000035150000}"/>
    <cellStyle name="Normal 44 2 2 5 3 2" xfId="15478" xr:uid="{00000000-0005-0000-0000-0000793C0000}"/>
    <cellStyle name="Normal 44 2 2 5 3 2 3" xfId="30576" xr:uid="{00000000-0005-0000-0000-000073770000}"/>
    <cellStyle name="Normal 44 2 2 5 3 3" xfId="10458" xr:uid="{00000000-0005-0000-0000-0000DD280000}"/>
    <cellStyle name="Normal 44 2 2 5 3 3 3" xfId="25559" xr:uid="{00000000-0005-0000-0000-0000DA630000}"/>
    <cellStyle name="Normal 44 2 2 5 3 5" xfId="20546" xr:uid="{00000000-0005-0000-0000-000045500000}"/>
    <cellStyle name="Normal 44 2 2 5 4" xfId="12136" xr:uid="{00000000-0005-0000-0000-00006B2F0000}"/>
    <cellStyle name="Normal 44 2 2 5 4 3" xfId="27234" xr:uid="{00000000-0005-0000-0000-0000656A0000}"/>
    <cellStyle name="Normal 44 2 2 5 5" xfId="7115" xr:uid="{00000000-0005-0000-0000-0000CE1B0000}"/>
    <cellStyle name="Normal 44 2 2 5 5 3" xfId="22217" xr:uid="{00000000-0005-0000-0000-0000CC560000}"/>
    <cellStyle name="Normal 44 2 2 5 7" xfId="17204" xr:uid="{00000000-0005-0000-0000-000037430000}"/>
    <cellStyle name="Normal 44 2 2 6" xfId="2897" xr:uid="{00000000-0005-0000-0000-0000540B0000}"/>
    <cellStyle name="Normal 44 2 2 6 2" xfId="12971" xr:uid="{00000000-0005-0000-0000-0000AE320000}"/>
    <cellStyle name="Normal 44 2 2 6 2 3" xfId="28069" xr:uid="{00000000-0005-0000-0000-0000A86D0000}"/>
    <cellStyle name="Normal 44 2 2 6 3" xfId="7951" xr:uid="{00000000-0005-0000-0000-0000121F0000}"/>
    <cellStyle name="Normal 44 2 2 6 3 3" xfId="23052" xr:uid="{00000000-0005-0000-0000-00000F5A0000}"/>
    <cellStyle name="Normal 44 2 2 6 5" xfId="18039" xr:uid="{00000000-0005-0000-0000-00007A460000}"/>
    <cellStyle name="Normal 44 2 2 7" xfId="4590" xr:uid="{00000000-0005-0000-0000-0000F1110000}"/>
    <cellStyle name="Normal 44 2 2 7 2" xfId="14642" xr:uid="{00000000-0005-0000-0000-000035390000}"/>
    <cellStyle name="Normal 44 2 2 7 2 3" xfId="29740" xr:uid="{00000000-0005-0000-0000-00002F740000}"/>
    <cellStyle name="Normal 44 2 2 7 3" xfId="9622" xr:uid="{00000000-0005-0000-0000-000099250000}"/>
    <cellStyle name="Normal 44 2 2 7 3 3" xfId="24723" xr:uid="{00000000-0005-0000-0000-000096600000}"/>
    <cellStyle name="Normal 44 2 2 7 5" xfId="19710" xr:uid="{00000000-0005-0000-0000-0000014D0000}"/>
    <cellStyle name="Normal 44 2 2 8" xfId="11300" xr:uid="{00000000-0005-0000-0000-0000272C0000}"/>
    <cellStyle name="Normal 44 2 2 8 3" xfId="26398" xr:uid="{00000000-0005-0000-0000-000021670000}"/>
    <cellStyle name="Normal 44 2 2 9" xfId="6279" xr:uid="{00000000-0005-0000-0000-00008A180000}"/>
    <cellStyle name="Normal 44 2 2 9 3" xfId="21381" xr:uid="{00000000-0005-0000-0000-000088530000}"/>
    <cellStyle name="Normal 44 2 3" xfId="1243" xr:uid="{00000000-0005-0000-0000-0000DE040000}"/>
    <cellStyle name="Normal 44 2 3 10" xfId="16420" xr:uid="{00000000-0005-0000-0000-000027400000}"/>
    <cellStyle name="Normal 44 2 3 2" xfId="1462" xr:uid="{00000000-0005-0000-0000-0000B9050000}"/>
    <cellStyle name="Normal 44 2 3 2 2" xfId="1883" xr:uid="{00000000-0005-0000-0000-00005E070000}"/>
    <cellStyle name="Normal 44 2 3 2 2 2" xfId="2722" xr:uid="{00000000-0005-0000-0000-0000A50A0000}"/>
    <cellStyle name="Normal 44 2 3 2 2 2 2" xfId="4412" xr:uid="{00000000-0005-0000-0000-00003F110000}"/>
    <cellStyle name="Normal 44 2 3 2 2 2 2 2" xfId="14485" xr:uid="{00000000-0005-0000-0000-000098380000}"/>
    <cellStyle name="Normal 44 2 3 2 2 2 2 2 3" xfId="29583" xr:uid="{00000000-0005-0000-0000-000092730000}"/>
    <cellStyle name="Normal 44 2 3 2 2 2 2 3" xfId="9465" xr:uid="{00000000-0005-0000-0000-0000FC240000}"/>
    <cellStyle name="Normal 44 2 3 2 2 2 2 3 3" xfId="24566" xr:uid="{00000000-0005-0000-0000-0000F95F0000}"/>
    <cellStyle name="Normal 44 2 3 2 2 2 2 5" xfId="19553" xr:uid="{00000000-0005-0000-0000-0000644C0000}"/>
    <cellStyle name="Normal 44 2 3 2 2 2 3" xfId="6104" xr:uid="{00000000-0005-0000-0000-0000DB170000}"/>
    <cellStyle name="Normal 44 2 3 2 2 2 3 2" xfId="16156" xr:uid="{00000000-0005-0000-0000-00001F3F0000}"/>
    <cellStyle name="Normal 44 2 3 2 2 2 3 2 3" xfId="31254" xr:uid="{00000000-0005-0000-0000-0000197A0000}"/>
    <cellStyle name="Normal 44 2 3 2 2 2 3 3" xfId="11136" xr:uid="{00000000-0005-0000-0000-0000832B0000}"/>
    <cellStyle name="Normal 44 2 3 2 2 2 3 3 3" xfId="26237" xr:uid="{00000000-0005-0000-0000-000080660000}"/>
    <cellStyle name="Normal 44 2 3 2 2 2 3 5" xfId="21224" xr:uid="{00000000-0005-0000-0000-0000EB520000}"/>
    <cellStyle name="Normal 44 2 3 2 2 2 4" xfId="12814" xr:uid="{00000000-0005-0000-0000-000011320000}"/>
    <cellStyle name="Normal 44 2 3 2 2 2 4 3" xfId="27912" xr:uid="{00000000-0005-0000-0000-00000B6D0000}"/>
    <cellStyle name="Normal 44 2 3 2 2 2 5" xfId="7793" xr:uid="{00000000-0005-0000-0000-0000741E0000}"/>
    <cellStyle name="Normal 44 2 3 2 2 2 5 3" xfId="22895" xr:uid="{00000000-0005-0000-0000-000072590000}"/>
    <cellStyle name="Normal 44 2 3 2 2 2 7" xfId="17882" xr:uid="{00000000-0005-0000-0000-0000DD450000}"/>
    <cellStyle name="Normal 44 2 3 2 2 3" xfId="3575" xr:uid="{00000000-0005-0000-0000-0000FA0D0000}"/>
    <cellStyle name="Normal 44 2 3 2 2 3 2" xfId="13649" xr:uid="{00000000-0005-0000-0000-000054350000}"/>
    <cellStyle name="Normal 44 2 3 2 2 3 2 3" xfId="28747" xr:uid="{00000000-0005-0000-0000-00004E700000}"/>
    <cellStyle name="Normal 44 2 3 2 2 3 3" xfId="8629" xr:uid="{00000000-0005-0000-0000-0000B8210000}"/>
    <cellStyle name="Normal 44 2 3 2 2 3 3 3" xfId="23730" xr:uid="{00000000-0005-0000-0000-0000B55C0000}"/>
    <cellStyle name="Normal 44 2 3 2 2 3 5" xfId="18717" xr:uid="{00000000-0005-0000-0000-000020490000}"/>
    <cellStyle name="Normal 44 2 3 2 2 4" xfId="5268" xr:uid="{00000000-0005-0000-0000-000097140000}"/>
    <cellStyle name="Normal 44 2 3 2 2 4 2" xfId="15320" xr:uid="{00000000-0005-0000-0000-0000DB3B0000}"/>
    <cellStyle name="Normal 44 2 3 2 2 4 2 3" xfId="30418" xr:uid="{00000000-0005-0000-0000-0000D5760000}"/>
    <cellStyle name="Normal 44 2 3 2 2 4 3" xfId="10300" xr:uid="{00000000-0005-0000-0000-00003F280000}"/>
    <cellStyle name="Normal 44 2 3 2 2 4 3 3" xfId="25401" xr:uid="{00000000-0005-0000-0000-00003C630000}"/>
    <cellStyle name="Normal 44 2 3 2 2 4 5" xfId="20388" xr:uid="{00000000-0005-0000-0000-0000A74F0000}"/>
    <cellStyle name="Normal 44 2 3 2 2 5" xfId="11978" xr:uid="{00000000-0005-0000-0000-0000CD2E0000}"/>
    <cellStyle name="Normal 44 2 3 2 2 5 3" xfId="27076" xr:uid="{00000000-0005-0000-0000-0000C7690000}"/>
    <cellStyle name="Normal 44 2 3 2 2 6" xfId="6957" xr:uid="{00000000-0005-0000-0000-0000301B0000}"/>
    <cellStyle name="Normal 44 2 3 2 2 6 3" xfId="22059" xr:uid="{00000000-0005-0000-0000-00002E560000}"/>
    <cellStyle name="Normal 44 2 3 2 2 8" xfId="17046" xr:uid="{00000000-0005-0000-0000-000099420000}"/>
    <cellStyle name="Normal 44 2 3 2 3" xfId="2304" xr:uid="{00000000-0005-0000-0000-000003090000}"/>
    <cellStyle name="Normal 44 2 3 2 3 2" xfId="3994" xr:uid="{00000000-0005-0000-0000-00009D0F0000}"/>
    <cellStyle name="Normal 44 2 3 2 3 2 2" xfId="14067" xr:uid="{00000000-0005-0000-0000-0000F6360000}"/>
    <cellStyle name="Normal 44 2 3 2 3 2 2 3" xfId="29165" xr:uid="{00000000-0005-0000-0000-0000F0710000}"/>
    <cellStyle name="Normal 44 2 3 2 3 2 3" xfId="9047" xr:uid="{00000000-0005-0000-0000-00005A230000}"/>
    <cellStyle name="Normal 44 2 3 2 3 2 3 3" xfId="24148" xr:uid="{00000000-0005-0000-0000-0000575E0000}"/>
    <cellStyle name="Normal 44 2 3 2 3 2 5" xfId="19135" xr:uid="{00000000-0005-0000-0000-0000C24A0000}"/>
    <cellStyle name="Normal 44 2 3 2 3 3" xfId="5686" xr:uid="{00000000-0005-0000-0000-000039160000}"/>
    <cellStyle name="Normal 44 2 3 2 3 3 2" xfId="15738" xr:uid="{00000000-0005-0000-0000-00007D3D0000}"/>
    <cellStyle name="Normal 44 2 3 2 3 3 2 3" xfId="30836" xr:uid="{00000000-0005-0000-0000-000077780000}"/>
    <cellStyle name="Normal 44 2 3 2 3 3 3" xfId="10718" xr:uid="{00000000-0005-0000-0000-0000E1290000}"/>
    <cellStyle name="Normal 44 2 3 2 3 3 3 3" xfId="25819" xr:uid="{00000000-0005-0000-0000-0000DE640000}"/>
    <cellStyle name="Normal 44 2 3 2 3 3 5" xfId="20806" xr:uid="{00000000-0005-0000-0000-000049510000}"/>
    <cellStyle name="Normal 44 2 3 2 3 4" xfId="12396" xr:uid="{00000000-0005-0000-0000-00006F300000}"/>
    <cellStyle name="Normal 44 2 3 2 3 4 3" xfId="27494" xr:uid="{00000000-0005-0000-0000-0000696B0000}"/>
    <cellStyle name="Normal 44 2 3 2 3 5" xfId="7375" xr:uid="{00000000-0005-0000-0000-0000D21C0000}"/>
    <cellStyle name="Normal 44 2 3 2 3 5 3" xfId="22477" xr:uid="{00000000-0005-0000-0000-0000D0570000}"/>
    <cellStyle name="Normal 44 2 3 2 3 7" xfId="17464" xr:uid="{00000000-0005-0000-0000-00003B440000}"/>
    <cellStyle name="Normal 44 2 3 2 4" xfId="3157" xr:uid="{00000000-0005-0000-0000-0000580C0000}"/>
    <cellStyle name="Normal 44 2 3 2 4 2" xfId="13231" xr:uid="{00000000-0005-0000-0000-0000B2330000}"/>
    <cellStyle name="Normal 44 2 3 2 4 2 3" xfId="28329" xr:uid="{00000000-0005-0000-0000-0000AC6E0000}"/>
    <cellStyle name="Normal 44 2 3 2 4 3" xfId="8211" xr:uid="{00000000-0005-0000-0000-000016200000}"/>
    <cellStyle name="Normal 44 2 3 2 4 3 3" xfId="23312" xr:uid="{00000000-0005-0000-0000-0000135B0000}"/>
    <cellStyle name="Normal 44 2 3 2 4 5" xfId="18299" xr:uid="{00000000-0005-0000-0000-00007E470000}"/>
    <cellStyle name="Normal 44 2 3 2 5" xfId="4850" xr:uid="{00000000-0005-0000-0000-0000F5120000}"/>
    <cellStyle name="Normal 44 2 3 2 5 2" xfId="14902" xr:uid="{00000000-0005-0000-0000-0000393A0000}"/>
    <cellStyle name="Normal 44 2 3 2 5 2 3" xfId="30000" xr:uid="{00000000-0005-0000-0000-000033750000}"/>
    <cellStyle name="Normal 44 2 3 2 5 3" xfId="9882" xr:uid="{00000000-0005-0000-0000-00009D260000}"/>
    <cellStyle name="Normal 44 2 3 2 5 3 3" xfId="24983" xr:uid="{00000000-0005-0000-0000-00009A610000}"/>
    <cellStyle name="Normal 44 2 3 2 5 5" xfId="19970" xr:uid="{00000000-0005-0000-0000-0000054E0000}"/>
    <cellStyle name="Normal 44 2 3 2 6" xfId="11560" xr:uid="{00000000-0005-0000-0000-00002B2D0000}"/>
    <cellStyle name="Normal 44 2 3 2 6 3" xfId="26658" xr:uid="{00000000-0005-0000-0000-000025680000}"/>
    <cellStyle name="Normal 44 2 3 2 7" xfId="6539" xr:uid="{00000000-0005-0000-0000-00008E190000}"/>
    <cellStyle name="Normal 44 2 3 2 7 3" xfId="21641" xr:uid="{00000000-0005-0000-0000-00008C540000}"/>
    <cellStyle name="Normal 44 2 3 2 9" xfId="16628" xr:uid="{00000000-0005-0000-0000-0000F7400000}"/>
    <cellStyle name="Normal 44 2 3 3" xfId="1675" xr:uid="{00000000-0005-0000-0000-00008E060000}"/>
    <cellStyle name="Normal 44 2 3 3 2" xfId="2514" xr:uid="{00000000-0005-0000-0000-0000D5090000}"/>
    <cellStyle name="Normal 44 2 3 3 2 2" xfId="4204" xr:uid="{00000000-0005-0000-0000-00006F100000}"/>
    <cellStyle name="Normal 44 2 3 3 2 2 2" xfId="14277" xr:uid="{00000000-0005-0000-0000-0000C8370000}"/>
    <cellStyle name="Normal 44 2 3 3 2 2 2 3" xfId="29375" xr:uid="{00000000-0005-0000-0000-0000C2720000}"/>
    <cellStyle name="Normal 44 2 3 3 2 2 3" xfId="9257" xr:uid="{00000000-0005-0000-0000-00002C240000}"/>
    <cellStyle name="Normal 44 2 3 3 2 2 3 3" xfId="24358" xr:uid="{00000000-0005-0000-0000-0000295F0000}"/>
    <cellStyle name="Normal 44 2 3 3 2 2 5" xfId="19345" xr:uid="{00000000-0005-0000-0000-0000944B0000}"/>
    <cellStyle name="Normal 44 2 3 3 2 3" xfId="5896" xr:uid="{00000000-0005-0000-0000-00000B170000}"/>
    <cellStyle name="Normal 44 2 3 3 2 3 2" xfId="15948" xr:uid="{00000000-0005-0000-0000-00004F3E0000}"/>
    <cellStyle name="Normal 44 2 3 3 2 3 2 3" xfId="31046" xr:uid="{00000000-0005-0000-0000-000049790000}"/>
    <cellStyle name="Normal 44 2 3 3 2 3 3" xfId="10928" xr:uid="{00000000-0005-0000-0000-0000B32A0000}"/>
    <cellStyle name="Normal 44 2 3 3 2 3 3 3" xfId="26029" xr:uid="{00000000-0005-0000-0000-0000B0650000}"/>
    <cellStyle name="Normal 44 2 3 3 2 3 5" xfId="21016" xr:uid="{00000000-0005-0000-0000-00001B520000}"/>
    <cellStyle name="Normal 44 2 3 3 2 4" xfId="12606" xr:uid="{00000000-0005-0000-0000-000041310000}"/>
    <cellStyle name="Normal 44 2 3 3 2 4 3" xfId="27704" xr:uid="{00000000-0005-0000-0000-00003B6C0000}"/>
    <cellStyle name="Normal 44 2 3 3 2 5" xfId="7585" xr:uid="{00000000-0005-0000-0000-0000A41D0000}"/>
    <cellStyle name="Normal 44 2 3 3 2 5 3" xfId="22687" xr:uid="{00000000-0005-0000-0000-0000A2580000}"/>
    <cellStyle name="Normal 44 2 3 3 2 7" xfId="17674" xr:uid="{00000000-0005-0000-0000-00000D450000}"/>
    <cellStyle name="Normal 44 2 3 3 3" xfId="3367" xr:uid="{00000000-0005-0000-0000-00002A0D0000}"/>
    <cellStyle name="Normal 44 2 3 3 3 2" xfId="13441" xr:uid="{00000000-0005-0000-0000-000084340000}"/>
    <cellStyle name="Normal 44 2 3 3 3 2 3" xfId="28539" xr:uid="{00000000-0005-0000-0000-00007E6F0000}"/>
    <cellStyle name="Normal 44 2 3 3 3 3" xfId="8421" xr:uid="{00000000-0005-0000-0000-0000E8200000}"/>
    <cellStyle name="Normal 44 2 3 3 3 3 3" xfId="23522" xr:uid="{00000000-0005-0000-0000-0000E55B0000}"/>
    <cellStyle name="Normal 44 2 3 3 3 5" xfId="18509" xr:uid="{00000000-0005-0000-0000-000050480000}"/>
    <cellStyle name="Normal 44 2 3 3 4" xfId="5060" xr:uid="{00000000-0005-0000-0000-0000C7130000}"/>
    <cellStyle name="Normal 44 2 3 3 4 2" xfId="15112" xr:uid="{00000000-0005-0000-0000-00000B3B0000}"/>
    <cellStyle name="Normal 44 2 3 3 4 2 3" xfId="30210" xr:uid="{00000000-0005-0000-0000-000005760000}"/>
    <cellStyle name="Normal 44 2 3 3 4 3" xfId="10092" xr:uid="{00000000-0005-0000-0000-00006F270000}"/>
    <cellStyle name="Normal 44 2 3 3 4 3 3" xfId="25193" xr:uid="{00000000-0005-0000-0000-00006C620000}"/>
    <cellStyle name="Normal 44 2 3 3 4 5" xfId="20180" xr:uid="{00000000-0005-0000-0000-0000D74E0000}"/>
    <cellStyle name="Normal 44 2 3 3 5" xfId="11770" xr:uid="{00000000-0005-0000-0000-0000FD2D0000}"/>
    <cellStyle name="Normal 44 2 3 3 5 3" xfId="26868" xr:uid="{00000000-0005-0000-0000-0000F7680000}"/>
    <cellStyle name="Normal 44 2 3 3 6" xfId="6749" xr:uid="{00000000-0005-0000-0000-0000601A0000}"/>
    <cellStyle name="Normal 44 2 3 3 6 3" xfId="21851" xr:uid="{00000000-0005-0000-0000-00005E550000}"/>
    <cellStyle name="Normal 44 2 3 3 8" xfId="16838" xr:uid="{00000000-0005-0000-0000-0000C9410000}"/>
    <cellStyle name="Normal 44 2 3 4" xfId="2096" xr:uid="{00000000-0005-0000-0000-000033080000}"/>
    <cellStyle name="Normal 44 2 3 4 2" xfId="3786" xr:uid="{00000000-0005-0000-0000-0000CD0E0000}"/>
    <cellStyle name="Normal 44 2 3 4 2 2" xfId="13859" xr:uid="{00000000-0005-0000-0000-000026360000}"/>
    <cellStyle name="Normal 44 2 3 4 2 2 3" xfId="28957" xr:uid="{00000000-0005-0000-0000-000020710000}"/>
    <cellStyle name="Normal 44 2 3 4 2 3" xfId="8839" xr:uid="{00000000-0005-0000-0000-00008A220000}"/>
    <cellStyle name="Normal 44 2 3 4 2 3 3" xfId="23940" xr:uid="{00000000-0005-0000-0000-0000875D0000}"/>
    <cellStyle name="Normal 44 2 3 4 2 5" xfId="18927" xr:uid="{00000000-0005-0000-0000-0000F2490000}"/>
    <cellStyle name="Normal 44 2 3 4 3" xfId="5478" xr:uid="{00000000-0005-0000-0000-000069150000}"/>
    <cellStyle name="Normal 44 2 3 4 3 2" xfId="15530" xr:uid="{00000000-0005-0000-0000-0000AD3C0000}"/>
    <cellStyle name="Normal 44 2 3 4 3 2 3" xfId="30628" xr:uid="{00000000-0005-0000-0000-0000A7770000}"/>
    <cellStyle name="Normal 44 2 3 4 3 3" xfId="10510" xr:uid="{00000000-0005-0000-0000-000011290000}"/>
    <cellStyle name="Normal 44 2 3 4 3 3 3" xfId="25611" xr:uid="{00000000-0005-0000-0000-00000E640000}"/>
    <cellStyle name="Normal 44 2 3 4 3 5" xfId="20598" xr:uid="{00000000-0005-0000-0000-000079500000}"/>
    <cellStyle name="Normal 44 2 3 4 4" xfId="12188" xr:uid="{00000000-0005-0000-0000-00009F2F0000}"/>
    <cellStyle name="Normal 44 2 3 4 4 3" xfId="27286" xr:uid="{00000000-0005-0000-0000-0000996A0000}"/>
    <cellStyle name="Normal 44 2 3 4 5" xfId="7167" xr:uid="{00000000-0005-0000-0000-0000021C0000}"/>
    <cellStyle name="Normal 44 2 3 4 5 3" xfId="22269" xr:uid="{00000000-0005-0000-0000-000000570000}"/>
    <cellStyle name="Normal 44 2 3 4 7" xfId="17256" xr:uid="{00000000-0005-0000-0000-00006B430000}"/>
    <cellStyle name="Normal 44 2 3 5" xfId="2949" xr:uid="{00000000-0005-0000-0000-0000880B0000}"/>
    <cellStyle name="Normal 44 2 3 5 2" xfId="13023" xr:uid="{00000000-0005-0000-0000-0000E2320000}"/>
    <cellStyle name="Normal 44 2 3 5 2 3" xfId="28121" xr:uid="{00000000-0005-0000-0000-0000DC6D0000}"/>
    <cellStyle name="Normal 44 2 3 5 3" xfId="8003" xr:uid="{00000000-0005-0000-0000-0000461F0000}"/>
    <cellStyle name="Normal 44 2 3 5 3 3" xfId="23104" xr:uid="{00000000-0005-0000-0000-0000435A0000}"/>
    <cellStyle name="Normal 44 2 3 5 5" xfId="18091" xr:uid="{00000000-0005-0000-0000-0000AE460000}"/>
    <cellStyle name="Normal 44 2 3 6" xfId="4642" xr:uid="{00000000-0005-0000-0000-000025120000}"/>
    <cellStyle name="Normal 44 2 3 6 2" xfId="14694" xr:uid="{00000000-0005-0000-0000-000069390000}"/>
    <cellStyle name="Normal 44 2 3 6 2 3" xfId="29792" xr:uid="{00000000-0005-0000-0000-000063740000}"/>
    <cellStyle name="Normal 44 2 3 6 3" xfId="9674" xr:uid="{00000000-0005-0000-0000-0000CD250000}"/>
    <cellStyle name="Normal 44 2 3 6 3 3" xfId="24775" xr:uid="{00000000-0005-0000-0000-0000CA600000}"/>
    <cellStyle name="Normal 44 2 3 6 5" xfId="19762" xr:uid="{00000000-0005-0000-0000-0000354D0000}"/>
    <cellStyle name="Normal 44 2 3 7" xfId="11352" xr:uid="{00000000-0005-0000-0000-00005B2C0000}"/>
    <cellStyle name="Normal 44 2 3 7 3" xfId="26450" xr:uid="{00000000-0005-0000-0000-000055670000}"/>
    <cellStyle name="Normal 44 2 3 8" xfId="6331" xr:uid="{00000000-0005-0000-0000-0000BE180000}"/>
    <cellStyle name="Normal 44 2 3 8 3" xfId="21433" xr:uid="{00000000-0005-0000-0000-0000BC530000}"/>
    <cellStyle name="Normal 44 2 4" xfId="1356" xr:uid="{00000000-0005-0000-0000-00004F050000}"/>
    <cellStyle name="Normal 44 2 4 2" xfId="1779" xr:uid="{00000000-0005-0000-0000-0000F6060000}"/>
    <cellStyle name="Normal 44 2 4 2 2" xfId="2618" xr:uid="{00000000-0005-0000-0000-00003D0A0000}"/>
    <cellStyle name="Normal 44 2 4 2 2 2" xfId="4308" xr:uid="{00000000-0005-0000-0000-0000D7100000}"/>
    <cellStyle name="Normal 44 2 4 2 2 2 2" xfId="14381" xr:uid="{00000000-0005-0000-0000-000030380000}"/>
    <cellStyle name="Normal 44 2 4 2 2 2 2 3" xfId="29479" xr:uid="{00000000-0005-0000-0000-00002A730000}"/>
    <cellStyle name="Normal 44 2 4 2 2 2 3" xfId="9361" xr:uid="{00000000-0005-0000-0000-000094240000}"/>
    <cellStyle name="Normal 44 2 4 2 2 2 3 3" xfId="24462" xr:uid="{00000000-0005-0000-0000-0000915F0000}"/>
    <cellStyle name="Normal 44 2 4 2 2 2 5" xfId="19449" xr:uid="{00000000-0005-0000-0000-0000FC4B0000}"/>
    <cellStyle name="Normal 44 2 4 2 2 3" xfId="6000" xr:uid="{00000000-0005-0000-0000-000073170000}"/>
    <cellStyle name="Normal 44 2 4 2 2 3 2" xfId="16052" xr:uid="{00000000-0005-0000-0000-0000B73E0000}"/>
    <cellStyle name="Normal 44 2 4 2 2 3 2 3" xfId="31150" xr:uid="{00000000-0005-0000-0000-0000B1790000}"/>
    <cellStyle name="Normal 44 2 4 2 2 3 3" xfId="11032" xr:uid="{00000000-0005-0000-0000-00001B2B0000}"/>
    <cellStyle name="Normal 44 2 4 2 2 3 3 3" xfId="26133" xr:uid="{00000000-0005-0000-0000-000018660000}"/>
    <cellStyle name="Normal 44 2 4 2 2 3 5" xfId="21120" xr:uid="{00000000-0005-0000-0000-000083520000}"/>
    <cellStyle name="Normal 44 2 4 2 2 4" xfId="12710" xr:uid="{00000000-0005-0000-0000-0000A9310000}"/>
    <cellStyle name="Normal 44 2 4 2 2 4 3" xfId="27808" xr:uid="{00000000-0005-0000-0000-0000A36C0000}"/>
    <cellStyle name="Normal 44 2 4 2 2 5" xfId="7689" xr:uid="{00000000-0005-0000-0000-00000C1E0000}"/>
    <cellStyle name="Normal 44 2 4 2 2 5 3" xfId="22791" xr:uid="{00000000-0005-0000-0000-00000A590000}"/>
    <cellStyle name="Normal 44 2 4 2 2 7" xfId="17778" xr:uid="{00000000-0005-0000-0000-000075450000}"/>
    <cellStyle name="Normal 44 2 4 2 3" xfId="3471" xr:uid="{00000000-0005-0000-0000-0000920D0000}"/>
    <cellStyle name="Normal 44 2 4 2 3 2" xfId="13545" xr:uid="{00000000-0005-0000-0000-0000EC340000}"/>
    <cellStyle name="Normal 44 2 4 2 3 2 3" xfId="28643" xr:uid="{00000000-0005-0000-0000-0000E66F0000}"/>
    <cellStyle name="Normal 44 2 4 2 3 3" xfId="8525" xr:uid="{00000000-0005-0000-0000-000050210000}"/>
    <cellStyle name="Normal 44 2 4 2 3 3 3" xfId="23626" xr:uid="{00000000-0005-0000-0000-00004D5C0000}"/>
    <cellStyle name="Normal 44 2 4 2 3 5" xfId="18613" xr:uid="{00000000-0005-0000-0000-0000B8480000}"/>
    <cellStyle name="Normal 44 2 4 2 4" xfId="5164" xr:uid="{00000000-0005-0000-0000-00002F140000}"/>
    <cellStyle name="Normal 44 2 4 2 4 2" xfId="15216" xr:uid="{00000000-0005-0000-0000-0000733B0000}"/>
    <cellStyle name="Normal 44 2 4 2 4 2 3" xfId="30314" xr:uid="{00000000-0005-0000-0000-00006D760000}"/>
    <cellStyle name="Normal 44 2 4 2 4 3" xfId="10196" xr:uid="{00000000-0005-0000-0000-0000D7270000}"/>
    <cellStyle name="Normal 44 2 4 2 4 3 3" xfId="25297" xr:uid="{00000000-0005-0000-0000-0000D4620000}"/>
    <cellStyle name="Normal 44 2 4 2 4 5" xfId="20284" xr:uid="{00000000-0005-0000-0000-00003F4F0000}"/>
    <cellStyle name="Normal 44 2 4 2 5" xfId="11874" xr:uid="{00000000-0005-0000-0000-0000652E0000}"/>
    <cellStyle name="Normal 44 2 4 2 5 3" xfId="26972" xr:uid="{00000000-0005-0000-0000-00005F690000}"/>
    <cellStyle name="Normal 44 2 4 2 6" xfId="6853" xr:uid="{00000000-0005-0000-0000-0000C81A0000}"/>
    <cellStyle name="Normal 44 2 4 2 6 3" xfId="21955" xr:uid="{00000000-0005-0000-0000-0000C6550000}"/>
    <cellStyle name="Normal 44 2 4 2 8" xfId="16942" xr:uid="{00000000-0005-0000-0000-000031420000}"/>
    <cellStyle name="Normal 44 2 4 3" xfId="2200" xr:uid="{00000000-0005-0000-0000-00009B080000}"/>
    <cellStyle name="Normal 44 2 4 3 2" xfId="3890" xr:uid="{00000000-0005-0000-0000-0000350F0000}"/>
    <cellStyle name="Normal 44 2 4 3 2 2" xfId="13963" xr:uid="{00000000-0005-0000-0000-00008E360000}"/>
    <cellStyle name="Normal 44 2 4 3 2 2 3" xfId="29061" xr:uid="{00000000-0005-0000-0000-000088710000}"/>
    <cellStyle name="Normal 44 2 4 3 2 3" xfId="8943" xr:uid="{00000000-0005-0000-0000-0000F2220000}"/>
    <cellStyle name="Normal 44 2 4 3 2 3 3" xfId="24044" xr:uid="{00000000-0005-0000-0000-0000EF5D0000}"/>
    <cellStyle name="Normal 44 2 4 3 2 5" xfId="19031" xr:uid="{00000000-0005-0000-0000-00005A4A0000}"/>
    <cellStyle name="Normal 44 2 4 3 3" xfId="5582" xr:uid="{00000000-0005-0000-0000-0000D1150000}"/>
    <cellStyle name="Normal 44 2 4 3 3 2" xfId="15634" xr:uid="{00000000-0005-0000-0000-0000153D0000}"/>
    <cellStyle name="Normal 44 2 4 3 3 2 3" xfId="30732" xr:uid="{00000000-0005-0000-0000-00000F780000}"/>
    <cellStyle name="Normal 44 2 4 3 3 3" xfId="10614" xr:uid="{00000000-0005-0000-0000-000079290000}"/>
    <cellStyle name="Normal 44 2 4 3 3 3 3" xfId="25715" xr:uid="{00000000-0005-0000-0000-000076640000}"/>
    <cellStyle name="Normal 44 2 4 3 3 5" xfId="20702" xr:uid="{00000000-0005-0000-0000-0000E1500000}"/>
    <cellStyle name="Normal 44 2 4 3 4" xfId="12292" xr:uid="{00000000-0005-0000-0000-000007300000}"/>
    <cellStyle name="Normal 44 2 4 3 4 3" xfId="27390" xr:uid="{00000000-0005-0000-0000-0000016B0000}"/>
    <cellStyle name="Normal 44 2 4 3 5" xfId="7271" xr:uid="{00000000-0005-0000-0000-00006A1C0000}"/>
    <cellStyle name="Normal 44 2 4 3 5 3" xfId="22373" xr:uid="{00000000-0005-0000-0000-000068570000}"/>
    <cellStyle name="Normal 44 2 4 3 7" xfId="17360" xr:uid="{00000000-0005-0000-0000-0000D3430000}"/>
    <cellStyle name="Normal 44 2 4 4" xfId="3053" xr:uid="{00000000-0005-0000-0000-0000F00B0000}"/>
    <cellStyle name="Normal 44 2 4 4 2" xfId="13127" xr:uid="{00000000-0005-0000-0000-00004A330000}"/>
    <cellStyle name="Normal 44 2 4 4 2 3" xfId="28225" xr:uid="{00000000-0005-0000-0000-0000446E0000}"/>
    <cellStyle name="Normal 44 2 4 4 3" xfId="8107" xr:uid="{00000000-0005-0000-0000-0000AE1F0000}"/>
    <cellStyle name="Normal 44 2 4 4 3 3" xfId="23208" xr:uid="{00000000-0005-0000-0000-0000AB5A0000}"/>
    <cellStyle name="Normal 44 2 4 4 5" xfId="18195" xr:uid="{00000000-0005-0000-0000-000016470000}"/>
    <cellStyle name="Normal 44 2 4 5" xfId="4746" xr:uid="{00000000-0005-0000-0000-00008D120000}"/>
    <cellStyle name="Normal 44 2 4 5 2" xfId="14798" xr:uid="{00000000-0005-0000-0000-0000D1390000}"/>
    <cellStyle name="Normal 44 2 4 5 2 3" xfId="29896" xr:uid="{00000000-0005-0000-0000-0000CB740000}"/>
    <cellStyle name="Normal 44 2 4 5 3" xfId="9778" xr:uid="{00000000-0005-0000-0000-000035260000}"/>
    <cellStyle name="Normal 44 2 4 5 3 3" xfId="24879" xr:uid="{00000000-0005-0000-0000-000032610000}"/>
    <cellStyle name="Normal 44 2 4 5 5" xfId="19866" xr:uid="{00000000-0005-0000-0000-00009D4D0000}"/>
    <cellStyle name="Normal 44 2 4 6" xfId="11456" xr:uid="{00000000-0005-0000-0000-0000C32C0000}"/>
    <cellStyle name="Normal 44 2 4 6 3" xfId="26554" xr:uid="{00000000-0005-0000-0000-0000BD670000}"/>
    <cellStyle name="Normal 44 2 4 7" xfId="6435" xr:uid="{00000000-0005-0000-0000-000026190000}"/>
    <cellStyle name="Normal 44 2 4 7 3" xfId="21537" xr:uid="{00000000-0005-0000-0000-000024540000}"/>
    <cellStyle name="Normal 44 2 4 9" xfId="16524" xr:uid="{00000000-0005-0000-0000-00008F400000}"/>
    <cellStyle name="Normal 44 2 5" xfId="1569" xr:uid="{00000000-0005-0000-0000-000024060000}"/>
    <cellStyle name="Normal 44 2 5 2" xfId="2410" xr:uid="{00000000-0005-0000-0000-00006D090000}"/>
    <cellStyle name="Normal 44 2 5 2 2" xfId="4100" xr:uid="{00000000-0005-0000-0000-000007100000}"/>
    <cellStyle name="Normal 44 2 5 2 2 2" xfId="14173" xr:uid="{00000000-0005-0000-0000-000060370000}"/>
    <cellStyle name="Normal 44 2 5 2 2 2 3" xfId="29271" xr:uid="{00000000-0005-0000-0000-00005A720000}"/>
    <cellStyle name="Normal 44 2 5 2 2 3" xfId="9153" xr:uid="{00000000-0005-0000-0000-0000C4230000}"/>
    <cellStyle name="Normal 44 2 5 2 2 3 3" xfId="24254" xr:uid="{00000000-0005-0000-0000-0000C15E0000}"/>
    <cellStyle name="Normal 44 2 5 2 2 5" xfId="19241" xr:uid="{00000000-0005-0000-0000-00002C4B0000}"/>
    <cellStyle name="Normal 44 2 5 2 3" xfId="5792" xr:uid="{00000000-0005-0000-0000-0000A3160000}"/>
    <cellStyle name="Normal 44 2 5 2 3 2" xfId="15844" xr:uid="{00000000-0005-0000-0000-0000E73D0000}"/>
    <cellStyle name="Normal 44 2 5 2 3 2 3" xfId="30942" xr:uid="{00000000-0005-0000-0000-0000E1780000}"/>
    <cellStyle name="Normal 44 2 5 2 3 3" xfId="10824" xr:uid="{00000000-0005-0000-0000-00004B2A0000}"/>
    <cellStyle name="Normal 44 2 5 2 3 3 3" xfId="25925" xr:uid="{00000000-0005-0000-0000-000048650000}"/>
    <cellStyle name="Normal 44 2 5 2 3 5" xfId="20912" xr:uid="{00000000-0005-0000-0000-0000B3510000}"/>
    <cellStyle name="Normal 44 2 5 2 4" xfId="12502" xr:uid="{00000000-0005-0000-0000-0000D9300000}"/>
    <cellStyle name="Normal 44 2 5 2 4 3" xfId="27600" xr:uid="{00000000-0005-0000-0000-0000D36B0000}"/>
    <cellStyle name="Normal 44 2 5 2 5" xfId="7481" xr:uid="{00000000-0005-0000-0000-00003C1D0000}"/>
    <cellStyle name="Normal 44 2 5 2 5 3" xfId="22583" xr:uid="{00000000-0005-0000-0000-00003A580000}"/>
    <cellStyle name="Normal 44 2 5 2 7" xfId="17570" xr:uid="{00000000-0005-0000-0000-0000A5440000}"/>
    <cellStyle name="Normal 44 2 5 3" xfId="3263" xr:uid="{00000000-0005-0000-0000-0000C20C0000}"/>
    <cellStyle name="Normal 44 2 5 3 2" xfId="13337" xr:uid="{00000000-0005-0000-0000-00001C340000}"/>
    <cellStyle name="Normal 44 2 5 3 2 3" xfId="28435" xr:uid="{00000000-0005-0000-0000-0000166F0000}"/>
    <cellStyle name="Normal 44 2 5 3 3" xfId="8317" xr:uid="{00000000-0005-0000-0000-000080200000}"/>
    <cellStyle name="Normal 44 2 5 3 3 3" xfId="23418" xr:uid="{00000000-0005-0000-0000-00007D5B0000}"/>
    <cellStyle name="Normal 44 2 5 3 5" xfId="18405" xr:uid="{00000000-0005-0000-0000-0000E8470000}"/>
    <cellStyle name="Normal 44 2 5 4" xfId="4956" xr:uid="{00000000-0005-0000-0000-00005F130000}"/>
    <cellStyle name="Normal 44 2 5 4 2" xfId="15008" xr:uid="{00000000-0005-0000-0000-0000A33A0000}"/>
    <cellStyle name="Normal 44 2 5 4 2 3" xfId="30106" xr:uid="{00000000-0005-0000-0000-00009D750000}"/>
    <cellStyle name="Normal 44 2 5 4 3" xfId="9988" xr:uid="{00000000-0005-0000-0000-000007270000}"/>
    <cellStyle name="Normal 44 2 5 4 3 3" xfId="25089" xr:uid="{00000000-0005-0000-0000-000004620000}"/>
    <cellStyle name="Normal 44 2 5 4 5" xfId="20076" xr:uid="{00000000-0005-0000-0000-00006F4E0000}"/>
    <cellStyle name="Normal 44 2 5 5" xfId="11666" xr:uid="{00000000-0005-0000-0000-0000952D0000}"/>
    <cellStyle name="Normal 44 2 5 5 3" xfId="26764" xr:uid="{00000000-0005-0000-0000-00008F680000}"/>
    <cellStyle name="Normal 44 2 5 6" xfId="6645" xr:uid="{00000000-0005-0000-0000-0000F8190000}"/>
    <cellStyle name="Normal 44 2 5 6 3" xfId="21747" xr:uid="{00000000-0005-0000-0000-0000F6540000}"/>
    <cellStyle name="Normal 44 2 5 8" xfId="16734" xr:uid="{00000000-0005-0000-0000-000061410000}"/>
    <cellStyle name="Normal 44 2 6" xfId="1990" xr:uid="{00000000-0005-0000-0000-0000C9070000}"/>
    <cellStyle name="Normal 44 2 6 2" xfId="3682" xr:uid="{00000000-0005-0000-0000-0000650E0000}"/>
    <cellStyle name="Normal 44 2 6 2 2" xfId="13755" xr:uid="{00000000-0005-0000-0000-0000BE350000}"/>
    <cellStyle name="Normal 44 2 6 2 2 3" xfId="28853" xr:uid="{00000000-0005-0000-0000-0000B8700000}"/>
    <cellStyle name="Normal 44 2 6 2 3" xfId="8735" xr:uid="{00000000-0005-0000-0000-000022220000}"/>
    <cellStyle name="Normal 44 2 6 2 3 3" xfId="23836" xr:uid="{00000000-0005-0000-0000-00001F5D0000}"/>
    <cellStyle name="Normal 44 2 6 2 5" xfId="18823" xr:uid="{00000000-0005-0000-0000-00008A490000}"/>
    <cellStyle name="Normal 44 2 6 3" xfId="5374" xr:uid="{00000000-0005-0000-0000-000001150000}"/>
    <cellStyle name="Normal 44 2 6 3 2" xfId="15426" xr:uid="{00000000-0005-0000-0000-0000453C0000}"/>
    <cellStyle name="Normal 44 2 6 3 2 3" xfId="30524" xr:uid="{00000000-0005-0000-0000-00003F770000}"/>
    <cellStyle name="Normal 44 2 6 3 3" xfId="10406" xr:uid="{00000000-0005-0000-0000-0000A9280000}"/>
    <cellStyle name="Normal 44 2 6 3 3 3" xfId="25507" xr:uid="{00000000-0005-0000-0000-0000A6630000}"/>
    <cellStyle name="Normal 44 2 6 3 5" xfId="20494" xr:uid="{00000000-0005-0000-0000-000011500000}"/>
    <cellStyle name="Normal 44 2 6 4" xfId="12084" xr:uid="{00000000-0005-0000-0000-0000372F0000}"/>
    <cellStyle name="Normal 44 2 6 4 3" xfId="27182" xr:uid="{00000000-0005-0000-0000-0000316A0000}"/>
    <cellStyle name="Normal 44 2 6 5" xfId="7063" xr:uid="{00000000-0005-0000-0000-00009A1B0000}"/>
    <cellStyle name="Normal 44 2 6 5 3" xfId="22165" xr:uid="{00000000-0005-0000-0000-000098560000}"/>
    <cellStyle name="Normal 44 2 6 7" xfId="17152" xr:uid="{00000000-0005-0000-0000-000003430000}"/>
    <cellStyle name="Normal 44 2 7" xfId="2841" xr:uid="{00000000-0005-0000-0000-00001C0B0000}"/>
    <cellStyle name="Normal 44 2 7 2" xfId="12919" xr:uid="{00000000-0005-0000-0000-00007A320000}"/>
    <cellStyle name="Normal 44 2 7 2 3" xfId="28017" xr:uid="{00000000-0005-0000-0000-0000746D0000}"/>
    <cellStyle name="Normal 44 2 7 3" xfId="7899" xr:uid="{00000000-0005-0000-0000-0000DE1E0000}"/>
    <cellStyle name="Normal 44 2 7 3 3" xfId="23000" xr:uid="{00000000-0005-0000-0000-0000DB590000}"/>
    <cellStyle name="Normal 44 2 7 5" xfId="17987" xr:uid="{00000000-0005-0000-0000-000046460000}"/>
    <cellStyle name="Normal 44 2 8" xfId="4535" xr:uid="{00000000-0005-0000-0000-0000BA110000}"/>
    <cellStyle name="Normal 44 2 8 2" xfId="14590" xr:uid="{00000000-0005-0000-0000-000001390000}"/>
    <cellStyle name="Normal 44 2 8 2 3" xfId="29688" xr:uid="{00000000-0005-0000-0000-0000FB730000}"/>
    <cellStyle name="Normal 44 2 8 3" xfId="9570" xr:uid="{00000000-0005-0000-0000-000065250000}"/>
    <cellStyle name="Normal 44 2 8 3 3" xfId="24671" xr:uid="{00000000-0005-0000-0000-000062600000}"/>
    <cellStyle name="Normal 44 2 8 5" xfId="19658" xr:uid="{00000000-0005-0000-0000-0000CD4C0000}"/>
    <cellStyle name="Normal 44 2 9" xfId="11246" xr:uid="{00000000-0005-0000-0000-0000F12B0000}"/>
    <cellStyle name="Normal 44 2 9 3" xfId="26346" xr:uid="{00000000-0005-0000-0000-0000ED660000}"/>
    <cellStyle name="Normal 45" xfId="175" xr:uid="{00000000-0005-0000-0000-0000AF000000}"/>
    <cellStyle name="Normal 45 2" xfId="864" xr:uid="{00000000-0005-0000-0000-000062030000}"/>
    <cellStyle name="Normal 45 2 10" xfId="6226" xr:uid="{00000000-0005-0000-0000-000055180000}"/>
    <cellStyle name="Normal 45 2 10 3" xfId="21330" xr:uid="{00000000-0005-0000-0000-000055530000}"/>
    <cellStyle name="Normal 45 2 12" xfId="16315" xr:uid="{00000000-0005-0000-0000-0000BE3F0000}"/>
    <cellStyle name="Normal 45 2 2" xfId="1190" xr:uid="{00000000-0005-0000-0000-0000A9040000}"/>
    <cellStyle name="Normal 45 2 2 11" xfId="16369" xr:uid="{00000000-0005-0000-0000-0000F43F0000}"/>
    <cellStyle name="Normal 45 2 2 2" xfId="1298" xr:uid="{00000000-0005-0000-0000-000015050000}"/>
    <cellStyle name="Normal 45 2 2 2 10" xfId="16473" xr:uid="{00000000-0005-0000-0000-00005C400000}"/>
    <cellStyle name="Normal 45 2 2 2 2" xfId="1515" xr:uid="{00000000-0005-0000-0000-0000EE050000}"/>
    <cellStyle name="Normal 45 2 2 2 2 2" xfId="1936" xr:uid="{00000000-0005-0000-0000-000093070000}"/>
    <cellStyle name="Normal 45 2 2 2 2 2 2" xfId="2775" xr:uid="{00000000-0005-0000-0000-0000DA0A0000}"/>
    <cellStyle name="Normal 45 2 2 2 2 2 2 2" xfId="4465" xr:uid="{00000000-0005-0000-0000-000074110000}"/>
    <cellStyle name="Normal 45 2 2 2 2 2 2 2 2" xfId="14538" xr:uid="{00000000-0005-0000-0000-0000CD380000}"/>
    <cellStyle name="Normal 45 2 2 2 2 2 2 2 2 3" xfId="29636" xr:uid="{00000000-0005-0000-0000-0000C7730000}"/>
    <cellStyle name="Normal 45 2 2 2 2 2 2 2 3" xfId="9518" xr:uid="{00000000-0005-0000-0000-000031250000}"/>
    <cellStyle name="Normal 45 2 2 2 2 2 2 2 3 3" xfId="24619" xr:uid="{00000000-0005-0000-0000-00002E600000}"/>
    <cellStyle name="Normal 45 2 2 2 2 2 2 2 5" xfId="19606" xr:uid="{00000000-0005-0000-0000-0000994C0000}"/>
    <cellStyle name="Normal 45 2 2 2 2 2 2 3" xfId="6157" xr:uid="{00000000-0005-0000-0000-000010180000}"/>
    <cellStyle name="Normal 45 2 2 2 2 2 2 3 2" xfId="16209" xr:uid="{00000000-0005-0000-0000-0000543F0000}"/>
    <cellStyle name="Normal 45 2 2 2 2 2 2 3 3" xfId="11189" xr:uid="{00000000-0005-0000-0000-0000B82B0000}"/>
    <cellStyle name="Normal 45 2 2 2 2 2 2 3 3 3" xfId="26290" xr:uid="{00000000-0005-0000-0000-0000B5660000}"/>
    <cellStyle name="Normal 45 2 2 2 2 2 2 3 5" xfId="21277" xr:uid="{00000000-0005-0000-0000-000020530000}"/>
    <cellStyle name="Normal 45 2 2 2 2 2 2 4" xfId="12867" xr:uid="{00000000-0005-0000-0000-000046320000}"/>
    <cellStyle name="Normal 45 2 2 2 2 2 2 4 3" xfId="27965" xr:uid="{00000000-0005-0000-0000-0000406D0000}"/>
    <cellStyle name="Normal 45 2 2 2 2 2 2 5" xfId="7846" xr:uid="{00000000-0005-0000-0000-0000A91E0000}"/>
    <cellStyle name="Normal 45 2 2 2 2 2 2 5 3" xfId="22948" xr:uid="{00000000-0005-0000-0000-0000A7590000}"/>
    <cellStyle name="Normal 45 2 2 2 2 2 2 7" xfId="17935" xr:uid="{00000000-0005-0000-0000-000012460000}"/>
    <cellStyle name="Normal 45 2 2 2 2 2 3" xfId="3628" xr:uid="{00000000-0005-0000-0000-00002F0E0000}"/>
    <cellStyle name="Normal 45 2 2 2 2 2 3 2" xfId="13702" xr:uid="{00000000-0005-0000-0000-000089350000}"/>
    <cellStyle name="Normal 45 2 2 2 2 2 3 2 3" xfId="28800" xr:uid="{00000000-0005-0000-0000-000083700000}"/>
    <cellStyle name="Normal 45 2 2 2 2 2 3 3" xfId="8682" xr:uid="{00000000-0005-0000-0000-0000ED210000}"/>
    <cellStyle name="Normal 45 2 2 2 2 2 3 3 3" xfId="23783" xr:uid="{00000000-0005-0000-0000-0000EA5C0000}"/>
    <cellStyle name="Normal 45 2 2 2 2 2 3 5" xfId="18770" xr:uid="{00000000-0005-0000-0000-000055490000}"/>
    <cellStyle name="Normal 45 2 2 2 2 2 4" xfId="5321" xr:uid="{00000000-0005-0000-0000-0000CC140000}"/>
    <cellStyle name="Normal 45 2 2 2 2 2 4 2" xfId="15373" xr:uid="{00000000-0005-0000-0000-0000103C0000}"/>
    <cellStyle name="Normal 45 2 2 2 2 2 4 2 3" xfId="30471" xr:uid="{00000000-0005-0000-0000-00000A770000}"/>
    <cellStyle name="Normal 45 2 2 2 2 2 4 3" xfId="10353" xr:uid="{00000000-0005-0000-0000-000074280000}"/>
    <cellStyle name="Normal 45 2 2 2 2 2 4 3 3" xfId="25454" xr:uid="{00000000-0005-0000-0000-000071630000}"/>
    <cellStyle name="Normal 45 2 2 2 2 2 4 5" xfId="20441" xr:uid="{00000000-0005-0000-0000-0000DC4F0000}"/>
    <cellStyle name="Normal 45 2 2 2 2 2 5" xfId="12031" xr:uid="{00000000-0005-0000-0000-0000022F0000}"/>
    <cellStyle name="Normal 45 2 2 2 2 2 5 3" xfId="27129" xr:uid="{00000000-0005-0000-0000-0000FC690000}"/>
    <cellStyle name="Normal 45 2 2 2 2 2 6" xfId="7010" xr:uid="{00000000-0005-0000-0000-0000651B0000}"/>
    <cellStyle name="Normal 45 2 2 2 2 2 6 3" xfId="22112" xr:uid="{00000000-0005-0000-0000-000063560000}"/>
    <cellStyle name="Normal 45 2 2 2 2 2 8" xfId="17099" xr:uid="{00000000-0005-0000-0000-0000CE420000}"/>
    <cellStyle name="Normal 45 2 2 2 2 3" xfId="2357" xr:uid="{00000000-0005-0000-0000-000038090000}"/>
    <cellStyle name="Normal 45 2 2 2 2 3 2" xfId="4047" xr:uid="{00000000-0005-0000-0000-0000D20F0000}"/>
    <cellStyle name="Normal 45 2 2 2 2 3 2 2" xfId="14120" xr:uid="{00000000-0005-0000-0000-00002B370000}"/>
    <cellStyle name="Normal 45 2 2 2 2 3 2 2 3" xfId="29218" xr:uid="{00000000-0005-0000-0000-000025720000}"/>
    <cellStyle name="Normal 45 2 2 2 2 3 2 3" xfId="9100" xr:uid="{00000000-0005-0000-0000-00008F230000}"/>
    <cellStyle name="Normal 45 2 2 2 2 3 2 3 3" xfId="24201" xr:uid="{00000000-0005-0000-0000-00008C5E0000}"/>
    <cellStyle name="Normal 45 2 2 2 2 3 2 5" xfId="19188" xr:uid="{00000000-0005-0000-0000-0000F74A0000}"/>
    <cellStyle name="Normal 45 2 2 2 2 3 3" xfId="5739" xr:uid="{00000000-0005-0000-0000-00006E160000}"/>
    <cellStyle name="Normal 45 2 2 2 2 3 3 2" xfId="15791" xr:uid="{00000000-0005-0000-0000-0000B23D0000}"/>
    <cellStyle name="Normal 45 2 2 2 2 3 3 2 3" xfId="30889" xr:uid="{00000000-0005-0000-0000-0000AC780000}"/>
    <cellStyle name="Normal 45 2 2 2 2 3 3 3" xfId="10771" xr:uid="{00000000-0005-0000-0000-0000162A0000}"/>
    <cellStyle name="Normal 45 2 2 2 2 3 3 3 3" xfId="25872" xr:uid="{00000000-0005-0000-0000-000013650000}"/>
    <cellStyle name="Normal 45 2 2 2 2 3 3 5" xfId="20859" xr:uid="{00000000-0005-0000-0000-00007E510000}"/>
    <cellStyle name="Normal 45 2 2 2 2 3 4" xfId="12449" xr:uid="{00000000-0005-0000-0000-0000A4300000}"/>
    <cellStyle name="Normal 45 2 2 2 2 3 4 3" xfId="27547" xr:uid="{00000000-0005-0000-0000-00009E6B0000}"/>
    <cellStyle name="Normal 45 2 2 2 2 3 5" xfId="7428" xr:uid="{00000000-0005-0000-0000-0000071D0000}"/>
    <cellStyle name="Normal 45 2 2 2 2 3 5 3" xfId="22530" xr:uid="{00000000-0005-0000-0000-000005580000}"/>
    <cellStyle name="Normal 45 2 2 2 2 3 7" xfId="17517" xr:uid="{00000000-0005-0000-0000-000070440000}"/>
    <cellStyle name="Normal 45 2 2 2 2 4" xfId="3210" xr:uid="{00000000-0005-0000-0000-00008D0C0000}"/>
    <cellStyle name="Normal 45 2 2 2 2 4 2" xfId="13284" xr:uid="{00000000-0005-0000-0000-0000E7330000}"/>
    <cellStyle name="Normal 45 2 2 2 2 4 2 3" xfId="28382" xr:uid="{00000000-0005-0000-0000-0000E16E0000}"/>
    <cellStyle name="Normal 45 2 2 2 2 4 3" xfId="8264" xr:uid="{00000000-0005-0000-0000-00004B200000}"/>
    <cellStyle name="Normal 45 2 2 2 2 4 3 3" xfId="23365" xr:uid="{00000000-0005-0000-0000-0000485B0000}"/>
    <cellStyle name="Normal 45 2 2 2 2 4 5" xfId="18352" xr:uid="{00000000-0005-0000-0000-0000B3470000}"/>
    <cellStyle name="Normal 45 2 2 2 2 5" xfId="4903" xr:uid="{00000000-0005-0000-0000-00002A130000}"/>
    <cellStyle name="Normal 45 2 2 2 2 5 2" xfId="14955" xr:uid="{00000000-0005-0000-0000-00006E3A0000}"/>
    <cellStyle name="Normal 45 2 2 2 2 5 2 3" xfId="30053" xr:uid="{00000000-0005-0000-0000-000068750000}"/>
    <cellStyle name="Normal 45 2 2 2 2 5 3" xfId="9935" xr:uid="{00000000-0005-0000-0000-0000D2260000}"/>
    <cellStyle name="Normal 45 2 2 2 2 5 3 3" xfId="25036" xr:uid="{00000000-0005-0000-0000-0000CF610000}"/>
    <cellStyle name="Normal 45 2 2 2 2 5 5" xfId="20023" xr:uid="{00000000-0005-0000-0000-00003A4E0000}"/>
    <cellStyle name="Normal 45 2 2 2 2 6" xfId="11613" xr:uid="{00000000-0005-0000-0000-0000602D0000}"/>
    <cellStyle name="Normal 45 2 2 2 2 6 3" xfId="26711" xr:uid="{00000000-0005-0000-0000-00005A680000}"/>
    <cellStyle name="Normal 45 2 2 2 2 7" xfId="6592" xr:uid="{00000000-0005-0000-0000-0000C3190000}"/>
    <cellStyle name="Normal 45 2 2 2 2 7 3" xfId="21694" xr:uid="{00000000-0005-0000-0000-0000C1540000}"/>
    <cellStyle name="Normal 45 2 2 2 2 9" xfId="16681" xr:uid="{00000000-0005-0000-0000-00002C410000}"/>
    <cellStyle name="Normal 45 2 2 2 3" xfId="1728" xr:uid="{00000000-0005-0000-0000-0000C3060000}"/>
    <cellStyle name="Normal 45 2 2 2 3 2" xfId="2567" xr:uid="{00000000-0005-0000-0000-00000A0A0000}"/>
    <cellStyle name="Normal 45 2 2 2 3 2 2" xfId="4257" xr:uid="{00000000-0005-0000-0000-0000A4100000}"/>
    <cellStyle name="Normal 45 2 2 2 3 2 2 2" xfId="14330" xr:uid="{00000000-0005-0000-0000-0000FD370000}"/>
    <cellStyle name="Normal 45 2 2 2 3 2 2 2 3" xfId="29428" xr:uid="{00000000-0005-0000-0000-0000F7720000}"/>
    <cellStyle name="Normal 45 2 2 2 3 2 2 3" xfId="9310" xr:uid="{00000000-0005-0000-0000-000061240000}"/>
    <cellStyle name="Normal 45 2 2 2 3 2 2 3 3" xfId="24411" xr:uid="{00000000-0005-0000-0000-00005E5F0000}"/>
    <cellStyle name="Normal 45 2 2 2 3 2 2 5" xfId="19398" xr:uid="{00000000-0005-0000-0000-0000C94B0000}"/>
    <cellStyle name="Normal 45 2 2 2 3 2 3" xfId="5949" xr:uid="{00000000-0005-0000-0000-000040170000}"/>
    <cellStyle name="Normal 45 2 2 2 3 2 3 2" xfId="16001" xr:uid="{00000000-0005-0000-0000-0000843E0000}"/>
    <cellStyle name="Normal 45 2 2 2 3 2 3 2 3" xfId="31099" xr:uid="{00000000-0005-0000-0000-00007E790000}"/>
    <cellStyle name="Normal 45 2 2 2 3 2 3 3" xfId="10981" xr:uid="{00000000-0005-0000-0000-0000E82A0000}"/>
    <cellStyle name="Normal 45 2 2 2 3 2 3 3 3" xfId="26082" xr:uid="{00000000-0005-0000-0000-0000E5650000}"/>
    <cellStyle name="Normal 45 2 2 2 3 2 3 5" xfId="21069" xr:uid="{00000000-0005-0000-0000-000050520000}"/>
    <cellStyle name="Normal 45 2 2 2 3 2 4" xfId="12659" xr:uid="{00000000-0005-0000-0000-000076310000}"/>
    <cellStyle name="Normal 45 2 2 2 3 2 4 3" xfId="27757" xr:uid="{00000000-0005-0000-0000-0000706C0000}"/>
    <cellStyle name="Normal 45 2 2 2 3 2 5" xfId="7638" xr:uid="{00000000-0005-0000-0000-0000D91D0000}"/>
    <cellStyle name="Normal 45 2 2 2 3 2 5 3" xfId="22740" xr:uid="{00000000-0005-0000-0000-0000D7580000}"/>
    <cellStyle name="Normal 45 2 2 2 3 2 7" xfId="17727" xr:uid="{00000000-0005-0000-0000-000042450000}"/>
    <cellStyle name="Normal 45 2 2 2 3 3" xfId="3420" xr:uid="{00000000-0005-0000-0000-00005F0D0000}"/>
    <cellStyle name="Normal 45 2 2 2 3 3 2" xfId="13494" xr:uid="{00000000-0005-0000-0000-0000B9340000}"/>
    <cellStyle name="Normal 45 2 2 2 3 3 2 3" xfId="28592" xr:uid="{00000000-0005-0000-0000-0000B36F0000}"/>
    <cellStyle name="Normal 45 2 2 2 3 3 3" xfId="8474" xr:uid="{00000000-0005-0000-0000-00001D210000}"/>
    <cellStyle name="Normal 45 2 2 2 3 3 3 3" xfId="23575" xr:uid="{00000000-0005-0000-0000-00001A5C0000}"/>
    <cellStyle name="Normal 45 2 2 2 3 3 5" xfId="18562" xr:uid="{00000000-0005-0000-0000-000085480000}"/>
    <cellStyle name="Normal 45 2 2 2 3 4" xfId="5113" xr:uid="{00000000-0005-0000-0000-0000FC130000}"/>
    <cellStyle name="Normal 45 2 2 2 3 4 2" xfId="15165" xr:uid="{00000000-0005-0000-0000-0000403B0000}"/>
    <cellStyle name="Normal 45 2 2 2 3 4 2 3" xfId="30263" xr:uid="{00000000-0005-0000-0000-00003A760000}"/>
    <cellStyle name="Normal 45 2 2 2 3 4 3" xfId="10145" xr:uid="{00000000-0005-0000-0000-0000A4270000}"/>
    <cellStyle name="Normal 45 2 2 2 3 4 3 3" xfId="25246" xr:uid="{00000000-0005-0000-0000-0000A1620000}"/>
    <cellStyle name="Normal 45 2 2 2 3 4 5" xfId="20233" xr:uid="{00000000-0005-0000-0000-00000C4F0000}"/>
    <cellStyle name="Normal 45 2 2 2 3 5" xfId="11823" xr:uid="{00000000-0005-0000-0000-0000322E0000}"/>
    <cellStyle name="Normal 45 2 2 2 3 5 3" xfId="26921" xr:uid="{00000000-0005-0000-0000-00002C690000}"/>
    <cellStyle name="Normal 45 2 2 2 3 6" xfId="6802" xr:uid="{00000000-0005-0000-0000-0000951A0000}"/>
    <cellStyle name="Normal 45 2 2 2 3 6 3" xfId="21904" xr:uid="{00000000-0005-0000-0000-000093550000}"/>
    <cellStyle name="Normal 45 2 2 2 3 8" xfId="16891" xr:uid="{00000000-0005-0000-0000-0000FE410000}"/>
    <cellStyle name="Normal 45 2 2 2 4" xfId="2149" xr:uid="{00000000-0005-0000-0000-000068080000}"/>
    <cellStyle name="Normal 45 2 2 2 4 2" xfId="3839" xr:uid="{00000000-0005-0000-0000-0000020F0000}"/>
    <cellStyle name="Normal 45 2 2 2 4 2 2" xfId="13912" xr:uid="{00000000-0005-0000-0000-00005B360000}"/>
    <cellStyle name="Normal 45 2 2 2 4 2 2 3" xfId="29010" xr:uid="{00000000-0005-0000-0000-000055710000}"/>
    <cellStyle name="Normal 45 2 2 2 4 2 3" xfId="8892" xr:uid="{00000000-0005-0000-0000-0000BF220000}"/>
    <cellStyle name="Normal 45 2 2 2 4 2 3 3" xfId="23993" xr:uid="{00000000-0005-0000-0000-0000BC5D0000}"/>
    <cellStyle name="Normal 45 2 2 2 4 2 5" xfId="18980" xr:uid="{00000000-0005-0000-0000-0000274A0000}"/>
    <cellStyle name="Normal 45 2 2 2 4 3" xfId="5531" xr:uid="{00000000-0005-0000-0000-00009E150000}"/>
    <cellStyle name="Normal 45 2 2 2 4 3 2" xfId="15583" xr:uid="{00000000-0005-0000-0000-0000E23C0000}"/>
    <cellStyle name="Normal 45 2 2 2 4 3 2 3" xfId="30681" xr:uid="{00000000-0005-0000-0000-0000DC770000}"/>
    <cellStyle name="Normal 45 2 2 2 4 3 3" xfId="10563" xr:uid="{00000000-0005-0000-0000-000046290000}"/>
    <cellStyle name="Normal 45 2 2 2 4 3 3 3" xfId="25664" xr:uid="{00000000-0005-0000-0000-000043640000}"/>
    <cellStyle name="Normal 45 2 2 2 4 3 5" xfId="20651" xr:uid="{00000000-0005-0000-0000-0000AE500000}"/>
    <cellStyle name="Normal 45 2 2 2 4 4" xfId="12241" xr:uid="{00000000-0005-0000-0000-0000D42F0000}"/>
    <cellStyle name="Normal 45 2 2 2 4 4 3" xfId="27339" xr:uid="{00000000-0005-0000-0000-0000CE6A0000}"/>
    <cellStyle name="Normal 45 2 2 2 4 5" xfId="7220" xr:uid="{00000000-0005-0000-0000-0000371C0000}"/>
    <cellStyle name="Normal 45 2 2 2 4 5 3" xfId="22322" xr:uid="{00000000-0005-0000-0000-000035570000}"/>
    <cellStyle name="Normal 45 2 2 2 4 7" xfId="17309" xr:uid="{00000000-0005-0000-0000-0000A0430000}"/>
    <cellStyle name="Normal 45 2 2 2 5" xfId="3002" xr:uid="{00000000-0005-0000-0000-0000BD0B0000}"/>
    <cellStyle name="Normal 45 2 2 2 5 2" xfId="13076" xr:uid="{00000000-0005-0000-0000-000017330000}"/>
    <cellStyle name="Normal 45 2 2 2 5 2 3" xfId="28174" xr:uid="{00000000-0005-0000-0000-0000116E0000}"/>
    <cellStyle name="Normal 45 2 2 2 5 3" xfId="8056" xr:uid="{00000000-0005-0000-0000-00007B1F0000}"/>
    <cellStyle name="Normal 45 2 2 2 5 3 3" xfId="23157" xr:uid="{00000000-0005-0000-0000-0000785A0000}"/>
    <cellStyle name="Normal 45 2 2 2 5 5" xfId="18144" xr:uid="{00000000-0005-0000-0000-0000E3460000}"/>
    <cellStyle name="Normal 45 2 2 2 6" xfId="4695" xr:uid="{00000000-0005-0000-0000-00005A120000}"/>
    <cellStyle name="Normal 45 2 2 2 6 2" xfId="14747" xr:uid="{00000000-0005-0000-0000-00009E390000}"/>
    <cellStyle name="Normal 45 2 2 2 6 2 3" xfId="29845" xr:uid="{00000000-0005-0000-0000-000098740000}"/>
    <cellStyle name="Normal 45 2 2 2 6 3" xfId="9727" xr:uid="{00000000-0005-0000-0000-000002260000}"/>
    <cellStyle name="Normal 45 2 2 2 6 3 3" xfId="24828" xr:uid="{00000000-0005-0000-0000-0000FF600000}"/>
    <cellStyle name="Normal 45 2 2 2 6 5" xfId="19815" xr:uid="{00000000-0005-0000-0000-00006A4D0000}"/>
    <cellStyle name="Normal 45 2 2 2 7" xfId="11405" xr:uid="{00000000-0005-0000-0000-0000902C0000}"/>
    <cellStyle name="Normal 45 2 2 2 7 3" xfId="26503" xr:uid="{00000000-0005-0000-0000-00008A670000}"/>
    <cellStyle name="Normal 45 2 2 2 8" xfId="6384" xr:uid="{00000000-0005-0000-0000-0000F3180000}"/>
    <cellStyle name="Normal 45 2 2 2 8 3" xfId="21486" xr:uid="{00000000-0005-0000-0000-0000F1530000}"/>
    <cellStyle name="Normal 45 2 2 3" xfId="1411" xr:uid="{00000000-0005-0000-0000-000086050000}"/>
    <cellStyle name="Normal 45 2 2 3 2" xfId="1832" xr:uid="{00000000-0005-0000-0000-00002B070000}"/>
    <cellStyle name="Normal 45 2 2 3 2 2" xfId="2671" xr:uid="{00000000-0005-0000-0000-0000720A0000}"/>
    <cellStyle name="Normal 45 2 2 3 2 2 2" xfId="4361" xr:uid="{00000000-0005-0000-0000-00000C110000}"/>
    <cellStyle name="Normal 45 2 2 3 2 2 2 2" xfId="14434" xr:uid="{00000000-0005-0000-0000-000065380000}"/>
    <cellStyle name="Normal 45 2 2 3 2 2 2 2 3" xfId="29532" xr:uid="{00000000-0005-0000-0000-00005F730000}"/>
    <cellStyle name="Normal 45 2 2 3 2 2 2 3" xfId="9414" xr:uid="{00000000-0005-0000-0000-0000C9240000}"/>
    <cellStyle name="Normal 45 2 2 3 2 2 2 3 3" xfId="24515" xr:uid="{00000000-0005-0000-0000-0000C65F0000}"/>
    <cellStyle name="Normal 45 2 2 3 2 2 2 5" xfId="19502" xr:uid="{00000000-0005-0000-0000-0000314C0000}"/>
    <cellStyle name="Normal 45 2 2 3 2 2 3" xfId="6053" xr:uid="{00000000-0005-0000-0000-0000A8170000}"/>
    <cellStyle name="Normal 45 2 2 3 2 2 3 2" xfId="16105" xr:uid="{00000000-0005-0000-0000-0000EC3E0000}"/>
    <cellStyle name="Normal 45 2 2 3 2 2 3 2 3" xfId="31203" xr:uid="{00000000-0005-0000-0000-0000E6790000}"/>
    <cellStyle name="Normal 45 2 2 3 2 2 3 3" xfId="11085" xr:uid="{00000000-0005-0000-0000-0000502B0000}"/>
    <cellStyle name="Normal 45 2 2 3 2 2 3 3 3" xfId="26186" xr:uid="{00000000-0005-0000-0000-00004D660000}"/>
    <cellStyle name="Normal 45 2 2 3 2 2 3 5" xfId="21173" xr:uid="{00000000-0005-0000-0000-0000B8520000}"/>
    <cellStyle name="Normal 45 2 2 3 2 2 4" xfId="12763" xr:uid="{00000000-0005-0000-0000-0000DE310000}"/>
    <cellStyle name="Normal 45 2 2 3 2 2 4 3" xfId="27861" xr:uid="{00000000-0005-0000-0000-0000D86C0000}"/>
    <cellStyle name="Normal 45 2 2 3 2 2 5" xfId="7742" xr:uid="{00000000-0005-0000-0000-0000411E0000}"/>
    <cellStyle name="Normal 45 2 2 3 2 2 5 3" xfId="22844" xr:uid="{00000000-0005-0000-0000-00003F590000}"/>
    <cellStyle name="Normal 45 2 2 3 2 2 7" xfId="17831" xr:uid="{00000000-0005-0000-0000-0000AA450000}"/>
    <cellStyle name="Normal 45 2 2 3 2 3" xfId="3524" xr:uid="{00000000-0005-0000-0000-0000C70D0000}"/>
    <cellStyle name="Normal 45 2 2 3 2 3 2" xfId="13598" xr:uid="{00000000-0005-0000-0000-000021350000}"/>
    <cellStyle name="Normal 45 2 2 3 2 3 2 3" xfId="28696" xr:uid="{00000000-0005-0000-0000-00001B700000}"/>
    <cellStyle name="Normal 45 2 2 3 2 3 3" xfId="8578" xr:uid="{00000000-0005-0000-0000-000085210000}"/>
    <cellStyle name="Normal 45 2 2 3 2 3 3 3" xfId="23679" xr:uid="{00000000-0005-0000-0000-0000825C0000}"/>
    <cellStyle name="Normal 45 2 2 3 2 3 5" xfId="18666" xr:uid="{00000000-0005-0000-0000-0000ED480000}"/>
    <cellStyle name="Normal 45 2 2 3 2 4" xfId="5217" xr:uid="{00000000-0005-0000-0000-000064140000}"/>
    <cellStyle name="Normal 45 2 2 3 2 4 2" xfId="15269" xr:uid="{00000000-0005-0000-0000-0000A83B0000}"/>
    <cellStyle name="Normal 45 2 2 3 2 4 2 3" xfId="30367" xr:uid="{00000000-0005-0000-0000-0000A2760000}"/>
    <cellStyle name="Normal 45 2 2 3 2 4 3" xfId="10249" xr:uid="{00000000-0005-0000-0000-00000C280000}"/>
    <cellStyle name="Normal 45 2 2 3 2 4 3 3" xfId="25350" xr:uid="{00000000-0005-0000-0000-000009630000}"/>
    <cellStyle name="Normal 45 2 2 3 2 4 5" xfId="20337" xr:uid="{00000000-0005-0000-0000-0000744F0000}"/>
    <cellStyle name="Normal 45 2 2 3 2 5" xfId="11927" xr:uid="{00000000-0005-0000-0000-00009A2E0000}"/>
    <cellStyle name="Normal 45 2 2 3 2 5 3" xfId="27025" xr:uid="{00000000-0005-0000-0000-000094690000}"/>
    <cellStyle name="Normal 45 2 2 3 2 6" xfId="6906" xr:uid="{00000000-0005-0000-0000-0000FD1A0000}"/>
    <cellStyle name="Normal 45 2 2 3 2 6 3" xfId="22008" xr:uid="{00000000-0005-0000-0000-0000FB550000}"/>
    <cellStyle name="Normal 45 2 2 3 2 8" xfId="16995" xr:uid="{00000000-0005-0000-0000-000066420000}"/>
    <cellStyle name="Normal 45 2 2 3 3" xfId="2253" xr:uid="{00000000-0005-0000-0000-0000D0080000}"/>
    <cellStyle name="Normal 45 2 2 3 3 2" xfId="3943" xr:uid="{00000000-0005-0000-0000-00006A0F0000}"/>
    <cellStyle name="Normal 45 2 2 3 3 2 2" xfId="14016" xr:uid="{00000000-0005-0000-0000-0000C3360000}"/>
    <cellStyle name="Normal 45 2 2 3 3 2 2 3" xfId="29114" xr:uid="{00000000-0005-0000-0000-0000BD710000}"/>
    <cellStyle name="Normal 45 2 2 3 3 2 3" xfId="8996" xr:uid="{00000000-0005-0000-0000-000027230000}"/>
    <cellStyle name="Normal 45 2 2 3 3 2 3 3" xfId="24097" xr:uid="{00000000-0005-0000-0000-0000245E0000}"/>
    <cellStyle name="Normal 45 2 2 3 3 2 5" xfId="19084" xr:uid="{00000000-0005-0000-0000-00008F4A0000}"/>
    <cellStyle name="Normal 45 2 2 3 3 3" xfId="5635" xr:uid="{00000000-0005-0000-0000-000006160000}"/>
    <cellStyle name="Normal 45 2 2 3 3 3 2" xfId="15687" xr:uid="{00000000-0005-0000-0000-00004A3D0000}"/>
    <cellStyle name="Normal 45 2 2 3 3 3 2 3" xfId="30785" xr:uid="{00000000-0005-0000-0000-000044780000}"/>
    <cellStyle name="Normal 45 2 2 3 3 3 3" xfId="10667" xr:uid="{00000000-0005-0000-0000-0000AE290000}"/>
    <cellStyle name="Normal 45 2 2 3 3 3 3 3" xfId="25768" xr:uid="{00000000-0005-0000-0000-0000AB640000}"/>
    <cellStyle name="Normal 45 2 2 3 3 3 5" xfId="20755" xr:uid="{00000000-0005-0000-0000-000016510000}"/>
    <cellStyle name="Normal 45 2 2 3 3 4" xfId="12345" xr:uid="{00000000-0005-0000-0000-00003C300000}"/>
    <cellStyle name="Normal 45 2 2 3 3 4 3" xfId="27443" xr:uid="{00000000-0005-0000-0000-0000366B0000}"/>
    <cellStyle name="Normal 45 2 2 3 3 5" xfId="7324" xr:uid="{00000000-0005-0000-0000-00009F1C0000}"/>
    <cellStyle name="Normal 45 2 2 3 3 5 3" xfId="22426" xr:uid="{00000000-0005-0000-0000-00009D570000}"/>
    <cellStyle name="Normal 45 2 2 3 3 7" xfId="17413" xr:uid="{00000000-0005-0000-0000-000008440000}"/>
    <cellStyle name="Normal 45 2 2 3 4" xfId="3106" xr:uid="{00000000-0005-0000-0000-0000250C0000}"/>
    <cellStyle name="Normal 45 2 2 3 4 2" xfId="13180" xr:uid="{00000000-0005-0000-0000-00007F330000}"/>
    <cellStyle name="Normal 45 2 2 3 4 2 3" xfId="28278" xr:uid="{00000000-0005-0000-0000-0000796E0000}"/>
    <cellStyle name="Normal 45 2 2 3 4 3" xfId="8160" xr:uid="{00000000-0005-0000-0000-0000E31F0000}"/>
    <cellStyle name="Normal 45 2 2 3 4 3 3" xfId="23261" xr:uid="{00000000-0005-0000-0000-0000E05A0000}"/>
    <cellStyle name="Normal 45 2 2 3 4 5" xfId="18248" xr:uid="{00000000-0005-0000-0000-00004B470000}"/>
    <cellStyle name="Normal 45 2 2 3 5" xfId="4799" xr:uid="{00000000-0005-0000-0000-0000C2120000}"/>
    <cellStyle name="Normal 45 2 2 3 5 2" xfId="14851" xr:uid="{00000000-0005-0000-0000-0000063A0000}"/>
    <cellStyle name="Normal 45 2 2 3 5 2 3" xfId="29949" xr:uid="{00000000-0005-0000-0000-000000750000}"/>
    <cellStyle name="Normal 45 2 2 3 5 3" xfId="9831" xr:uid="{00000000-0005-0000-0000-00006A260000}"/>
    <cellStyle name="Normal 45 2 2 3 5 3 3" xfId="24932" xr:uid="{00000000-0005-0000-0000-000067610000}"/>
    <cellStyle name="Normal 45 2 2 3 5 5" xfId="19919" xr:uid="{00000000-0005-0000-0000-0000D24D0000}"/>
    <cellStyle name="Normal 45 2 2 3 6" xfId="11509" xr:uid="{00000000-0005-0000-0000-0000F82C0000}"/>
    <cellStyle name="Normal 45 2 2 3 6 3" xfId="26607" xr:uid="{00000000-0005-0000-0000-0000F2670000}"/>
    <cellStyle name="Normal 45 2 2 3 7" xfId="6488" xr:uid="{00000000-0005-0000-0000-00005B190000}"/>
    <cellStyle name="Normal 45 2 2 3 7 3" xfId="21590" xr:uid="{00000000-0005-0000-0000-000059540000}"/>
    <cellStyle name="Normal 45 2 2 3 9" xfId="16577" xr:uid="{00000000-0005-0000-0000-0000C4400000}"/>
    <cellStyle name="Normal 45 2 2 4" xfId="1624" xr:uid="{00000000-0005-0000-0000-00005B060000}"/>
    <cellStyle name="Normal 45 2 2 4 2" xfId="2463" xr:uid="{00000000-0005-0000-0000-0000A2090000}"/>
    <cellStyle name="Normal 45 2 2 4 2 2" xfId="4153" xr:uid="{00000000-0005-0000-0000-00003C100000}"/>
    <cellStyle name="Normal 45 2 2 4 2 2 2" xfId="14226" xr:uid="{00000000-0005-0000-0000-000095370000}"/>
    <cellStyle name="Normal 45 2 2 4 2 2 2 3" xfId="29324" xr:uid="{00000000-0005-0000-0000-00008F720000}"/>
    <cellStyle name="Normal 45 2 2 4 2 2 3" xfId="9206" xr:uid="{00000000-0005-0000-0000-0000F9230000}"/>
    <cellStyle name="Normal 45 2 2 4 2 2 3 3" xfId="24307" xr:uid="{00000000-0005-0000-0000-0000F65E0000}"/>
    <cellStyle name="Normal 45 2 2 4 2 2 5" xfId="19294" xr:uid="{00000000-0005-0000-0000-0000614B0000}"/>
    <cellStyle name="Normal 45 2 2 4 2 3" xfId="5845" xr:uid="{00000000-0005-0000-0000-0000D8160000}"/>
    <cellStyle name="Normal 45 2 2 4 2 3 2" xfId="15897" xr:uid="{00000000-0005-0000-0000-00001C3E0000}"/>
    <cellStyle name="Normal 45 2 2 4 2 3 2 3" xfId="30995" xr:uid="{00000000-0005-0000-0000-000016790000}"/>
    <cellStyle name="Normal 45 2 2 4 2 3 3" xfId="10877" xr:uid="{00000000-0005-0000-0000-0000802A0000}"/>
    <cellStyle name="Normal 45 2 2 4 2 3 3 3" xfId="25978" xr:uid="{00000000-0005-0000-0000-00007D650000}"/>
    <cellStyle name="Normal 45 2 2 4 2 3 5" xfId="20965" xr:uid="{00000000-0005-0000-0000-0000E8510000}"/>
    <cellStyle name="Normal 45 2 2 4 2 4" xfId="12555" xr:uid="{00000000-0005-0000-0000-00000E310000}"/>
    <cellStyle name="Normal 45 2 2 4 2 4 3" xfId="27653" xr:uid="{00000000-0005-0000-0000-0000086C0000}"/>
    <cellStyle name="Normal 45 2 2 4 2 5" xfId="7534" xr:uid="{00000000-0005-0000-0000-0000711D0000}"/>
    <cellStyle name="Normal 45 2 2 4 2 5 3" xfId="22636" xr:uid="{00000000-0005-0000-0000-00006F580000}"/>
    <cellStyle name="Normal 45 2 2 4 2 7" xfId="17623" xr:uid="{00000000-0005-0000-0000-0000DA440000}"/>
    <cellStyle name="Normal 45 2 2 4 3" xfId="3316" xr:uid="{00000000-0005-0000-0000-0000F70C0000}"/>
    <cellStyle name="Normal 45 2 2 4 3 2" xfId="13390" xr:uid="{00000000-0005-0000-0000-000051340000}"/>
    <cellStyle name="Normal 45 2 2 4 3 2 3" xfId="28488" xr:uid="{00000000-0005-0000-0000-00004B6F0000}"/>
    <cellStyle name="Normal 45 2 2 4 3 3" xfId="8370" xr:uid="{00000000-0005-0000-0000-0000B5200000}"/>
    <cellStyle name="Normal 45 2 2 4 3 3 3" xfId="23471" xr:uid="{00000000-0005-0000-0000-0000B25B0000}"/>
    <cellStyle name="Normal 45 2 2 4 3 5" xfId="18458" xr:uid="{00000000-0005-0000-0000-00001D480000}"/>
    <cellStyle name="Normal 45 2 2 4 4" xfId="5009" xr:uid="{00000000-0005-0000-0000-000094130000}"/>
    <cellStyle name="Normal 45 2 2 4 4 2" xfId="15061" xr:uid="{00000000-0005-0000-0000-0000D83A0000}"/>
    <cellStyle name="Normal 45 2 2 4 4 2 3" xfId="30159" xr:uid="{00000000-0005-0000-0000-0000D2750000}"/>
    <cellStyle name="Normal 45 2 2 4 4 3" xfId="10041" xr:uid="{00000000-0005-0000-0000-00003C270000}"/>
    <cellStyle name="Normal 45 2 2 4 4 3 3" xfId="25142" xr:uid="{00000000-0005-0000-0000-000039620000}"/>
    <cellStyle name="Normal 45 2 2 4 4 5" xfId="20129" xr:uid="{00000000-0005-0000-0000-0000A44E0000}"/>
    <cellStyle name="Normal 45 2 2 4 5" xfId="11719" xr:uid="{00000000-0005-0000-0000-0000CA2D0000}"/>
    <cellStyle name="Normal 45 2 2 4 5 3" xfId="26817" xr:uid="{00000000-0005-0000-0000-0000C4680000}"/>
    <cellStyle name="Normal 45 2 2 4 6" xfId="6698" xr:uid="{00000000-0005-0000-0000-00002D1A0000}"/>
    <cellStyle name="Normal 45 2 2 4 6 3" xfId="21800" xr:uid="{00000000-0005-0000-0000-00002B550000}"/>
    <cellStyle name="Normal 45 2 2 4 8" xfId="16787" xr:uid="{00000000-0005-0000-0000-000096410000}"/>
    <cellStyle name="Normal 45 2 2 5" xfId="2045" xr:uid="{00000000-0005-0000-0000-000000080000}"/>
    <cellStyle name="Normal 45 2 2 5 2" xfId="3735" xr:uid="{00000000-0005-0000-0000-00009A0E0000}"/>
    <cellStyle name="Normal 45 2 2 5 2 2" xfId="13808" xr:uid="{00000000-0005-0000-0000-0000F3350000}"/>
    <cellStyle name="Normal 45 2 2 5 2 2 3" xfId="28906" xr:uid="{00000000-0005-0000-0000-0000ED700000}"/>
    <cellStyle name="Normal 45 2 2 5 2 3" xfId="8788" xr:uid="{00000000-0005-0000-0000-000057220000}"/>
    <cellStyle name="Normal 45 2 2 5 2 3 3" xfId="23889" xr:uid="{00000000-0005-0000-0000-0000545D0000}"/>
    <cellStyle name="Normal 45 2 2 5 2 5" xfId="18876" xr:uid="{00000000-0005-0000-0000-0000BF490000}"/>
    <cellStyle name="Normal 45 2 2 5 3" xfId="5427" xr:uid="{00000000-0005-0000-0000-000036150000}"/>
    <cellStyle name="Normal 45 2 2 5 3 2" xfId="15479" xr:uid="{00000000-0005-0000-0000-00007A3C0000}"/>
    <cellStyle name="Normal 45 2 2 5 3 2 3" xfId="30577" xr:uid="{00000000-0005-0000-0000-000074770000}"/>
    <cellStyle name="Normal 45 2 2 5 3 3" xfId="10459" xr:uid="{00000000-0005-0000-0000-0000DE280000}"/>
    <cellStyle name="Normal 45 2 2 5 3 3 3" xfId="25560" xr:uid="{00000000-0005-0000-0000-0000DB630000}"/>
    <cellStyle name="Normal 45 2 2 5 3 5" xfId="20547" xr:uid="{00000000-0005-0000-0000-000046500000}"/>
    <cellStyle name="Normal 45 2 2 5 4" xfId="12137" xr:uid="{00000000-0005-0000-0000-00006C2F0000}"/>
    <cellStyle name="Normal 45 2 2 5 4 3" xfId="27235" xr:uid="{00000000-0005-0000-0000-0000666A0000}"/>
    <cellStyle name="Normal 45 2 2 5 5" xfId="7116" xr:uid="{00000000-0005-0000-0000-0000CF1B0000}"/>
    <cellStyle name="Normal 45 2 2 5 5 3" xfId="22218" xr:uid="{00000000-0005-0000-0000-0000CD560000}"/>
    <cellStyle name="Normal 45 2 2 5 7" xfId="17205" xr:uid="{00000000-0005-0000-0000-000038430000}"/>
    <cellStyle name="Normal 45 2 2 6" xfId="2898" xr:uid="{00000000-0005-0000-0000-0000550B0000}"/>
    <cellStyle name="Normal 45 2 2 6 2" xfId="12972" xr:uid="{00000000-0005-0000-0000-0000AF320000}"/>
    <cellStyle name="Normal 45 2 2 6 2 3" xfId="28070" xr:uid="{00000000-0005-0000-0000-0000A96D0000}"/>
    <cellStyle name="Normal 45 2 2 6 3" xfId="7952" xr:uid="{00000000-0005-0000-0000-0000131F0000}"/>
    <cellStyle name="Normal 45 2 2 6 3 3" xfId="23053" xr:uid="{00000000-0005-0000-0000-0000105A0000}"/>
    <cellStyle name="Normal 45 2 2 6 5" xfId="18040" xr:uid="{00000000-0005-0000-0000-00007B460000}"/>
    <cellStyle name="Normal 45 2 2 7" xfId="4591" xr:uid="{00000000-0005-0000-0000-0000F2110000}"/>
    <cellStyle name="Normal 45 2 2 7 2" xfId="14643" xr:uid="{00000000-0005-0000-0000-000036390000}"/>
    <cellStyle name="Normal 45 2 2 7 2 3" xfId="29741" xr:uid="{00000000-0005-0000-0000-000030740000}"/>
    <cellStyle name="Normal 45 2 2 7 3" xfId="9623" xr:uid="{00000000-0005-0000-0000-00009A250000}"/>
    <cellStyle name="Normal 45 2 2 7 3 3" xfId="24724" xr:uid="{00000000-0005-0000-0000-000097600000}"/>
    <cellStyle name="Normal 45 2 2 7 5" xfId="19711" xr:uid="{00000000-0005-0000-0000-0000024D0000}"/>
    <cellStyle name="Normal 45 2 2 8" xfId="11301" xr:uid="{00000000-0005-0000-0000-0000282C0000}"/>
    <cellStyle name="Normal 45 2 2 8 3" xfId="26399" xr:uid="{00000000-0005-0000-0000-000022670000}"/>
    <cellStyle name="Normal 45 2 2 9" xfId="6280" xr:uid="{00000000-0005-0000-0000-00008B180000}"/>
    <cellStyle name="Normal 45 2 2 9 3" xfId="21382" xr:uid="{00000000-0005-0000-0000-000089530000}"/>
    <cellStyle name="Normal 45 2 3" xfId="1244" xr:uid="{00000000-0005-0000-0000-0000DF040000}"/>
    <cellStyle name="Normal 45 2 3 10" xfId="16421" xr:uid="{00000000-0005-0000-0000-000028400000}"/>
    <cellStyle name="Normal 45 2 3 2" xfId="1463" xr:uid="{00000000-0005-0000-0000-0000BA050000}"/>
    <cellStyle name="Normal 45 2 3 2 2" xfId="1884" xr:uid="{00000000-0005-0000-0000-00005F070000}"/>
    <cellStyle name="Normal 45 2 3 2 2 2" xfId="2723" xr:uid="{00000000-0005-0000-0000-0000A60A0000}"/>
    <cellStyle name="Normal 45 2 3 2 2 2 2" xfId="4413" xr:uid="{00000000-0005-0000-0000-000040110000}"/>
    <cellStyle name="Normal 45 2 3 2 2 2 2 2" xfId="14486" xr:uid="{00000000-0005-0000-0000-000099380000}"/>
    <cellStyle name="Normal 45 2 3 2 2 2 2 2 3" xfId="29584" xr:uid="{00000000-0005-0000-0000-000093730000}"/>
    <cellStyle name="Normal 45 2 3 2 2 2 2 3" xfId="9466" xr:uid="{00000000-0005-0000-0000-0000FD240000}"/>
    <cellStyle name="Normal 45 2 3 2 2 2 2 3 3" xfId="24567" xr:uid="{00000000-0005-0000-0000-0000FA5F0000}"/>
    <cellStyle name="Normal 45 2 3 2 2 2 2 5" xfId="19554" xr:uid="{00000000-0005-0000-0000-0000654C0000}"/>
    <cellStyle name="Normal 45 2 3 2 2 2 3" xfId="6105" xr:uid="{00000000-0005-0000-0000-0000DC170000}"/>
    <cellStyle name="Normal 45 2 3 2 2 2 3 2" xfId="16157" xr:uid="{00000000-0005-0000-0000-0000203F0000}"/>
    <cellStyle name="Normal 45 2 3 2 2 2 3 2 3" xfId="31255" xr:uid="{00000000-0005-0000-0000-00001A7A0000}"/>
    <cellStyle name="Normal 45 2 3 2 2 2 3 3" xfId="11137" xr:uid="{00000000-0005-0000-0000-0000842B0000}"/>
    <cellStyle name="Normal 45 2 3 2 2 2 3 3 3" xfId="26238" xr:uid="{00000000-0005-0000-0000-000081660000}"/>
    <cellStyle name="Normal 45 2 3 2 2 2 3 5" xfId="21225" xr:uid="{00000000-0005-0000-0000-0000EC520000}"/>
    <cellStyle name="Normal 45 2 3 2 2 2 4" xfId="12815" xr:uid="{00000000-0005-0000-0000-000012320000}"/>
    <cellStyle name="Normal 45 2 3 2 2 2 4 3" xfId="27913" xr:uid="{00000000-0005-0000-0000-00000C6D0000}"/>
    <cellStyle name="Normal 45 2 3 2 2 2 5" xfId="7794" xr:uid="{00000000-0005-0000-0000-0000751E0000}"/>
    <cellStyle name="Normal 45 2 3 2 2 2 5 3" xfId="22896" xr:uid="{00000000-0005-0000-0000-000073590000}"/>
    <cellStyle name="Normal 45 2 3 2 2 2 7" xfId="17883" xr:uid="{00000000-0005-0000-0000-0000DE450000}"/>
    <cellStyle name="Normal 45 2 3 2 2 3" xfId="3576" xr:uid="{00000000-0005-0000-0000-0000FB0D0000}"/>
    <cellStyle name="Normal 45 2 3 2 2 3 2" xfId="13650" xr:uid="{00000000-0005-0000-0000-000055350000}"/>
    <cellStyle name="Normal 45 2 3 2 2 3 2 3" xfId="28748" xr:uid="{00000000-0005-0000-0000-00004F700000}"/>
    <cellStyle name="Normal 45 2 3 2 2 3 3" xfId="8630" xr:uid="{00000000-0005-0000-0000-0000B9210000}"/>
    <cellStyle name="Normal 45 2 3 2 2 3 3 3" xfId="23731" xr:uid="{00000000-0005-0000-0000-0000B65C0000}"/>
    <cellStyle name="Normal 45 2 3 2 2 3 5" xfId="18718" xr:uid="{00000000-0005-0000-0000-000021490000}"/>
    <cellStyle name="Normal 45 2 3 2 2 4" xfId="5269" xr:uid="{00000000-0005-0000-0000-000098140000}"/>
    <cellStyle name="Normal 45 2 3 2 2 4 2" xfId="15321" xr:uid="{00000000-0005-0000-0000-0000DC3B0000}"/>
    <cellStyle name="Normal 45 2 3 2 2 4 2 3" xfId="30419" xr:uid="{00000000-0005-0000-0000-0000D6760000}"/>
    <cellStyle name="Normal 45 2 3 2 2 4 3" xfId="10301" xr:uid="{00000000-0005-0000-0000-000040280000}"/>
    <cellStyle name="Normal 45 2 3 2 2 4 3 3" xfId="25402" xr:uid="{00000000-0005-0000-0000-00003D630000}"/>
    <cellStyle name="Normal 45 2 3 2 2 4 5" xfId="20389" xr:uid="{00000000-0005-0000-0000-0000A84F0000}"/>
    <cellStyle name="Normal 45 2 3 2 2 5" xfId="11979" xr:uid="{00000000-0005-0000-0000-0000CE2E0000}"/>
    <cellStyle name="Normal 45 2 3 2 2 5 3" xfId="27077" xr:uid="{00000000-0005-0000-0000-0000C8690000}"/>
    <cellStyle name="Normal 45 2 3 2 2 6" xfId="6958" xr:uid="{00000000-0005-0000-0000-0000311B0000}"/>
    <cellStyle name="Normal 45 2 3 2 2 6 3" xfId="22060" xr:uid="{00000000-0005-0000-0000-00002F560000}"/>
    <cellStyle name="Normal 45 2 3 2 2 8" xfId="17047" xr:uid="{00000000-0005-0000-0000-00009A420000}"/>
    <cellStyle name="Normal 45 2 3 2 3" xfId="2305" xr:uid="{00000000-0005-0000-0000-000004090000}"/>
    <cellStyle name="Normal 45 2 3 2 3 2" xfId="3995" xr:uid="{00000000-0005-0000-0000-00009E0F0000}"/>
    <cellStyle name="Normal 45 2 3 2 3 2 2" xfId="14068" xr:uid="{00000000-0005-0000-0000-0000F7360000}"/>
    <cellStyle name="Normal 45 2 3 2 3 2 2 3" xfId="29166" xr:uid="{00000000-0005-0000-0000-0000F1710000}"/>
    <cellStyle name="Normal 45 2 3 2 3 2 3" xfId="9048" xr:uid="{00000000-0005-0000-0000-00005B230000}"/>
    <cellStyle name="Normal 45 2 3 2 3 2 3 3" xfId="24149" xr:uid="{00000000-0005-0000-0000-0000585E0000}"/>
    <cellStyle name="Normal 45 2 3 2 3 2 5" xfId="19136" xr:uid="{00000000-0005-0000-0000-0000C34A0000}"/>
    <cellStyle name="Normal 45 2 3 2 3 3" xfId="5687" xr:uid="{00000000-0005-0000-0000-00003A160000}"/>
    <cellStyle name="Normal 45 2 3 2 3 3 2" xfId="15739" xr:uid="{00000000-0005-0000-0000-00007E3D0000}"/>
    <cellStyle name="Normal 45 2 3 2 3 3 2 3" xfId="30837" xr:uid="{00000000-0005-0000-0000-000078780000}"/>
    <cellStyle name="Normal 45 2 3 2 3 3 3" xfId="10719" xr:uid="{00000000-0005-0000-0000-0000E2290000}"/>
    <cellStyle name="Normal 45 2 3 2 3 3 3 3" xfId="25820" xr:uid="{00000000-0005-0000-0000-0000DF640000}"/>
    <cellStyle name="Normal 45 2 3 2 3 3 5" xfId="20807" xr:uid="{00000000-0005-0000-0000-00004A510000}"/>
    <cellStyle name="Normal 45 2 3 2 3 4" xfId="12397" xr:uid="{00000000-0005-0000-0000-000070300000}"/>
    <cellStyle name="Normal 45 2 3 2 3 4 3" xfId="27495" xr:uid="{00000000-0005-0000-0000-00006A6B0000}"/>
    <cellStyle name="Normal 45 2 3 2 3 5" xfId="7376" xr:uid="{00000000-0005-0000-0000-0000D31C0000}"/>
    <cellStyle name="Normal 45 2 3 2 3 5 3" xfId="22478" xr:uid="{00000000-0005-0000-0000-0000D1570000}"/>
    <cellStyle name="Normal 45 2 3 2 3 7" xfId="17465" xr:uid="{00000000-0005-0000-0000-00003C440000}"/>
    <cellStyle name="Normal 45 2 3 2 4" xfId="3158" xr:uid="{00000000-0005-0000-0000-0000590C0000}"/>
    <cellStyle name="Normal 45 2 3 2 4 2" xfId="13232" xr:uid="{00000000-0005-0000-0000-0000B3330000}"/>
    <cellStyle name="Normal 45 2 3 2 4 2 3" xfId="28330" xr:uid="{00000000-0005-0000-0000-0000AD6E0000}"/>
    <cellStyle name="Normal 45 2 3 2 4 3" xfId="8212" xr:uid="{00000000-0005-0000-0000-000017200000}"/>
    <cellStyle name="Normal 45 2 3 2 4 3 3" xfId="23313" xr:uid="{00000000-0005-0000-0000-0000145B0000}"/>
    <cellStyle name="Normal 45 2 3 2 4 5" xfId="18300" xr:uid="{00000000-0005-0000-0000-00007F470000}"/>
    <cellStyle name="Normal 45 2 3 2 5" xfId="4851" xr:uid="{00000000-0005-0000-0000-0000F6120000}"/>
    <cellStyle name="Normal 45 2 3 2 5 2" xfId="14903" xr:uid="{00000000-0005-0000-0000-00003A3A0000}"/>
    <cellStyle name="Normal 45 2 3 2 5 2 3" xfId="30001" xr:uid="{00000000-0005-0000-0000-000034750000}"/>
    <cellStyle name="Normal 45 2 3 2 5 3" xfId="9883" xr:uid="{00000000-0005-0000-0000-00009E260000}"/>
    <cellStyle name="Normal 45 2 3 2 5 3 3" xfId="24984" xr:uid="{00000000-0005-0000-0000-00009B610000}"/>
    <cellStyle name="Normal 45 2 3 2 5 5" xfId="19971" xr:uid="{00000000-0005-0000-0000-0000064E0000}"/>
    <cellStyle name="Normal 45 2 3 2 6" xfId="11561" xr:uid="{00000000-0005-0000-0000-00002C2D0000}"/>
    <cellStyle name="Normal 45 2 3 2 6 3" xfId="26659" xr:uid="{00000000-0005-0000-0000-000026680000}"/>
    <cellStyle name="Normal 45 2 3 2 7" xfId="6540" xr:uid="{00000000-0005-0000-0000-00008F190000}"/>
    <cellStyle name="Normal 45 2 3 2 7 3" xfId="21642" xr:uid="{00000000-0005-0000-0000-00008D540000}"/>
    <cellStyle name="Normal 45 2 3 2 9" xfId="16629" xr:uid="{00000000-0005-0000-0000-0000F8400000}"/>
    <cellStyle name="Normal 45 2 3 3" xfId="1676" xr:uid="{00000000-0005-0000-0000-00008F060000}"/>
    <cellStyle name="Normal 45 2 3 3 2" xfId="2515" xr:uid="{00000000-0005-0000-0000-0000D6090000}"/>
    <cellStyle name="Normal 45 2 3 3 2 2" xfId="4205" xr:uid="{00000000-0005-0000-0000-000070100000}"/>
    <cellStyle name="Normal 45 2 3 3 2 2 2" xfId="14278" xr:uid="{00000000-0005-0000-0000-0000C9370000}"/>
    <cellStyle name="Normal 45 2 3 3 2 2 2 3" xfId="29376" xr:uid="{00000000-0005-0000-0000-0000C3720000}"/>
    <cellStyle name="Normal 45 2 3 3 2 2 3" xfId="9258" xr:uid="{00000000-0005-0000-0000-00002D240000}"/>
    <cellStyle name="Normal 45 2 3 3 2 2 3 3" xfId="24359" xr:uid="{00000000-0005-0000-0000-00002A5F0000}"/>
    <cellStyle name="Normal 45 2 3 3 2 2 5" xfId="19346" xr:uid="{00000000-0005-0000-0000-0000954B0000}"/>
    <cellStyle name="Normal 45 2 3 3 2 3" xfId="5897" xr:uid="{00000000-0005-0000-0000-00000C170000}"/>
    <cellStyle name="Normal 45 2 3 3 2 3 2" xfId="15949" xr:uid="{00000000-0005-0000-0000-0000503E0000}"/>
    <cellStyle name="Normal 45 2 3 3 2 3 2 3" xfId="31047" xr:uid="{00000000-0005-0000-0000-00004A790000}"/>
    <cellStyle name="Normal 45 2 3 3 2 3 3" xfId="10929" xr:uid="{00000000-0005-0000-0000-0000B42A0000}"/>
    <cellStyle name="Normal 45 2 3 3 2 3 3 3" xfId="26030" xr:uid="{00000000-0005-0000-0000-0000B1650000}"/>
    <cellStyle name="Normal 45 2 3 3 2 3 5" xfId="21017" xr:uid="{00000000-0005-0000-0000-00001C520000}"/>
    <cellStyle name="Normal 45 2 3 3 2 4" xfId="12607" xr:uid="{00000000-0005-0000-0000-000042310000}"/>
    <cellStyle name="Normal 45 2 3 3 2 4 3" xfId="27705" xr:uid="{00000000-0005-0000-0000-00003C6C0000}"/>
    <cellStyle name="Normal 45 2 3 3 2 5" xfId="7586" xr:uid="{00000000-0005-0000-0000-0000A51D0000}"/>
    <cellStyle name="Normal 45 2 3 3 2 5 3" xfId="22688" xr:uid="{00000000-0005-0000-0000-0000A3580000}"/>
    <cellStyle name="Normal 45 2 3 3 2 7" xfId="17675" xr:uid="{00000000-0005-0000-0000-00000E450000}"/>
    <cellStyle name="Normal 45 2 3 3 3" xfId="3368" xr:uid="{00000000-0005-0000-0000-00002B0D0000}"/>
    <cellStyle name="Normal 45 2 3 3 3 2" xfId="13442" xr:uid="{00000000-0005-0000-0000-000085340000}"/>
    <cellStyle name="Normal 45 2 3 3 3 2 3" xfId="28540" xr:uid="{00000000-0005-0000-0000-00007F6F0000}"/>
    <cellStyle name="Normal 45 2 3 3 3 3" xfId="8422" xr:uid="{00000000-0005-0000-0000-0000E9200000}"/>
    <cellStyle name="Normal 45 2 3 3 3 3 3" xfId="23523" xr:uid="{00000000-0005-0000-0000-0000E65B0000}"/>
    <cellStyle name="Normal 45 2 3 3 3 5" xfId="18510" xr:uid="{00000000-0005-0000-0000-000051480000}"/>
    <cellStyle name="Normal 45 2 3 3 4" xfId="5061" xr:uid="{00000000-0005-0000-0000-0000C8130000}"/>
    <cellStyle name="Normal 45 2 3 3 4 2" xfId="15113" xr:uid="{00000000-0005-0000-0000-00000C3B0000}"/>
    <cellStyle name="Normal 45 2 3 3 4 2 3" xfId="30211" xr:uid="{00000000-0005-0000-0000-000006760000}"/>
    <cellStyle name="Normal 45 2 3 3 4 3" xfId="10093" xr:uid="{00000000-0005-0000-0000-000070270000}"/>
    <cellStyle name="Normal 45 2 3 3 4 3 3" xfId="25194" xr:uid="{00000000-0005-0000-0000-00006D620000}"/>
    <cellStyle name="Normal 45 2 3 3 4 5" xfId="20181" xr:uid="{00000000-0005-0000-0000-0000D84E0000}"/>
    <cellStyle name="Normal 45 2 3 3 5" xfId="11771" xr:uid="{00000000-0005-0000-0000-0000FE2D0000}"/>
    <cellStyle name="Normal 45 2 3 3 5 3" xfId="26869" xr:uid="{00000000-0005-0000-0000-0000F8680000}"/>
    <cellStyle name="Normal 45 2 3 3 6" xfId="6750" xr:uid="{00000000-0005-0000-0000-0000611A0000}"/>
    <cellStyle name="Normal 45 2 3 3 6 3" xfId="21852" xr:uid="{00000000-0005-0000-0000-00005F550000}"/>
    <cellStyle name="Normal 45 2 3 3 8" xfId="16839" xr:uid="{00000000-0005-0000-0000-0000CA410000}"/>
    <cellStyle name="Normal 45 2 3 4" xfId="2097" xr:uid="{00000000-0005-0000-0000-000034080000}"/>
    <cellStyle name="Normal 45 2 3 4 2" xfId="3787" xr:uid="{00000000-0005-0000-0000-0000CE0E0000}"/>
    <cellStyle name="Normal 45 2 3 4 2 2" xfId="13860" xr:uid="{00000000-0005-0000-0000-000027360000}"/>
    <cellStyle name="Normal 45 2 3 4 2 2 3" xfId="28958" xr:uid="{00000000-0005-0000-0000-000021710000}"/>
    <cellStyle name="Normal 45 2 3 4 2 3" xfId="8840" xr:uid="{00000000-0005-0000-0000-00008B220000}"/>
    <cellStyle name="Normal 45 2 3 4 2 3 3" xfId="23941" xr:uid="{00000000-0005-0000-0000-0000885D0000}"/>
    <cellStyle name="Normal 45 2 3 4 2 5" xfId="18928" xr:uid="{00000000-0005-0000-0000-0000F3490000}"/>
    <cellStyle name="Normal 45 2 3 4 3" xfId="5479" xr:uid="{00000000-0005-0000-0000-00006A150000}"/>
    <cellStyle name="Normal 45 2 3 4 3 2" xfId="15531" xr:uid="{00000000-0005-0000-0000-0000AE3C0000}"/>
    <cellStyle name="Normal 45 2 3 4 3 2 3" xfId="30629" xr:uid="{00000000-0005-0000-0000-0000A8770000}"/>
    <cellStyle name="Normal 45 2 3 4 3 3" xfId="10511" xr:uid="{00000000-0005-0000-0000-000012290000}"/>
    <cellStyle name="Normal 45 2 3 4 3 3 3" xfId="25612" xr:uid="{00000000-0005-0000-0000-00000F640000}"/>
    <cellStyle name="Normal 45 2 3 4 3 5" xfId="20599" xr:uid="{00000000-0005-0000-0000-00007A500000}"/>
    <cellStyle name="Normal 45 2 3 4 4" xfId="12189" xr:uid="{00000000-0005-0000-0000-0000A02F0000}"/>
    <cellStyle name="Normal 45 2 3 4 4 3" xfId="27287" xr:uid="{00000000-0005-0000-0000-00009A6A0000}"/>
    <cellStyle name="Normal 45 2 3 4 5" xfId="7168" xr:uid="{00000000-0005-0000-0000-0000031C0000}"/>
    <cellStyle name="Normal 45 2 3 4 5 3" xfId="22270" xr:uid="{00000000-0005-0000-0000-000001570000}"/>
    <cellStyle name="Normal 45 2 3 4 7" xfId="17257" xr:uid="{00000000-0005-0000-0000-00006C430000}"/>
    <cellStyle name="Normal 45 2 3 5" xfId="2950" xr:uid="{00000000-0005-0000-0000-0000890B0000}"/>
    <cellStyle name="Normal 45 2 3 5 2" xfId="13024" xr:uid="{00000000-0005-0000-0000-0000E3320000}"/>
    <cellStyle name="Normal 45 2 3 5 2 3" xfId="28122" xr:uid="{00000000-0005-0000-0000-0000DD6D0000}"/>
    <cellStyle name="Normal 45 2 3 5 3" xfId="8004" xr:uid="{00000000-0005-0000-0000-0000471F0000}"/>
    <cellStyle name="Normal 45 2 3 5 3 3" xfId="23105" xr:uid="{00000000-0005-0000-0000-0000445A0000}"/>
    <cellStyle name="Normal 45 2 3 5 5" xfId="18092" xr:uid="{00000000-0005-0000-0000-0000AF460000}"/>
    <cellStyle name="Normal 45 2 3 6" xfId="4643" xr:uid="{00000000-0005-0000-0000-000026120000}"/>
    <cellStyle name="Normal 45 2 3 6 2" xfId="14695" xr:uid="{00000000-0005-0000-0000-00006A390000}"/>
    <cellStyle name="Normal 45 2 3 6 2 3" xfId="29793" xr:uid="{00000000-0005-0000-0000-000064740000}"/>
    <cellStyle name="Normal 45 2 3 6 3" xfId="9675" xr:uid="{00000000-0005-0000-0000-0000CE250000}"/>
    <cellStyle name="Normal 45 2 3 6 3 3" xfId="24776" xr:uid="{00000000-0005-0000-0000-0000CB600000}"/>
    <cellStyle name="Normal 45 2 3 6 5" xfId="19763" xr:uid="{00000000-0005-0000-0000-0000364D0000}"/>
    <cellStyle name="Normal 45 2 3 7" xfId="11353" xr:uid="{00000000-0005-0000-0000-00005C2C0000}"/>
    <cellStyle name="Normal 45 2 3 7 3" xfId="26451" xr:uid="{00000000-0005-0000-0000-000056670000}"/>
    <cellStyle name="Normal 45 2 3 8" xfId="6332" xr:uid="{00000000-0005-0000-0000-0000BF180000}"/>
    <cellStyle name="Normal 45 2 3 8 3" xfId="21434" xr:uid="{00000000-0005-0000-0000-0000BD530000}"/>
    <cellStyle name="Normal 45 2 4" xfId="1357" xr:uid="{00000000-0005-0000-0000-000050050000}"/>
    <cellStyle name="Normal 45 2 4 2" xfId="1780" xr:uid="{00000000-0005-0000-0000-0000F7060000}"/>
    <cellStyle name="Normal 45 2 4 2 2" xfId="2619" xr:uid="{00000000-0005-0000-0000-00003E0A0000}"/>
    <cellStyle name="Normal 45 2 4 2 2 2" xfId="4309" xr:uid="{00000000-0005-0000-0000-0000D8100000}"/>
    <cellStyle name="Normal 45 2 4 2 2 2 2" xfId="14382" xr:uid="{00000000-0005-0000-0000-000031380000}"/>
    <cellStyle name="Normal 45 2 4 2 2 2 2 3" xfId="29480" xr:uid="{00000000-0005-0000-0000-00002B730000}"/>
    <cellStyle name="Normal 45 2 4 2 2 2 3" xfId="9362" xr:uid="{00000000-0005-0000-0000-000095240000}"/>
    <cellStyle name="Normal 45 2 4 2 2 2 3 3" xfId="24463" xr:uid="{00000000-0005-0000-0000-0000925F0000}"/>
    <cellStyle name="Normal 45 2 4 2 2 2 5" xfId="19450" xr:uid="{00000000-0005-0000-0000-0000FD4B0000}"/>
    <cellStyle name="Normal 45 2 4 2 2 3" xfId="6001" xr:uid="{00000000-0005-0000-0000-000074170000}"/>
    <cellStyle name="Normal 45 2 4 2 2 3 2" xfId="16053" xr:uid="{00000000-0005-0000-0000-0000B83E0000}"/>
    <cellStyle name="Normal 45 2 4 2 2 3 2 3" xfId="31151" xr:uid="{00000000-0005-0000-0000-0000B2790000}"/>
    <cellStyle name="Normal 45 2 4 2 2 3 3" xfId="11033" xr:uid="{00000000-0005-0000-0000-00001C2B0000}"/>
    <cellStyle name="Normal 45 2 4 2 2 3 3 3" xfId="26134" xr:uid="{00000000-0005-0000-0000-000019660000}"/>
    <cellStyle name="Normal 45 2 4 2 2 3 5" xfId="21121" xr:uid="{00000000-0005-0000-0000-000084520000}"/>
    <cellStyle name="Normal 45 2 4 2 2 4" xfId="12711" xr:uid="{00000000-0005-0000-0000-0000AA310000}"/>
    <cellStyle name="Normal 45 2 4 2 2 4 3" xfId="27809" xr:uid="{00000000-0005-0000-0000-0000A46C0000}"/>
    <cellStyle name="Normal 45 2 4 2 2 5" xfId="7690" xr:uid="{00000000-0005-0000-0000-00000D1E0000}"/>
    <cellStyle name="Normal 45 2 4 2 2 5 3" xfId="22792" xr:uid="{00000000-0005-0000-0000-00000B590000}"/>
    <cellStyle name="Normal 45 2 4 2 2 7" xfId="17779" xr:uid="{00000000-0005-0000-0000-000076450000}"/>
    <cellStyle name="Normal 45 2 4 2 3" xfId="3472" xr:uid="{00000000-0005-0000-0000-0000930D0000}"/>
    <cellStyle name="Normal 45 2 4 2 3 2" xfId="13546" xr:uid="{00000000-0005-0000-0000-0000ED340000}"/>
    <cellStyle name="Normal 45 2 4 2 3 2 3" xfId="28644" xr:uid="{00000000-0005-0000-0000-0000E76F0000}"/>
    <cellStyle name="Normal 45 2 4 2 3 3" xfId="8526" xr:uid="{00000000-0005-0000-0000-000051210000}"/>
    <cellStyle name="Normal 45 2 4 2 3 3 3" xfId="23627" xr:uid="{00000000-0005-0000-0000-00004E5C0000}"/>
    <cellStyle name="Normal 45 2 4 2 3 5" xfId="18614" xr:uid="{00000000-0005-0000-0000-0000B9480000}"/>
    <cellStyle name="Normal 45 2 4 2 4" xfId="5165" xr:uid="{00000000-0005-0000-0000-000030140000}"/>
    <cellStyle name="Normal 45 2 4 2 4 2" xfId="15217" xr:uid="{00000000-0005-0000-0000-0000743B0000}"/>
    <cellStyle name="Normal 45 2 4 2 4 2 3" xfId="30315" xr:uid="{00000000-0005-0000-0000-00006E760000}"/>
    <cellStyle name="Normal 45 2 4 2 4 3" xfId="10197" xr:uid="{00000000-0005-0000-0000-0000D8270000}"/>
    <cellStyle name="Normal 45 2 4 2 4 3 3" xfId="25298" xr:uid="{00000000-0005-0000-0000-0000D5620000}"/>
    <cellStyle name="Normal 45 2 4 2 4 5" xfId="20285" xr:uid="{00000000-0005-0000-0000-0000404F0000}"/>
    <cellStyle name="Normal 45 2 4 2 5" xfId="11875" xr:uid="{00000000-0005-0000-0000-0000662E0000}"/>
    <cellStyle name="Normal 45 2 4 2 5 3" xfId="26973" xr:uid="{00000000-0005-0000-0000-000060690000}"/>
    <cellStyle name="Normal 45 2 4 2 6" xfId="6854" xr:uid="{00000000-0005-0000-0000-0000C91A0000}"/>
    <cellStyle name="Normal 45 2 4 2 6 3" xfId="21956" xr:uid="{00000000-0005-0000-0000-0000C7550000}"/>
    <cellStyle name="Normal 45 2 4 2 8" xfId="16943" xr:uid="{00000000-0005-0000-0000-000032420000}"/>
    <cellStyle name="Normal 45 2 4 3" xfId="2201" xr:uid="{00000000-0005-0000-0000-00009C080000}"/>
    <cellStyle name="Normal 45 2 4 3 2" xfId="3891" xr:uid="{00000000-0005-0000-0000-0000360F0000}"/>
    <cellStyle name="Normal 45 2 4 3 2 2" xfId="13964" xr:uid="{00000000-0005-0000-0000-00008F360000}"/>
    <cellStyle name="Normal 45 2 4 3 2 2 3" xfId="29062" xr:uid="{00000000-0005-0000-0000-000089710000}"/>
    <cellStyle name="Normal 45 2 4 3 2 3" xfId="8944" xr:uid="{00000000-0005-0000-0000-0000F3220000}"/>
    <cellStyle name="Normal 45 2 4 3 2 3 3" xfId="24045" xr:uid="{00000000-0005-0000-0000-0000F05D0000}"/>
    <cellStyle name="Normal 45 2 4 3 2 5" xfId="19032" xr:uid="{00000000-0005-0000-0000-00005B4A0000}"/>
    <cellStyle name="Normal 45 2 4 3 3" xfId="5583" xr:uid="{00000000-0005-0000-0000-0000D2150000}"/>
    <cellStyle name="Normal 45 2 4 3 3 2" xfId="15635" xr:uid="{00000000-0005-0000-0000-0000163D0000}"/>
    <cellStyle name="Normal 45 2 4 3 3 2 3" xfId="30733" xr:uid="{00000000-0005-0000-0000-000010780000}"/>
    <cellStyle name="Normal 45 2 4 3 3 3" xfId="10615" xr:uid="{00000000-0005-0000-0000-00007A290000}"/>
    <cellStyle name="Normal 45 2 4 3 3 3 3" xfId="25716" xr:uid="{00000000-0005-0000-0000-000077640000}"/>
    <cellStyle name="Normal 45 2 4 3 3 5" xfId="20703" xr:uid="{00000000-0005-0000-0000-0000E2500000}"/>
    <cellStyle name="Normal 45 2 4 3 4" xfId="12293" xr:uid="{00000000-0005-0000-0000-000008300000}"/>
    <cellStyle name="Normal 45 2 4 3 4 3" xfId="27391" xr:uid="{00000000-0005-0000-0000-0000026B0000}"/>
    <cellStyle name="Normal 45 2 4 3 5" xfId="7272" xr:uid="{00000000-0005-0000-0000-00006B1C0000}"/>
    <cellStyle name="Normal 45 2 4 3 5 3" xfId="22374" xr:uid="{00000000-0005-0000-0000-000069570000}"/>
    <cellStyle name="Normal 45 2 4 3 7" xfId="17361" xr:uid="{00000000-0005-0000-0000-0000D4430000}"/>
    <cellStyle name="Normal 45 2 4 4" xfId="3054" xr:uid="{00000000-0005-0000-0000-0000F10B0000}"/>
    <cellStyle name="Normal 45 2 4 4 2" xfId="13128" xr:uid="{00000000-0005-0000-0000-00004B330000}"/>
    <cellStyle name="Normal 45 2 4 4 2 3" xfId="28226" xr:uid="{00000000-0005-0000-0000-0000456E0000}"/>
    <cellStyle name="Normal 45 2 4 4 3" xfId="8108" xr:uid="{00000000-0005-0000-0000-0000AF1F0000}"/>
    <cellStyle name="Normal 45 2 4 4 3 3" xfId="23209" xr:uid="{00000000-0005-0000-0000-0000AC5A0000}"/>
    <cellStyle name="Normal 45 2 4 4 5" xfId="18196" xr:uid="{00000000-0005-0000-0000-000017470000}"/>
    <cellStyle name="Normal 45 2 4 5" xfId="4747" xr:uid="{00000000-0005-0000-0000-00008E120000}"/>
    <cellStyle name="Normal 45 2 4 5 2" xfId="14799" xr:uid="{00000000-0005-0000-0000-0000D2390000}"/>
    <cellStyle name="Normal 45 2 4 5 2 3" xfId="29897" xr:uid="{00000000-0005-0000-0000-0000CC740000}"/>
    <cellStyle name="Normal 45 2 4 5 3" xfId="9779" xr:uid="{00000000-0005-0000-0000-000036260000}"/>
    <cellStyle name="Normal 45 2 4 5 3 3" xfId="24880" xr:uid="{00000000-0005-0000-0000-000033610000}"/>
    <cellStyle name="Normal 45 2 4 5 5" xfId="19867" xr:uid="{00000000-0005-0000-0000-00009E4D0000}"/>
    <cellStyle name="Normal 45 2 4 6" xfId="11457" xr:uid="{00000000-0005-0000-0000-0000C42C0000}"/>
    <cellStyle name="Normal 45 2 4 6 3" xfId="26555" xr:uid="{00000000-0005-0000-0000-0000BE670000}"/>
    <cellStyle name="Normal 45 2 4 7" xfId="6436" xr:uid="{00000000-0005-0000-0000-000027190000}"/>
    <cellStyle name="Normal 45 2 4 7 3" xfId="21538" xr:uid="{00000000-0005-0000-0000-000025540000}"/>
    <cellStyle name="Normal 45 2 4 9" xfId="16525" xr:uid="{00000000-0005-0000-0000-000090400000}"/>
    <cellStyle name="Normal 45 2 5" xfId="1570" xr:uid="{00000000-0005-0000-0000-000025060000}"/>
    <cellStyle name="Normal 45 2 5 2" xfId="2411" xr:uid="{00000000-0005-0000-0000-00006E090000}"/>
    <cellStyle name="Normal 45 2 5 2 2" xfId="4101" xr:uid="{00000000-0005-0000-0000-000008100000}"/>
    <cellStyle name="Normal 45 2 5 2 2 2" xfId="14174" xr:uid="{00000000-0005-0000-0000-000061370000}"/>
    <cellStyle name="Normal 45 2 5 2 2 2 3" xfId="29272" xr:uid="{00000000-0005-0000-0000-00005B720000}"/>
    <cellStyle name="Normal 45 2 5 2 2 3" xfId="9154" xr:uid="{00000000-0005-0000-0000-0000C5230000}"/>
    <cellStyle name="Normal 45 2 5 2 2 3 3" xfId="24255" xr:uid="{00000000-0005-0000-0000-0000C25E0000}"/>
    <cellStyle name="Normal 45 2 5 2 2 5" xfId="19242" xr:uid="{00000000-0005-0000-0000-00002D4B0000}"/>
    <cellStyle name="Normal 45 2 5 2 3" xfId="5793" xr:uid="{00000000-0005-0000-0000-0000A4160000}"/>
    <cellStyle name="Normal 45 2 5 2 3 2" xfId="15845" xr:uid="{00000000-0005-0000-0000-0000E83D0000}"/>
    <cellStyle name="Normal 45 2 5 2 3 2 3" xfId="30943" xr:uid="{00000000-0005-0000-0000-0000E2780000}"/>
    <cellStyle name="Normal 45 2 5 2 3 3" xfId="10825" xr:uid="{00000000-0005-0000-0000-00004C2A0000}"/>
    <cellStyle name="Normal 45 2 5 2 3 3 3" xfId="25926" xr:uid="{00000000-0005-0000-0000-000049650000}"/>
    <cellStyle name="Normal 45 2 5 2 3 5" xfId="20913" xr:uid="{00000000-0005-0000-0000-0000B4510000}"/>
    <cellStyle name="Normal 45 2 5 2 4" xfId="12503" xr:uid="{00000000-0005-0000-0000-0000DA300000}"/>
    <cellStyle name="Normal 45 2 5 2 4 3" xfId="27601" xr:uid="{00000000-0005-0000-0000-0000D46B0000}"/>
    <cellStyle name="Normal 45 2 5 2 5" xfId="7482" xr:uid="{00000000-0005-0000-0000-00003D1D0000}"/>
    <cellStyle name="Normal 45 2 5 2 5 3" xfId="22584" xr:uid="{00000000-0005-0000-0000-00003B580000}"/>
    <cellStyle name="Normal 45 2 5 2 7" xfId="17571" xr:uid="{00000000-0005-0000-0000-0000A6440000}"/>
    <cellStyle name="Normal 45 2 5 3" xfId="3264" xr:uid="{00000000-0005-0000-0000-0000C30C0000}"/>
    <cellStyle name="Normal 45 2 5 3 2" xfId="13338" xr:uid="{00000000-0005-0000-0000-00001D340000}"/>
    <cellStyle name="Normal 45 2 5 3 2 3" xfId="28436" xr:uid="{00000000-0005-0000-0000-0000176F0000}"/>
    <cellStyle name="Normal 45 2 5 3 3" xfId="8318" xr:uid="{00000000-0005-0000-0000-000081200000}"/>
    <cellStyle name="Normal 45 2 5 3 3 3" xfId="23419" xr:uid="{00000000-0005-0000-0000-00007E5B0000}"/>
    <cellStyle name="Normal 45 2 5 3 5" xfId="18406" xr:uid="{00000000-0005-0000-0000-0000E9470000}"/>
    <cellStyle name="Normal 45 2 5 4" xfId="4957" xr:uid="{00000000-0005-0000-0000-000060130000}"/>
    <cellStyle name="Normal 45 2 5 4 2" xfId="15009" xr:uid="{00000000-0005-0000-0000-0000A43A0000}"/>
    <cellStyle name="Normal 45 2 5 4 2 3" xfId="30107" xr:uid="{00000000-0005-0000-0000-00009E750000}"/>
    <cellStyle name="Normal 45 2 5 4 3" xfId="9989" xr:uid="{00000000-0005-0000-0000-000008270000}"/>
    <cellStyle name="Normal 45 2 5 4 3 3" xfId="25090" xr:uid="{00000000-0005-0000-0000-000005620000}"/>
    <cellStyle name="Normal 45 2 5 4 5" xfId="20077" xr:uid="{00000000-0005-0000-0000-0000704E0000}"/>
    <cellStyle name="Normal 45 2 5 5" xfId="11667" xr:uid="{00000000-0005-0000-0000-0000962D0000}"/>
    <cellStyle name="Normal 45 2 5 5 3" xfId="26765" xr:uid="{00000000-0005-0000-0000-000090680000}"/>
    <cellStyle name="Normal 45 2 5 6" xfId="6646" xr:uid="{00000000-0005-0000-0000-0000F9190000}"/>
    <cellStyle name="Normal 45 2 5 6 3" xfId="21748" xr:uid="{00000000-0005-0000-0000-0000F7540000}"/>
    <cellStyle name="Normal 45 2 5 8" xfId="16735" xr:uid="{00000000-0005-0000-0000-000062410000}"/>
    <cellStyle name="Normal 45 2 6" xfId="1991" xr:uid="{00000000-0005-0000-0000-0000CA070000}"/>
    <cellStyle name="Normal 45 2 6 2" xfId="3683" xr:uid="{00000000-0005-0000-0000-0000660E0000}"/>
    <cellStyle name="Normal 45 2 6 2 2" xfId="13756" xr:uid="{00000000-0005-0000-0000-0000BF350000}"/>
    <cellStyle name="Normal 45 2 6 2 2 3" xfId="28854" xr:uid="{00000000-0005-0000-0000-0000B9700000}"/>
    <cellStyle name="Normal 45 2 6 2 3" xfId="8736" xr:uid="{00000000-0005-0000-0000-000023220000}"/>
    <cellStyle name="Normal 45 2 6 2 3 3" xfId="23837" xr:uid="{00000000-0005-0000-0000-0000205D0000}"/>
    <cellStyle name="Normal 45 2 6 2 5" xfId="18824" xr:uid="{00000000-0005-0000-0000-00008B490000}"/>
    <cellStyle name="Normal 45 2 6 3" xfId="5375" xr:uid="{00000000-0005-0000-0000-000002150000}"/>
    <cellStyle name="Normal 45 2 6 3 2" xfId="15427" xr:uid="{00000000-0005-0000-0000-0000463C0000}"/>
    <cellStyle name="Normal 45 2 6 3 2 3" xfId="30525" xr:uid="{00000000-0005-0000-0000-000040770000}"/>
    <cellStyle name="Normal 45 2 6 3 3" xfId="10407" xr:uid="{00000000-0005-0000-0000-0000AA280000}"/>
    <cellStyle name="Normal 45 2 6 3 3 3" xfId="25508" xr:uid="{00000000-0005-0000-0000-0000A7630000}"/>
    <cellStyle name="Normal 45 2 6 3 5" xfId="20495" xr:uid="{00000000-0005-0000-0000-000012500000}"/>
    <cellStyle name="Normal 45 2 6 4" xfId="12085" xr:uid="{00000000-0005-0000-0000-0000382F0000}"/>
    <cellStyle name="Normal 45 2 6 4 3" xfId="27183" xr:uid="{00000000-0005-0000-0000-0000326A0000}"/>
    <cellStyle name="Normal 45 2 6 5" xfId="7064" xr:uid="{00000000-0005-0000-0000-00009B1B0000}"/>
    <cellStyle name="Normal 45 2 6 5 3" xfId="22166" xr:uid="{00000000-0005-0000-0000-000099560000}"/>
    <cellStyle name="Normal 45 2 6 7" xfId="17153" xr:uid="{00000000-0005-0000-0000-000004430000}"/>
    <cellStyle name="Normal 45 2 7" xfId="2842" xr:uid="{00000000-0005-0000-0000-00001D0B0000}"/>
    <cellStyle name="Normal 45 2 7 2" xfId="12920" xr:uid="{00000000-0005-0000-0000-00007B320000}"/>
    <cellStyle name="Normal 45 2 7 2 3" xfId="28018" xr:uid="{00000000-0005-0000-0000-0000756D0000}"/>
    <cellStyle name="Normal 45 2 7 3" xfId="7900" xr:uid="{00000000-0005-0000-0000-0000DF1E0000}"/>
    <cellStyle name="Normal 45 2 7 3 3" xfId="23001" xr:uid="{00000000-0005-0000-0000-0000DC590000}"/>
    <cellStyle name="Normal 45 2 7 5" xfId="17988" xr:uid="{00000000-0005-0000-0000-000047460000}"/>
    <cellStyle name="Normal 45 2 8" xfId="4536" xr:uid="{00000000-0005-0000-0000-0000BB110000}"/>
    <cellStyle name="Normal 45 2 8 2" xfId="14591" xr:uid="{00000000-0005-0000-0000-000002390000}"/>
    <cellStyle name="Normal 45 2 8 2 3" xfId="29689" xr:uid="{00000000-0005-0000-0000-0000FC730000}"/>
    <cellStyle name="Normal 45 2 8 3" xfId="9571" xr:uid="{00000000-0005-0000-0000-000066250000}"/>
    <cellStyle name="Normal 45 2 8 3 3" xfId="24672" xr:uid="{00000000-0005-0000-0000-000063600000}"/>
    <cellStyle name="Normal 45 2 8 5" xfId="19659" xr:uid="{00000000-0005-0000-0000-0000CE4C0000}"/>
    <cellStyle name="Normal 45 2 9" xfId="11247" xr:uid="{00000000-0005-0000-0000-0000F22B0000}"/>
    <cellStyle name="Normal 45 2 9 3" xfId="26347" xr:uid="{00000000-0005-0000-0000-0000EE660000}"/>
    <cellStyle name="Normal 46" xfId="358" xr:uid="{00000000-0005-0000-0000-000066010000}"/>
    <cellStyle name="Normal 46 2" xfId="865" xr:uid="{00000000-0005-0000-0000-000063030000}"/>
    <cellStyle name="Normal 46 2 10" xfId="6227" xr:uid="{00000000-0005-0000-0000-000056180000}"/>
    <cellStyle name="Normal 46 2 10 3" xfId="21331" xr:uid="{00000000-0005-0000-0000-000056530000}"/>
    <cellStyle name="Normal 46 2 12" xfId="16316" xr:uid="{00000000-0005-0000-0000-0000BF3F0000}"/>
    <cellStyle name="Normal 46 2 2" xfId="1191" xr:uid="{00000000-0005-0000-0000-0000AA040000}"/>
    <cellStyle name="Normal 46 2 2 11" xfId="16370" xr:uid="{00000000-0005-0000-0000-0000F53F0000}"/>
    <cellStyle name="Normal 46 2 2 2" xfId="1299" xr:uid="{00000000-0005-0000-0000-000016050000}"/>
    <cellStyle name="Normal 46 2 2 2 10" xfId="16474" xr:uid="{00000000-0005-0000-0000-00005D400000}"/>
    <cellStyle name="Normal 46 2 2 2 2" xfId="1516" xr:uid="{00000000-0005-0000-0000-0000EF050000}"/>
    <cellStyle name="Normal 46 2 2 2 2 2" xfId="1937" xr:uid="{00000000-0005-0000-0000-000094070000}"/>
    <cellStyle name="Normal 46 2 2 2 2 2 2" xfId="2776" xr:uid="{00000000-0005-0000-0000-0000DB0A0000}"/>
    <cellStyle name="Normal 46 2 2 2 2 2 2 2" xfId="4466" xr:uid="{00000000-0005-0000-0000-000075110000}"/>
    <cellStyle name="Normal 46 2 2 2 2 2 2 2 2" xfId="14539" xr:uid="{00000000-0005-0000-0000-0000CE380000}"/>
    <cellStyle name="Normal 46 2 2 2 2 2 2 2 2 3" xfId="29637" xr:uid="{00000000-0005-0000-0000-0000C8730000}"/>
    <cellStyle name="Normal 46 2 2 2 2 2 2 2 3" xfId="9519" xr:uid="{00000000-0005-0000-0000-000032250000}"/>
    <cellStyle name="Normal 46 2 2 2 2 2 2 2 3 3" xfId="24620" xr:uid="{00000000-0005-0000-0000-00002F600000}"/>
    <cellStyle name="Normal 46 2 2 2 2 2 2 2 5" xfId="19607" xr:uid="{00000000-0005-0000-0000-00009A4C0000}"/>
    <cellStyle name="Normal 46 2 2 2 2 2 2 3" xfId="6158" xr:uid="{00000000-0005-0000-0000-000011180000}"/>
    <cellStyle name="Normal 46 2 2 2 2 2 2 3 2" xfId="16210" xr:uid="{00000000-0005-0000-0000-0000553F0000}"/>
    <cellStyle name="Normal 46 2 2 2 2 2 2 3 3" xfId="11190" xr:uid="{00000000-0005-0000-0000-0000B92B0000}"/>
    <cellStyle name="Normal 46 2 2 2 2 2 2 3 3 3" xfId="26291" xr:uid="{00000000-0005-0000-0000-0000B6660000}"/>
    <cellStyle name="Normal 46 2 2 2 2 2 2 3 5" xfId="21278" xr:uid="{00000000-0005-0000-0000-000021530000}"/>
    <cellStyle name="Normal 46 2 2 2 2 2 2 4" xfId="12868" xr:uid="{00000000-0005-0000-0000-000047320000}"/>
    <cellStyle name="Normal 46 2 2 2 2 2 2 4 3" xfId="27966" xr:uid="{00000000-0005-0000-0000-0000416D0000}"/>
    <cellStyle name="Normal 46 2 2 2 2 2 2 5" xfId="7847" xr:uid="{00000000-0005-0000-0000-0000AA1E0000}"/>
    <cellStyle name="Normal 46 2 2 2 2 2 2 5 3" xfId="22949" xr:uid="{00000000-0005-0000-0000-0000A8590000}"/>
    <cellStyle name="Normal 46 2 2 2 2 2 2 7" xfId="17936" xr:uid="{00000000-0005-0000-0000-000013460000}"/>
    <cellStyle name="Normal 46 2 2 2 2 2 3" xfId="3629" xr:uid="{00000000-0005-0000-0000-0000300E0000}"/>
    <cellStyle name="Normal 46 2 2 2 2 2 3 2" xfId="13703" xr:uid="{00000000-0005-0000-0000-00008A350000}"/>
    <cellStyle name="Normal 46 2 2 2 2 2 3 2 3" xfId="28801" xr:uid="{00000000-0005-0000-0000-000084700000}"/>
    <cellStyle name="Normal 46 2 2 2 2 2 3 3" xfId="8683" xr:uid="{00000000-0005-0000-0000-0000EE210000}"/>
    <cellStyle name="Normal 46 2 2 2 2 2 3 3 3" xfId="23784" xr:uid="{00000000-0005-0000-0000-0000EB5C0000}"/>
    <cellStyle name="Normal 46 2 2 2 2 2 3 5" xfId="18771" xr:uid="{00000000-0005-0000-0000-000056490000}"/>
    <cellStyle name="Normal 46 2 2 2 2 2 4" xfId="5322" xr:uid="{00000000-0005-0000-0000-0000CD140000}"/>
    <cellStyle name="Normal 46 2 2 2 2 2 4 2" xfId="15374" xr:uid="{00000000-0005-0000-0000-0000113C0000}"/>
    <cellStyle name="Normal 46 2 2 2 2 2 4 2 3" xfId="30472" xr:uid="{00000000-0005-0000-0000-00000B770000}"/>
    <cellStyle name="Normal 46 2 2 2 2 2 4 3" xfId="10354" xr:uid="{00000000-0005-0000-0000-000075280000}"/>
    <cellStyle name="Normal 46 2 2 2 2 2 4 3 3" xfId="25455" xr:uid="{00000000-0005-0000-0000-000072630000}"/>
    <cellStyle name="Normal 46 2 2 2 2 2 4 5" xfId="20442" xr:uid="{00000000-0005-0000-0000-0000DD4F0000}"/>
    <cellStyle name="Normal 46 2 2 2 2 2 5" xfId="12032" xr:uid="{00000000-0005-0000-0000-0000032F0000}"/>
    <cellStyle name="Normal 46 2 2 2 2 2 5 3" xfId="27130" xr:uid="{00000000-0005-0000-0000-0000FD690000}"/>
    <cellStyle name="Normal 46 2 2 2 2 2 6" xfId="7011" xr:uid="{00000000-0005-0000-0000-0000661B0000}"/>
    <cellStyle name="Normal 46 2 2 2 2 2 6 3" xfId="22113" xr:uid="{00000000-0005-0000-0000-000064560000}"/>
    <cellStyle name="Normal 46 2 2 2 2 2 8" xfId="17100" xr:uid="{00000000-0005-0000-0000-0000CF420000}"/>
    <cellStyle name="Normal 46 2 2 2 2 3" xfId="2358" xr:uid="{00000000-0005-0000-0000-000039090000}"/>
    <cellStyle name="Normal 46 2 2 2 2 3 2" xfId="4048" xr:uid="{00000000-0005-0000-0000-0000D30F0000}"/>
    <cellStyle name="Normal 46 2 2 2 2 3 2 2" xfId="14121" xr:uid="{00000000-0005-0000-0000-00002C370000}"/>
    <cellStyle name="Normal 46 2 2 2 2 3 2 2 3" xfId="29219" xr:uid="{00000000-0005-0000-0000-000026720000}"/>
    <cellStyle name="Normal 46 2 2 2 2 3 2 3" xfId="9101" xr:uid="{00000000-0005-0000-0000-000090230000}"/>
    <cellStyle name="Normal 46 2 2 2 2 3 2 3 3" xfId="24202" xr:uid="{00000000-0005-0000-0000-00008D5E0000}"/>
    <cellStyle name="Normal 46 2 2 2 2 3 2 5" xfId="19189" xr:uid="{00000000-0005-0000-0000-0000F84A0000}"/>
    <cellStyle name="Normal 46 2 2 2 2 3 3" xfId="5740" xr:uid="{00000000-0005-0000-0000-00006F160000}"/>
    <cellStyle name="Normal 46 2 2 2 2 3 3 2" xfId="15792" xr:uid="{00000000-0005-0000-0000-0000B33D0000}"/>
    <cellStyle name="Normal 46 2 2 2 2 3 3 2 3" xfId="30890" xr:uid="{00000000-0005-0000-0000-0000AD780000}"/>
    <cellStyle name="Normal 46 2 2 2 2 3 3 3" xfId="10772" xr:uid="{00000000-0005-0000-0000-0000172A0000}"/>
    <cellStyle name="Normal 46 2 2 2 2 3 3 3 3" xfId="25873" xr:uid="{00000000-0005-0000-0000-000014650000}"/>
    <cellStyle name="Normal 46 2 2 2 2 3 3 5" xfId="20860" xr:uid="{00000000-0005-0000-0000-00007F510000}"/>
    <cellStyle name="Normal 46 2 2 2 2 3 4" xfId="12450" xr:uid="{00000000-0005-0000-0000-0000A5300000}"/>
    <cellStyle name="Normal 46 2 2 2 2 3 4 3" xfId="27548" xr:uid="{00000000-0005-0000-0000-00009F6B0000}"/>
    <cellStyle name="Normal 46 2 2 2 2 3 5" xfId="7429" xr:uid="{00000000-0005-0000-0000-0000081D0000}"/>
    <cellStyle name="Normal 46 2 2 2 2 3 5 3" xfId="22531" xr:uid="{00000000-0005-0000-0000-000006580000}"/>
    <cellStyle name="Normal 46 2 2 2 2 3 7" xfId="17518" xr:uid="{00000000-0005-0000-0000-000071440000}"/>
    <cellStyle name="Normal 46 2 2 2 2 4" xfId="3211" xr:uid="{00000000-0005-0000-0000-00008E0C0000}"/>
    <cellStyle name="Normal 46 2 2 2 2 4 2" xfId="13285" xr:uid="{00000000-0005-0000-0000-0000E8330000}"/>
    <cellStyle name="Normal 46 2 2 2 2 4 2 3" xfId="28383" xr:uid="{00000000-0005-0000-0000-0000E26E0000}"/>
    <cellStyle name="Normal 46 2 2 2 2 4 3" xfId="8265" xr:uid="{00000000-0005-0000-0000-00004C200000}"/>
    <cellStyle name="Normal 46 2 2 2 2 4 3 3" xfId="23366" xr:uid="{00000000-0005-0000-0000-0000495B0000}"/>
    <cellStyle name="Normal 46 2 2 2 2 4 5" xfId="18353" xr:uid="{00000000-0005-0000-0000-0000B4470000}"/>
    <cellStyle name="Normal 46 2 2 2 2 5" xfId="4904" xr:uid="{00000000-0005-0000-0000-00002B130000}"/>
    <cellStyle name="Normal 46 2 2 2 2 5 2" xfId="14956" xr:uid="{00000000-0005-0000-0000-00006F3A0000}"/>
    <cellStyle name="Normal 46 2 2 2 2 5 2 3" xfId="30054" xr:uid="{00000000-0005-0000-0000-000069750000}"/>
    <cellStyle name="Normal 46 2 2 2 2 5 3" xfId="9936" xr:uid="{00000000-0005-0000-0000-0000D3260000}"/>
    <cellStyle name="Normal 46 2 2 2 2 5 3 3" xfId="25037" xr:uid="{00000000-0005-0000-0000-0000D0610000}"/>
    <cellStyle name="Normal 46 2 2 2 2 5 5" xfId="20024" xr:uid="{00000000-0005-0000-0000-00003B4E0000}"/>
    <cellStyle name="Normal 46 2 2 2 2 6" xfId="11614" xr:uid="{00000000-0005-0000-0000-0000612D0000}"/>
    <cellStyle name="Normal 46 2 2 2 2 6 3" xfId="26712" xr:uid="{00000000-0005-0000-0000-00005B680000}"/>
    <cellStyle name="Normal 46 2 2 2 2 7" xfId="6593" xr:uid="{00000000-0005-0000-0000-0000C4190000}"/>
    <cellStyle name="Normal 46 2 2 2 2 7 3" xfId="21695" xr:uid="{00000000-0005-0000-0000-0000C2540000}"/>
    <cellStyle name="Normal 46 2 2 2 2 9" xfId="16682" xr:uid="{00000000-0005-0000-0000-00002D410000}"/>
    <cellStyle name="Normal 46 2 2 2 3" xfId="1729" xr:uid="{00000000-0005-0000-0000-0000C4060000}"/>
    <cellStyle name="Normal 46 2 2 2 3 2" xfId="2568" xr:uid="{00000000-0005-0000-0000-00000B0A0000}"/>
    <cellStyle name="Normal 46 2 2 2 3 2 2" xfId="4258" xr:uid="{00000000-0005-0000-0000-0000A5100000}"/>
    <cellStyle name="Normal 46 2 2 2 3 2 2 2" xfId="14331" xr:uid="{00000000-0005-0000-0000-0000FE370000}"/>
    <cellStyle name="Normal 46 2 2 2 3 2 2 2 3" xfId="29429" xr:uid="{00000000-0005-0000-0000-0000F8720000}"/>
    <cellStyle name="Normal 46 2 2 2 3 2 2 3" xfId="9311" xr:uid="{00000000-0005-0000-0000-000062240000}"/>
    <cellStyle name="Normal 46 2 2 2 3 2 2 3 3" xfId="24412" xr:uid="{00000000-0005-0000-0000-00005F5F0000}"/>
    <cellStyle name="Normal 46 2 2 2 3 2 2 5" xfId="19399" xr:uid="{00000000-0005-0000-0000-0000CA4B0000}"/>
    <cellStyle name="Normal 46 2 2 2 3 2 3" xfId="5950" xr:uid="{00000000-0005-0000-0000-000041170000}"/>
    <cellStyle name="Normal 46 2 2 2 3 2 3 2" xfId="16002" xr:uid="{00000000-0005-0000-0000-0000853E0000}"/>
    <cellStyle name="Normal 46 2 2 2 3 2 3 2 3" xfId="31100" xr:uid="{00000000-0005-0000-0000-00007F790000}"/>
    <cellStyle name="Normal 46 2 2 2 3 2 3 3" xfId="10982" xr:uid="{00000000-0005-0000-0000-0000E92A0000}"/>
    <cellStyle name="Normal 46 2 2 2 3 2 3 3 3" xfId="26083" xr:uid="{00000000-0005-0000-0000-0000E6650000}"/>
    <cellStyle name="Normal 46 2 2 2 3 2 3 5" xfId="21070" xr:uid="{00000000-0005-0000-0000-000051520000}"/>
    <cellStyle name="Normal 46 2 2 2 3 2 4" xfId="12660" xr:uid="{00000000-0005-0000-0000-000077310000}"/>
    <cellStyle name="Normal 46 2 2 2 3 2 4 3" xfId="27758" xr:uid="{00000000-0005-0000-0000-0000716C0000}"/>
    <cellStyle name="Normal 46 2 2 2 3 2 5" xfId="7639" xr:uid="{00000000-0005-0000-0000-0000DA1D0000}"/>
    <cellStyle name="Normal 46 2 2 2 3 2 5 3" xfId="22741" xr:uid="{00000000-0005-0000-0000-0000D8580000}"/>
    <cellStyle name="Normal 46 2 2 2 3 2 7" xfId="17728" xr:uid="{00000000-0005-0000-0000-000043450000}"/>
    <cellStyle name="Normal 46 2 2 2 3 3" xfId="3421" xr:uid="{00000000-0005-0000-0000-0000600D0000}"/>
    <cellStyle name="Normal 46 2 2 2 3 3 2" xfId="13495" xr:uid="{00000000-0005-0000-0000-0000BA340000}"/>
    <cellStyle name="Normal 46 2 2 2 3 3 2 3" xfId="28593" xr:uid="{00000000-0005-0000-0000-0000B46F0000}"/>
    <cellStyle name="Normal 46 2 2 2 3 3 3" xfId="8475" xr:uid="{00000000-0005-0000-0000-00001E210000}"/>
    <cellStyle name="Normal 46 2 2 2 3 3 3 3" xfId="23576" xr:uid="{00000000-0005-0000-0000-00001B5C0000}"/>
    <cellStyle name="Normal 46 2 2 2 3 3 5" xfId="18563" xr:uid="{00000000-0005-0000-0000-000086480000}"/>
    <cellStyle name="Normal 46 2 2 2 3 4" xfId="5114" xr:uid="{00000000-0005-0000-0000-0000FD130000}"/>
    <cellStyle name="Normal 46 2 2 2 3 4 2" xfId="15166" xr:uid="{00000000-0005-0000-0000-0000413B0000}"/>
    <cellStyle name="Normal 46 2 2 2 3 4 2 3" xfId="30264" xr:uid="{00000000-0005-0000-0000-00003B760000}"/>
    <cellStyle name="Normal 46 2 2 2 3 4 3" xfId="10146" xr:uid="{00000000-0005-0000-0000-0000A5270000}"/>
    <cellStyle name="Normal 46 2 2 2 3 4 3 3" xfId="25247" xr:uid="{00000000-0005-0000-0000-0000A2620000}"/>
    <cellStyle name="Normal 46 2 2 2 3 4 5" xfId="20234" xr:uid="{00000000-0005-0000-0000-00000D4F0000}"/>
    <cellStyle name="Normal 46 2 2 2 3 5" xfId="11824" xr:uid="{00000000-0005-0000-0000-0000332E0000}"/>
    <cellStyle name="Normal 46 2 2 2 3 5 3" xfId="26922" xr:uid="{00000000-0005-0000-0000-00002D690000}"/>
    <cellStyle name="Normal 46 2 2 2 3 6" xfId="6803" xr:uid="{00000000-0005-0000-0000-0000961A0000}"/>
    <cellStyle name="Normal 46 2 2 2 3 6 3" xfId="21905" xr:uid="{00000000-0005-0000-0000-000094550000}"/>
    <cellStyle name="Normal 46 2 2 2 3 8" xfId="16892" xr:uid="{00000000-0005-0000-0000-0000FF410000}"/>
    <cellStyle name="Normal 46 2 2 2 4" xfId="2150" xr:uid="{00000000-0005-0000-0000-000069080000}"/>
    <cellStyle name="Normal 46 2 2 2 4 2" xfId="3840" xr:uid="{00000000-0005-0000-0000-0000030F0000}"/>
    <cellStyle name="Normal 46 2 2 2 4 2 2" xfId="13913" xr:uid="{00000000-0005-0000-0000-00005C360000}"/>
    <cellStyle name="Normal 46 2 2 2 4 2 2 3" xfId="29011" xr:uid="{00000000-0005-0000-0000-000056710000}"/>
    <cellStyle name="Normal 46 2 2 2 4 2 3" xfId="8893" xr:uid="{00000000-0005-0000-0000-0000C0220000}"/>
    <cellStyle name="Normal 46 2 2 2 4 2 3 3" xfId="23994" xr:uid="{00000000-0005-0000-0000-0000BD5D0000}"/>
    <cellStyle name="Normal 46 2 2 2 4 2 5" xfId="18981" xr:uid="{00000000-0005-0000-0000-0000284A0000}"/>
    <cellStyle name="Normal 46 2 2 2 4 3" xfId="5532" xr:uid="{00000000-0005-0000-0000-00009F150000}"/>
    <cellStyle name="Normal 46 2 2 2 4 3 2" xfId="15584" xr:uid="{00000000-0005-0000-0000-0000E33C0000}"/>
    <cellStyle name="Normal 46 2 2 2 4 3 2 3" xfId="30682" xr:uid="{00000000-0005-0000-0000-0000DD770000}"/>
    <cellStyle name="Normal 46 2 2 2 4 3 3" xfId="10564" xr:uid="{00000000-0005-0000-0000-000047290000}"/>
    <cellStyle name="Normal 46 2 2 2 4 3 3 3" xfId="25665" xr:uid="{00000000-0005-0000-0000-000044640000}"/>
    <cellStyle name="Normal 46 2 2 2 4 3 5" xfId="20652" xr:uid="{00000000-0005-0000-0000-0000AF500000}"/>
    <cellStyle name="Normal 46 2 2 2 4 4" xfId="12242" xr:uid="{00000000-0005-0000-0000-0000D52F0000}"/>
    <cellStyle name="Normal 46 2 2 2 4 4 3" xfId="27340" xr:uid="{00000000-0005-0000-0000-0000CF6A0000}"/>
    <cellStyle name="Normal 46 2 2 2 4 5" xfId="7221" xr:uid="{00000000-0005-0000-0000-0000381C0000}"/>
    <cellStyle name="Normal 46 2 2 2 4 5 3" xfId="22323" xr:uid="{00000000-0005-0000-0000-000036570000}"/>
    <cellStyle name="Normal 46 2 2 2 4 7" xfId="17310" xr:uid="{00000000-0005-0000-0000-0000A1430000}"/>
    <cellStyle name="Normal 46 2 2 2 5" xfId="3003" xr:uid="{00000000-0005-0000-0000-0000BE0B0000}"/>
    <cellStyle name="Normal 46 2 2 2 5 2" xfId="13077" xr:uid="{00000000-0005-0000-0000-000018330000}"/>
    <cellStyle name="Normal 46 2 2 2 5 2 3" xfId="28175" xr:uid="{00000000-0005-0000-0000-0000126E0000}"/>
    <cellStyle name="Normal 46 2 2 2 5 3" xfId="8057" xr:uid="{00000000-0005-0000-0000-00007C1F0000}"/>
    <cellStyle name="Normal 46 2 2 2 5 3 3" xfId="23158" xr:uid="{00000000-0005-0000-0000-0000795A0000}"/>
    <cellStyle name="Normal 46 2 2 2 5 5" xfId="18145" xr:uid="{00000000-0005-0000-0000-0000E4460000}"/>
    <cellStyle name="Normal 46 2 2 2 6" xfId="4696" xr:uid="{00000000-0005-0000-0000-00005B120000}"/>
    <cellStyle name="Normal 46 2 2 2 6 2" xfId="14748" xr:uid="{00000000-0005-0000-0000-00009F390000}"/>
    <cellStyle name="Normal 46 2 2 2 6 2 3" xfId="29846" xr:uid="{00000000-0005-0000-0000-000099740000}"/>
    <cellStyle name="Normal 46 2 2 2 6 3" xfId="9728" xr:uid="{00000000-0005-0000-0000-000003260000}"/>
    <cellStyle name="Normal 46 2 2 2 6 3 3" xfId="24829" xr:uid="{00000000-0005-0000-0000-000000610000}"/>
    <cellStyle name="Normal 46 2 2 2 6 5" xfId="19816" xr:uid="{00000000-0005-0000-0000-00006B4D0000}"/>
    <cellStyle name="Normal 46 2 2 2 7" xfId="11406" xr:uid="{00000000-0005-0000-0000-0000912C0000}"/>
    <cellStyle name="Normal 46 2 2 2 7 3" xfId="26504" xr:uid="{00000000-0005-0000-0000-00008B670000}"/>
    <cellStyle name="Normal 46 2 2 2 8" xfId="6385" xr:uid="{00000000-0005-0000-0000-0000F4180000}"/>
    <cellStyle name="Normal 46 2 2 2 8 3" xfId="21487" xr:uid="{00000000-0005-0000-0000-0000F2530000}"/>
    <cellStyle name="Normal 46 2 2 3" xfId="1412" xr:uid="{00000000-0005-0000-0000-000087050000}"/>
    <cellStyle name="Normal 46 2 2 3 2" xfId="1833" xr:uid="{00000000-0005-0000-0000-00002C070000}"/>
    <cellStyle name="Normal 46 2 2 3 2 2" xfId="2672" xr:uid="{00000000-0005-0000-0000-0000730A0000}"/>
    <cellStyle name="Normal 46 2 2 3 2 2 2" xfId="4362" xr:uid="{00000000-0005-0000-0000-00000D110000}"/>
    <cellStyle name="Normal 46 2 2 3 2 2 2 2" xfId="14435" xr:uid="{00000000-0005-0000-0000-000066380000}"/>
    <cellStyle name="Normal 46 2 2 3 2 2 2 2 3" xfId="29533" xr:uid="{00000000-0005-0000-0000-000060730000}"/>
    <cellStyle name="Normal 46 2 2 3 2 2 2 3" xfId="9415" xr:uid="{00000000-0005-0000-0000-0000CA240000}"/>
    <cellStyle name="Normal 46 2 2 3 2 2 2 3 3" xfId="24516" xr:uid="{00000000-0005-0000-0000-0000C75F0000}"/>
    <cellStyle name="Normal 46 2 2 3 2 2 2 5" xfId="19503" xr:uid="{00000000-0005-0000-0000-0000324C0000}"/>
    <cellStyle name="Normal 46 2 2 3 2 2 3" xfId="6054" xr:uid="{00000000-0005-0000-0000-0000A9170000}"/>
    <cellStyle name="Normal 46 2 2 3 2 2 3 2" xfId="16106" xr:uid="{00000000-0005-0000-0000-0000ED3E0000}"/>
    <cellStyle name="Normal 46 2 2 3 2 2 3 2 3" xfId="31204" xr:uid="{00000000-0005-0000-0000-0000E7790000}"/>
    <cellStyle name="Normal 46 2 2 3 2 2 3 3" xfId="11086" xr:uid="{00000000-0005-0000-0000-0000512B0000}"/>
    <cellStyle name="Normal 46 2 2 3 2 2 3 3 3" xfId="26187" xr:uid="{00000000-0005-0000-0000-00004E660000}"/>
    <cellStyle name="Normal 46 2 2 3 2 2 3 5" xfId="21174" xr:uid="{00000000-0005-0000-0000-0000B9520000}"/>
    <cellStyle name="Normal 46 2 2 3 2 2 4" xfId="12764" xr:uid="{00000000-0005-0000-0000-0000DF310000}"/>
    <cellStyle name="Normal 46 2 2 3 2 2 4 3" xfId="27862" xr:uid="{00000000-0005-0000-0000-0000D96C0000}"/>
    <cellStyle name="Normal 46 2 2 3 2 2 5" xfId="7743" xr:uid="{00000000-0005-0000-0000-0000421E0000}"/>
    <cellStyle name="Normal 46 2 2 3 2 2 5 3" xfId="22845" xr:uid="{00000000-0005-0000-0000-000040590000}"/>
    <cellStyle name="Normal 46 2 2 3 2 2 7" xfId="17832" xr:uid="{00000000-0005-0000-0000-0000AB450000}"/>
    <cellStyle name="Normal 46 2 2 3 2 3" xfId="3525" xr:uid="{00000000-0005-0000-0000-0000C80D0000}"/>
    <cellStyle name="Normal 46 2 2 3 2 3 2" xfId="13599" xr:uid="{00000000-0005-0000-0000-000022350000}"/>
    <cellStyle name="Normal 46 2 2 3 2 3 2 3" xfId="28697" xr:uid="{00000000-0005-0000-0000-00001C700000}"/>
    <cellStyle name="Normal 46 2 2 3 2 3 3" xfId="8579" xr:uid="{00000000-0005-0000-0000-000086210000}"/>
    <cellStyle name="Normal 46 2 2 3 2 3 3 3" xfId="23680" xr:uid="{00000000-0005-0000-0000-0000835C0000}"/>
    <cellStyle name="Normal 46 2 2 3 2 3 5" xfId="18667" xr:uid="{00000000-0005-0000-0000-0000EE480000}"/>
    <cellStyle name="Normal 46 2 2 3 2 4" xfId="5218" xr:uid="{00000000-0005-0000-0000-000065140000}"/>
    <cellStyle name="Normal 46 2 2 3 2 4 2" xfId="15270" xr:uid="{00000000-0005-0000-0000-0000A93B0000}"/>
    <cellStyle name="Normal 46 2 2 3 2 4 2 3" xfId="30368" xr:uid="{00000000-0005-0000-0000-0000A3760000}"/>
    <cellStyle name="Normal 46 2 2 3 2 4 3" xfId="10250" xr:uid="{00000000-0005-0000-0000-00000D280000}"/>
    <cellStyle name="Normal 46 2 2 3 2 4 3 3" xfId="25351" xr:uid="{00000000-0005-0000-0000-00000A630000}"/>
    <cellStyle name="Normal 46 2 2 3 2 4 5" xfId="20338" xr:uid="{00000000-0005-0000-0000-0000754F0000}"/>
    <cellStyle name="Normal 46 2 2 3 2 5" xfId="11928" xr:uid="{00000000-0005-0000-0000-00009B2E0000}"/>
    <cellStyle name="Normal 46 2 2 3 2 5 3" xfId="27026" xr:uid="{00000000-0005-0000-0000-000095690000}"/>
    <cellStyle name="Normal 46 2 2 3 2 6" xfId="6907" xr:uid="{00000000-0005-0000-0000-0000FE1A0000}"/>
    <cellStyle name="Normal 46 2 2 3 2 6 3" xfId="22009" xr:uid="{00000000-0005-0000-0000-0000FC550000}"/>
    <cellStyle name="Normal 46 2 2 3 2 8" xfId="16996" xr:uid="{00000000-0005-0000-0000-000067420000}"/>
    <cellStyle name="Normal 46 2 2 3 3" xfId="2254" xr:uid="{00000000-0005-0000-0000-0000D1080000}"/>
    <cellStyle name="Normal 46 2 2 3 3 2" xfId="3944" xr:uid="{00000000-0005-0000-0000-00006B0F0000}"/>
    <cellStyle name="Normal 46 2 2 3 3 2 2" xfId="14017" xr:uid="{00000000-0005-0000-0000-0000C4360000}"/>
    <cellStyle name="Normal 46 2 2 3 3 2 2 3" xfId="29115" xr:uid="{00000000-0005-0000-0000-0000BE710000}"/>
    <cellStyle name="Normal 46 2 2 3 3 2 3" xfId="8997" xr:uid="{00000000-0005-0000-0000-000028230000}"/>
    <cellStyle name="Normal 46 2 2 3 3 2 3 3" xfId="24098" xr:uid="{00000000-0005-0000-0000-0000255E0000}"/>
    <cellStyle name="Normal 46 2 2 3 3 2 5" xfId="19085" xr:uid="{00000000-0005-0000-0000-0000904A0000}"/>
    <cellStyle name="Normal 46 2 2 3 3 3" xfId="5636" xr:uid="{00000000-0005-0000-0000-000007160000}"/>
    <cellStyle name="Normal 46 2 2 3 3 3 2" xfId="15688" xr:uid="{00000000-0005-0000-0000-00004B3D0000}"/>
    <cellStyle name="Normal 46 2 2 3 3 3 2 3" xfId="30786" xr:uid="{00000000-0005-0000-0000-000045780000}"/>
    <cellStyle name="Normal 46 2 2 3 3 3 3" xfId="10668" xr:uid="{00000000-0005-0000-0000-0000AF290000}"/>
    <cellStyle name="Normal 46 2 2 3 3 3 3 3" xfId="25769" xr:uid="{00000000-0005-0000-0000-0000AC640000}"/>
    <cellStyle name="Normal 46 2 2 3 3 3 5" xfId="20756" xr:uid="{00000000-0005-0000-0000-000017510000}"/>
    <cellStyle name="Normal 46 2 2 3 3 4" xfId="12346" xr:uid="{00000000-0005-0000-0000-00003D300000}"/>
    <cellStyle name="Normal 46 2 2 3 3 4 3" xfId="27444" xr:uid="{00000000-0005-0000-0000-0000376B0000}"/>
    <cellStyle name="Normal 46 2 2 3 3 5" xfId="7325" xr:uid="{00000000-0005-0000-0000-0000A01C0000}"/>
    <cellStyle name="Normal 46 2 2 3 3 5 3" xfId="22427" xr:uid="{00000000-0005-0000-0000-00009E570000}"/>
    <cellStyle name="Normal 46 2 2 3 3 7" xfId="17414" xr:uid="{00000000-0005-0000-0000-000009440000}"/>
    <cellStyle name="Normal 46 2 2 3 4" xfId="3107" xr:uid="{00000000-0005-0000-0000-0000260C0000}"/>
    <cellStyle name="Normal 46 2 2 3 4 2" xfId="13181" xr:uid="{00000000-0005-0000-0000-000080330000}"/>
    <cellStyle name="Normal 46 2 2 3 4 2 3" xfId="28279" xr:uid="{00000000-0005-0000-0000-00007A6E0000}"/>
    <cellStyle name="Normal 46 2 2 3 4 3" xfId="8161" xr:uid="{00000000-0005-0000-0000-0000E41F0000}"/>
    <cellStyle name="Normal 46 2 2 3 4 3 3" xfId="23262" xr:uid="{00000000-0005-0000-0000-0000E15A0000}"/>
    <cellStyle name="Normal 46 2 2 3 4 5" xfId="18249" xr:uid="{00000000-0005-0000-0000-00004C470000}"/>
    <cellStyle name="Normal 46 2 2 3 5" xfId="4800" xr:uid="{00000000-0005-0000-0000-0000C3120000}"/>
    <cellStyle name="Normal 46 2 2 3 5 2" xfId="14852" xr:uid="{00000000-0005-0000-0000-0000073A0000}"/>
    <cellStyle name="Normal 46 2 2 3 5 2 3" xfId="29950" xr:uid="{00000000-0005-0000-0000-000001750000}"/>
    <cellStyle name="Normal 46 2 2 3 5 3" xfId="9832" xr:uid="{00000000-0005-0000-0000-00006B260000}"/>
    <cellStyle name="Normal 46 2 2 3 5 3 3" xfId="24933" xr:uid="{00000000-0005-0000-0000-000068610000}"/>
    <cellStyle name="Normal 46 2 2 3 5 5" xfId="19920" xr:uid="{00000000-0005-0000-0000-0000D34D0000}"/>
    <cellStyle name="Normal 46 2 2 3 6" xfId="11510" xr:uid="{00000000-0005-0000-0000-0000F92C0000}"/>
    <cellStyle name="Normal 46 2 2 3 6 3" xfId="26608" xr:uid="{00000000-0005-0000-0000-0000F3670000}"/>
    <cellStyle name="Normal 46 2 2 3 7" xfId="6489" xr:uid="{00000000-0005-0000-0000-00005C190000}"/>
    <cellStyle name="Normal 46 2 2 3 7 3" xfId="21591" xr:uid="{00000000-0005-0000-0000-00005A540000}"/>
    <cellStyle name="Normal 46 2 2 3 9" xfId="16578" xr:uid="{00000000-0005-0000-0000-0000C5400000}"/>
    <cellStyle name="Normal 46 2 2 4" xfId="1625" xr:uid="{00000000-0005-0000-0000-00005C060000}"/>
    <cellStyle name="Normal 46 2 2 4 2" xfId="2464" xr:uid="{00000000-0005-0000-0000-0000A3090000}"/>
    <cellStyle name="Normal 46 2 2 4 2 2" xfId="4154" xr:uid="{00000000-0005-0000-0000-00003D100000}"/>
    <cellStyle name="Normal 46 2 2 4 2 2 2" xfId="14227" xr:uid="{00000000-0005-0000-0000-000096370000}"/>
    <cellStyle name="Normal 46 2 2 4 2 2 2 3" xfId="29325" xr:uid="{00000000-0005-0000-0000-000090720000}"/>
    <cellStyle name="Normal 46 2 2 4 2 2 3" xfId="9207" xr:uid="{00000000-0005-0000-0000-0000FA230000}"/>
    <cellStyle name="Normal 46 2 2 4 2 2 3 3" xfId="24308" xr:uid="{00000000-0005-0000-0000-0000F75E0000}"/>
    <cellStyle name="Normal 46 2 2 4 2 2 5" xfId="19295" xr:uid="{00000000-0005-0000-0000-0000624B0000}"/>
    <cellStyle name="Normal 46 2 2 4 2 3" xfId="5846" xr:uid="{00000000-0005-0000-0000-0000D9160000}"/>
    <cellStyle name="Normal 46 2 2 4 2 3 2" xfId="15898" xr:uid="{00000000-0005-0000-0000-00001D3E0000}"/>
    <cellStyle name="Normal 46 2 2 4 2 3 2 3" xfId="30996" xr:uid="{00000000-0005-0000-0000-000017790000}"/>
    <cellStyle name="Normal 46 2 2 4 2 3 3" xfId="10878" xr:uid="{00000000-0005-0000-0000-0000812A0000}"/>
    <cellStyle name="Normal 46 2 2 4 2 3 3 3" xfId="25979" xr:uid="{00000000-0005-0000-0000-00007E650000}"/>
    <cellStyle name="Normal 46 2 2 4 2 3 5" xfId="20966" xr:uid="{00000000-0005-0000-0000-0000E9510000}"/>
    <cellStyle name="Normal 46 2 2 4 2 4" xfId="12556" xr:uid="{00000000-0005-0000-0000-00000F310000}"/>
    <cellStyle name="Normal 46 2 2 4 2 4 3" xfId="27654" xr:uid="{00000000-0005-0000-0000-0000096C0000}"/>
    <cellStyle name="Normal 46 2 2 4 2 5" xfId="7535" xr:uid="{00000000-0005-0000-0000-0000721D0000}"/>
    <cellStyle name="Normal 46 2 2 4 2 5 3" xfId="22637" xr:uid="{00000000-0005-0000-0000-000070580000}"/>
    <cellStyle name="Normal 46 2 2 4 2 7" xfId="17624" xr:uid="{00000000-0005-0000-0000-0000DB440000}"/>
    <cellStyle name="Normal 46 2 2 4 3" xfId="3317" xr:uid="{00000000-0005-0000-0000-0000F80C0000}"/>
    <cellStyle name="Normal 46 2 2 4 3 2" xfId="13391" xr:uid="{00000000-0005-0000-0000-000052340000}"/>
    <cellStyle name="Normal 46 2 2 4 3 2 3" xfId="28489" xr:uid="{00000000-0005-0000-0000-00004C6F0000}"/>
    <cellStyle name="Normal 46 2 2 4 3 3" xfId="8371" xr:uid="{00000000-0005-0000-0000-0000B6200000}"/>
    <cellStyle name="Normal 46 2 2 4 3 3 3" xfId="23472" xr:uid="{00000000-0005-0000-0000-0000B35B0000}"/>
    <cellStyle name="Normal 46 2 2 4 3 5" xfId="18459" xr:uid="{00000000-0005-0000-0000-00001E480000}"/>
    <cellStyle name="Normal 46 2 2 4 4" xfId="5010" xr:uid="{00000000-0005-0000-0000-000095130000}"/>
    <cellStyle name="Normal 46 2 2 4 4 2" xfId="15062" xr:uid="{00000000-0005-0000-0000-0000D93A0000}"/>
    <cellStyle name="Normal 46 2 2 4 4 2 3" xfId="30160" xr:uid="{00000000-0005-0000-0000-0000D3750000}"/>
    <cellStyle name="Normal 46 2 2 4 4 3" xfId="10042" xr:uid="{00000000-0005-0000-0000-00003D270000}"/>
    <cellStyle name="Normal 46 2 2 4 4 3 3" xfId="25143" xr:uid="{00000000-0005-0000-0000-00003A620000}"/>
    <cellStyle name="Normal 46 2 2 4 4 5" xfId="20130" xr:uid="{00000000-0005-0000-0000-0000A54E0000}"/>
    <cellStyle name="Normal 46 2 2 4 5" xfId="11720" xr:uid="{00000000-0005-0000-0000-0000CB2D0000}"/>
    <cellStyle name="Normal 46 2 2 4 5 3" xfId="26818" xr:uid="{00000000-0005-0000-0000-0000C5680000}"/>
    <cellStyle name="Normal 46 2 2 4 6" xfId="6699" xr:uid="{00000000-0005-0000-0000-00002E1A0000}"/>
    <cellStyle name="Normal 46 2 2 4 6 3" xfId="21801" xr:uid="{00000000-0005-0000-0000-00002C550000}"/>
    <cellStyle name="Normal 46 2 2 4 8" xfId="16788" xr:uid="{00000000-0005-0000-0000-000097410000}"/>
    <cellStyle name="Normal 46 2 2 5" xfId="2046" xr:uid="{00000000-0005-0000-0000-000001080000}"/>
    <cellStyle name="Normal 46 2 2 5 2" xfId="3736" xr:uid="{00000000-0005-0000-0000-00009B0E0000}"/>
    <cellStyle name="Normal 46 2 2 5 2 2" xfId="13809" xr:uid="{00000000-0005-0000-0000-0000F4350000}"/>
    <cellStyle name="Normal 46 2 2 5 2 2 3" xfId="28907" xr:uid="{00000000-0005-0000-0000-0000EE700000}"/>
    <cellStyle name="Normal 46 2 2 5 2 3" xfId="8789" xr:uid="{00000000-0005-0000-0000-000058220000}"/>
    <cellStyle name="Normal 46 2 2 5 2 3 3" xfId="23890" xr:uid="{00000000-0005-0000-0000-0000555D0000}"/>
    <cellStyle name="Normal 46 2 2 5 2 5" xfId="18877" xr:uid="{00000000-0005-0000-0000-0000C0490000}"/>
    <cellStyle name="Normal 46 2 2 5 3" xfId="5428" xr:uid="{00000000-0005-0000-0000-000037150000}"/>
    <cellStyle name="Normal 46 2 2 5 3 2" xfId="15480" xr:uid="{00000000-0005-0000-0000-00007B3C0000}"/>
    <cellStyle name="Normal 46 2 2 5 3 2 3" xfId="30578" xr:uid="{00000000-0005-0000-0000-000075770000}"/>
    <cellStyle name="Normal 46 2 2 5 3 3" xfId="10460" xr:uid="{00000000-0005-0000-0000-0000DF280000}"/>
    <cellStyle name="Normal 46 2 2 5 3 3 3" xfId="25561" xr:uid="{00000000-0005-0000-0000-0000DC630000}"/>
    <cellStyle name="Normal 46 2 2 5 3 5" xfId="20548" xr:uid="{00000000-0005-0000-0000-000047500000}"/>
    <cellStyle name="Normal 46 2 2 5 4" xfId="12138" xr:uid="{00000000-0005-0000-0000-00006D2F0000}"/>
    <cellStyle name="Normal 46 2 2 5 4 3" xfId="27236" xr:uid="{00000000-0005-0000-0000-0000676A0000}"/>
    <cellStyle name="Normal 46 2 2 5 5" xfId="7117" xr:uid="{00000000-0005-0000-0000-0000D01B0000}"/>
    <cellStyle name="Normal 46 2 2 5 5 3" xfId="22219" xr:uid="{00000000-0005-0000-0000-0000CE560000}"/>
    <cellStyle name="Normal 46 2 2 5 7" xfId="17206" xr:uid="{00000000-0005-0000-0000-000039430000}"/>
    <cellStyle name="Normal 46 2 2 6" xfId="2899" xr:uid="{00000000-0005-0000-0000-0000560B0000}"/>
    <cellStyle name="Normal 46 2 2 6 2" xfId="12973" xr:uid="{00000000-0005-0000-0000-0000B0320000}"/>
    <cellStyle name="Normal 46 2 2 6 2 3" xfId="28071" xr:uid="{00000000-0005-0000-0000-0000AA6D0000}"/>
    <cellStyle name="Normal 46 2 2 6 3" xfId="7953" xr:uid="{00000000-0005-0000-0000-0000141F0000}"/>
    <cellStyle name="Normal 46 2 2 6 3 3" xfId="23054" xr:uid="{00000000-0005-0000-0000-0000115A0000}"/>
    <cellStyle name="Normal 46 2 2 6 5" xfId="18041" xr:uid="{00000000-0005-0000-0000-00007C460000}"/>
    <cellStyle name="Normal 46 2 2 7" xfId="4592" xr:uid="{00000000-0005-0000-0000-0000F3110000}"/>
    <cellStyle name="Normal 46 2 2 7 2" xfId="14644" xr:uid="{00000000-0005-0000-0000-000037390000}"/>
    <cellStyle name="Normal 46 2 2 7 2 3" xfId="29742" xr:uid="{00000000-0005-0000-0000-000031740000}"/>
    <cellStyle name="Normal 46 2 2 7 3" xfId="9624" xr:uid="{00000000-0005-0000-0000-00009B250000}"/>
    <cellStyle name="Normal 46 2 2 7 3 3" xfId="24725" xr:uid="{00000000-0005-0000-0000-000098600000}"/>
    <cellStyle name="Normal 46 2 2 7 5" xfId="19712" xr:uid="{00000000-0005-0000-0000-0000034D0000}"/>
    <cellStyle name="Normal 46 2 2 8" xfId="11302" xr:uid="{00000000-0005-0000-0000-0000292C0000}"/>
    <cellStyle name="Normal 46 2 2 8 3" xfId="26400" xr:uid="{00000000-0005-0000-0000-000023670000}"/>
    <cellStyle name="Normal 46 2 2 9" xfId="6281" xr:uid="{00000000-0005-0000-0000-00008C180000}"/>
    <cellStyle name="Normal 46 2 2 9 3" xfId="21383" xr:uid="{00000000-0005-0000-0000-00008A530000}"/>
    <cellStyle name="Normal 46 2 3" xfId="1245" xr:uid="{00000000-0005-0000-0000-0000E0040000}"/>
    <cellStyle name="Normal 46 2 3 10" xfId="16422" xr:uid="{00000000-0005-0000-0000-000029400000}"/>
    <cellStyle name="Normal 46 2 3 2" xfId="1464" xr:uid="{00000000-0005-0000-0000-0000BB050000}"/>
    <cellStyle name="Normal 46 2 3 2 2" xfId="1885" xr:uid="{00000000-0005-0000-0000-000060070000}"/>
    <cellStyle name="Normal 46 2 3 2 2 2" xfId="2724" xr:uid="{00000000-0005-0000-0000-0000A70A0000}"/>
    <cellStyle name="Normal 46 2 3 2 2 2 2" xfId="4414" xr:uid="{00000000-0005-0000-0000-000041110000}"/>
    <cellStyle name="Normal 46 2 3 2 2 2 2 2" xfId="14487" xr:uid="{00000000-0005-0000-0000-00009A380000}"/>
    <cellStyle name="Normal 46 2 3 2 2 2 2 2 3" xfId="29585" xr:uid="{00000000-0005-0000-0000-000094730000}"/>
    <cellStyle name="Normal 46 2 3 2 2 2 2 3" xfId="9467" xr:uid="{00000000-0005-0000-0000-0000FE240000}"/>
    <cellStyle name="Normal 46 2 3 2 2 2 2 3 3" xfId="24568" xr:uid="{00000000-0005-0000-0000-0000FB5F0000}"/>
    <cellStyle name="Normal 46 2 3 2 2 2 2 5" xfId="19555" xr:uid="{00000000-0005-0000-0000-0000664C0000}"/>
    <cellStyle name="Normal 46 2 3 2 2 2 3" xfId="6106" xr:uid="{00000000-0005-0000-0000-0000DD170000}"/>
    <cellStyle name="Normal 46 2 3 2 2 2 3 2" xfId="16158" xr:uid="{00000000-0005-0000-0000-0000213F0000}"/>
    <cellStyle name="Normal 46 2 3 2 2 2 3 2 3" xfId="31256" xr:uid="{00000000-0005-0000-0000-00001B7A0000}"/>
    <cellStyle name="Normal 46 2 3 2 2 2 3 3" xfId="11138" xr:uid="{00000000-0005-0000-0000-0000852B0000}"/>
    <cellStyle name="Normal 46 2 3 2 2 2 3 3 3" xfId="26239" xr:uid="{00000000-0005-0000-0000-000082660000}"/>
    <cellStyle name="Normal 46 2 3 2 2 2 3 5" xfId="21226" xr:uid="{00000000-0005-0000-0000-0000ED520000}"/>
    <cellStyle name="Normal 46 2 3 2 2 2 4" xfId="12816" xr:uid="{00000000-0005-0000-0000-000013320000}"/>
    <cellStyle name="Normal 46 2 3 2 2 2 4 3" xfId="27914" xr:uid="{00000000-0005-0000-0000-00000D6D0000}"/>
    <cellStyle name="Normal 46 2 3 2 2 2 5" xfId="7795" xr:uid="{00000000-0005-0000-0000-0000761E0000}"/>
    <cellStyle name="Normal 46 2 3 2 2 2 5 3" xfId="22897" xr:uid="{00000000-0005-0000-0000-000074590000}"/>
    <cellStyle name="Normal 46 2 3 2 2 2 7" xfId="17884" xr:uid="{00000000-0005-0000-0000-0000DF450000}"/>
    <cellStyle name="Normal 46 2 3 2 2 3" xfId="3577" xr:uid="{00000000-0005-0000-0000-0000FC0D0000}"/>
    <cellStyle name="Normal 46 2 3 2 2 3 2" xfId="13651" xr:uid="{00000000-0005-0000-0000-000056350000}"/>
    <cellStyle name="Normal 46 2 3 2 2 3 2 3" xfId="28749" xr:uid="{00000000-0005-0000-0000-000050700000}"/>
    <cellStyle name="Normal 46 2 3 2 2 3 3" xfId="8631" xr:uid="{00000000-0005-0000-0000-0000BA210000}"/>
    <cellStyle name="Normal 46 2 3 2 2 3 3 3" xfId="23732" xr:uid="{00000000-0005-0000-0000-0000B75C0000}"/>
    <cellStyle name="Normal 46 2 3 2 2 3 5" xfId="18719" xr:uid="{00000000-0005-0000-0000-000022490000}"/>
    <cellStyle name="Normal 46 2 3 2 2 4" xfId="5270" xr:uid="{00000000-0005-0000-0000-000099140000}"/>
    <cellStyle name="Normal 46 2 3 2 2 4 2" xfId="15322" xr:uid="{00000000-0005-0000-0000-0000DD3B0000}"/>
    <cellStyle name="Normal 46 2 3 2 2 4 2 3" xfId="30420" xr:uid="{00000000-0005-0000-0000-0000D7760000}"/>
    <cellStyle name="Normal 46 2 3 2 2 4 3" xfId="10302" xr:uid="{00000000-0005-0000-0000-000041280000}"/>
    <cellStyle name="Normal 46 2 3 2 2 4 3 3" xfId="25403" xr:uid="{00000000-0005-0000-0000-00003E630000}"/>
    <cellStyle name="Normal 46 2 3 2 2 4 5" xfId="20390" xr:uid="{00000000-0005-0000-0000-0000A94F0000}"/>
    <cellStyle name="Normal 46 2 3 2 2 5" xfId="11980" xr:uid="{00000000-0005-0000-0000-0000CF2E0000}"/>
    <cellStyle name="Normal 46 2 3 2 2 5 3" xfId="27078" xr:uid="{00000000-0005-0000-0000-0000C9690000}"/>
    <cellStyle name="Normal 46 2 3 2 2 6" xfId="6959" xr:uid="{00000000-0005-0000-0000-0000321B0000}"/>
    <cellStyle name="Normal 46 2 3 2 2 6 3" xfId="22061" xr:uid="{00000000-0005-0000-0000-000030560000}"/>
    <cellStyle name="Normal 46 2 3 2 2 8" xfId="17048" xr:uid="{00000000-0005-0000-0000-00009B420000}"/>
    <cellStyle name="Normal 46 2 3 2 3" xfId="2306" xr:uid="{00000000-0005-0000-0000-000005090000}"/>
    <cellStyle name="Normal 46 2 3 2 3 2" xfId="3996" xr:uid="{00000000-0005-0000-0000-00009F0F0000}"/>
    <cellStyle name="Normal 46 2 3 2 3 2 2" xfId="14069" xr:uid="{00000000-0005-0000-0000-0000F8360000}"/>
    <cellStyle name="Normal 46 2 3 2 3 2 2 3" xfId="29167" xr:uid="{00000000-0005-0000-0000-0000F2710000}"/>
    <cellStyle name="Normal 46 2 3 2 3 2 3" xfId="9049" xr:uid="{00000000-0005-0000-0000-00005C230000}"/>
    <cellStyle name="Normal 46 2 3 2 3 2 3 3" xfId="24150" xr:uid="{00000000-0005-0000-0000-0000595E0000}"/>
    <cellStyle name="Normal 46 2 3 2 3 2 5" xfId="19137" xr:uid="{00000000-0005-0000-0000-0000C44A0000}"/>
    <cellStyle name="Normal 46 2 3 2 3 3" xfId="5688" xr:uid="{00000000-0005-0000-0000-00003B160000}"/>
    <cellStyle name="Normal 46 2 3 2 3 3 2" xfId="15740" xr:uid="{00000000-0005-0000-0000-00007F3D0000}"/>
    <cellStyle name="Normal 46 2 3 2 3 3 2 3" xfId="30838" xr:uid="{00000000-0005-0000-0000-000079780000}"/>
    <cellStyle name="Normal 46 2 3 2 3 3 3" xfId="10720" xr:uid="{00000000-0005-0000-0000-0000E3290000}"/>
    <cellStyle name="Normal 46 2 3 2 3 3 3 3" xfId="25821" xr:uid="{00000000-0005-0000-0000-0000E0640000}"/>
    <cellStyle name="Normal 46 2 3 2 3 3 5" xfId="20808" xr:uid="{00000000-0005-0000-0000-00004B510000}"/>
    <cellStyle name="Normal 46 2 3 2 3 4" xfId="12398" xr:uid="{00000000-0005-0000-0000-000071300000}"/>
    <cellStyle name="Normal 46 2 3 2 3 4 3" xfId="27496" xr:uid="{00000000-0005-0000-0000-00006B6B0000}"/>
    <cellStyle name="Normal 46 2 3 2 3 5" xfId="7377" xr:uid="{00000000-0005-0000-0000-0000D41C0000}"/>
    <cellStyle name="Normal 46 2 3 2 3 5 3" xfId="22479" xr:uid="{00000000-0005-0000-0000-0000D2570000}"/>
    <cellStyle name="Normal 46 2 3 2 3 7" xfId="17466" xr:uid="{00000000-0005-0000-0000-00003D440000}"/>
    <cellStyle name="Normal 46 2 3 2 4" xfId="3159" xr:uid="{00000000-0005-0000-0000-00005A0C0000}"/>
    <cellStyle name="Normal 46 2 3 2 4 2" xfId="13233" xr:uid="{00000000-0005-0000-0000-0000B4330000}"/>
    <cellStyle name="Normal 46 2 3 2 4 2 3" xfId="28331" xr:uid="{00000000-0005-0000-0000-0000AE6E0000}"/>
    <cellStyle name="Normal 46 2 3 2 4 3" xfId="8213" xr:uid="{00000000-0005-0000-0000-000018200000}"/>
    <cellStyle name="Normal 46 2 3 2 4 3 3" xfId="23314" xr:uid="{00000000-0005-0000-0000-0000155B0000}"/>
    <cellStyle name="Normal 46 2 3 2 4 5" xfId="18301" xr:uid="{00000000-0005-0000-0000-000080470000}"/>
    <cellStyle name="Normal 46 2 3 2 5" xfId="4852" xr:uid="{00000000-0005-0000-0000-0000F7120000}"/>
    <cellStyle name="Normal 46 2 3 2 5 2" xfId="14904" xr:uid="{00000000-0005-0000-0000-00003B3A0000}"/>
    <cellStyle name="Normal 46 2 3 2 5 2 3" xfId="30002" xr:uid="{00000000-0005-0000-0000-000035750000}"/>
    <cellStyle name="Normal 46 2 3 2 5 3" xfId="9884" xr:uid="{00000000-0005-0000-0000-00009F260000}"/>
    <cellStyle name="Normal 46 2 3 2 5 3 3" xfId="24985" xr:uid="{00000000-0005-0000-0000-00009C610000}"/>
    <cellStyle name="Normal 46 2 3 2 5 5" xfId="19972" xr:uid="{00000000-0005-0000-0000-0000074E0000}"/>
    <cellStyle name="Normal 46 2 3 2 6" xfId="11562" xr:uid="{00000000-0005-0000-0000-00002D2D0000}"/>
    <cellStyle name="Normal 46 2 3 2 6 3" xfId="26660" xr:uid="{00000000-0005-0000-0000-000027680000}"/>
    <cellStyle name="Normal 46 2 3 2 7" xfId="6541" xr:uid="{00000000-0005-0000-0000-000090190000}"/>
    <cellStyle name="Normal 46 2 3 2 7 3" xfId="21643" xr:uid="{00000000-0005-0000-0000-00008E540000}"/>
    <cellStyle name="Normal 46 2 3 2 9" xfId="16630" xr:uid="{00000000-0005-0000-0000-0000F9400000}"/>
    <cellStyle name="Normal 46 2 3 3" xfId="1677" xr:uid="{00000000-0005-0000-0000-000090060000}"/>
    <cellStyle name="Normal 46 2 3 3 2" xfId="2516" xr:uid="{00000000-0005-0000-0000-0000D7090000}"/>
    <cellStyle name="Normal 46 2 3 3 2 2" xfId="4206" xr:uid="{00000000-0005-0000-0000-000071100000}"/>
    <cellStyle name="Normal 46 2 3 3 2 2 2" xfId="14279" xr:uid="{00000000-0005-0000-0000-0000CA370000}"/>
    <cellStyle name="Normal 46 2 3 3 2 2 2 3" xfId="29377" xr:uid="{00000000-0005-0000-0000-0000C4720000}"/>
    <cellStyle name="Normal 46 2 3 3 2 2 3" xfId="9259" xr:uid="{00000000-0005-0000-0000-00002E240000}"/>
    <cellStyle name="Normal 46 2 3 3 2 2 3 3" xfId="24360" xr:uid="{00000000-0005-0000-0000-00002B5F0000}"/>
    <cellStyle name="Normal 46 2 3 3 2 2 5" xfId="19347" xr:uid="{00000000-0005-0000-0000-0000964B0000}"/>
    <cellStyle name="Normal 46 2 3 3 2 3" xfId="5898" xr:uid="{00000000-0005-0000-0000-00000D170000}"/>
    <cellStyle name="Normal 46 2 3 3 2 3 2" xfId="15950" xr:uid="{00000000-0005-0000-0000-0000513E0000}"/>
    <cellStyle name="Normal 46 2 3 3 2 3 2 3" xfId="31048" xr:uid="{00000000-0005-0000-0000-00004B790000}"/>
    <cellStyle name="Normal 46 2 3 3 2 3 3" xfId="10930" xr:uid="{00000000-0005-0000-0000-0000B52A0000}"/>
    <cellStyle name="Normal 46 2 3 3 2 3 3 3" xfId="26031" xr:uid="{00000000-0005-0000-0000-0000B2650000}"/>
    <cellStyle name="Normal 46 2 3 3 2 3 5" xfId="21018" xr:uid="{00000000-0005-0000-0000-00001D520000}"/>
    <cellStyle name="Normal 46 2 3 3 2 4" xfId="12608" xr:uid="{00000000-0005-0000-0000-000043310000}"/>
    <cellStyle name="Normal 46 2 3 3 2 4 3" xfId="27706" xr:uid="{00000000-0005-0000-0000-00003D6C0000}"/>
    <cellStyle name="Normal 46 2 3 3 2 5" xfId="7587" xr:uid="{00000000-0005-0000-0000-0000A61D0000}"/>
    <cellStyle name="Normal 46 2 3 3 2 5 3" xfId="22689" xr:uid="{00000000-0005-0000-0000-0000A4580000}"/>
    <cellStyle name="Normal 46 2 3 3 2 7" xfId="17676" xr:uid="{00000000-0005-0000-0000-00000F450000}"/>
    <cellStyle name="Normal 46 2 3 3 3" xfId="3369" xr:uid="{00000000-0005-0000-0000-00002C0D0000}"/>
    <cellStyle name="Normal 46 2 3 3 3 2" xfId="13443" xr:uid="{00000000-0005-0000-0000-000086340000}"/>
    <cellStyle name="Normal 46 2 3 3 3 2 3" xfId="28541" xr:uid="{00000000-0005-0000-0000-0000806F0000}"/>
    <cellStyle name="Normal 46 2 3 3 3 3" xfId="8423" xr:uid="{00000000-0005-0000-0000-0000EA200000}"/>
    <cellStyle name="Normal 46 2 3 3 3 3 3" xfId="23524" xr:uid="{00000000-0005-0000-0000-0000E75B0000}"/>
    <cellStyle name="Normal 46 2 3 3 3 5" xfId="18511" xr:uid="{00000000-0005-0000-0000-000052480000}"/>
    <cellStyle name="Normal 46 2 3 3 4" xfId="5062" xr:uid="{00000000-0005-0000-0000-0000C9130000}"/>
    <cellStyle name="Normal 46 2 3 3 4 2" xfId="15114" xr:uid="{00000000-0005-0000-0000-00000D3B0000}"/>
    <cellStyle name="Normal 46 2 3 3 4 2 3" xfId="30212" xr:uid="{00000000-0005-0000-0000-000007760000}"/>
    <cellStyle name="Normal 46 2 3 3 4 3" xfId="10094" xr:uid="{00000000-0005-0000-0000-000071270000}"/>
    <cellStyle name="Normal 46 2 3 3 4 3 3" xfId="25195" xr:uid="{00000000-0005-0000-0000-00006E620000}"/>
    <cellStyle name="Normal 46 2 3 3 4 5" xfId="20182" xr:uid="{00000000-0005-0000-0000-0000D94E0000}"/>
    <cellStyle name="Normal 46 2 3 3 5" xfId="11772" xr:uid="{00000000-0005-0000-0000-0000FF2D0000}"/>
    <cellStyle name="Normal 46 2 3 3 5 3" xfId="26870" xr:uid="{00000000-0005-0000-0000-0000F9680000}"/>
    <cellStyle name="Normal 46 2 3 3 6" xfId="6751" xr:uid="{00000000-0005-0000-0000-0000621A0000}"/>
    <cellStyle name="Normal 46 2 3 3 6 3" xfId="21853" xr:uid="{00000000-0005-0000-0000-000060550000}"/>
    <cellStyle name="Normal 46 2 3 3 8" xfId="16840" xr:uid="{00000000-0005-0000-0000-0000CB410000}"/>
    <cellStyle name="Normal 46 2 3 4" xfId="2098" xr:uid="{00000000-0005-0000-0000-000035080000}"/>
    <cellStyle name="Normal 46 2 3 4 2" xfId="3788" xr:uid="{00000000-0005-0000-0000-0000CF0E0000}"/>
    <cellStyle name="Normal 46 2 3 4 2 2" xfId="13861" xr:uid="{00000000-0005-0000-0000-000028360000}"/>
    <cellStyle name="Normal 46 2 3 4 2 2 3" xfId="28959" xr:uid="{00000000-0005-0000-0000-000022710000}"/>
    <cellStyle name="Normal 46 2 3 4 2 3" xfId="8841" xr:uid="{00000000-0005-0000-0000-00008C220000}"/>
    <cellStyle name="Normal 46 2 3 4 2 3 3" xfId="23942" xr:uid="{00000000-0005-0000-0000-0000895D0000}"/>
    <cellStyle name="Normal 46 2 3 4 2 5" xfId="18929" xr:uid="{00000000-0005-0000-0000-0000F4490000}"/>
    <cellStyle name="Normal 46 2 3 4 3" xfId="5480" xr:uid="{00000000-0005-0000-0000-00006B150000}"/>
    <cellStyle name="Normal 46 2 3 4 3 2" xfId="15532" xr:uid="{00000000-0005-0000-0000-0000AF3C0000}"/>
    <cellStyle name="Normal 46 2 3 4 3 2 3" xfId="30630" xr:uid="{00000000-0005-0000-0000-0000A9770000}"/>
    <cellStyle name="Normal 46 2 3 4 3 3" xfId="10512" xr:uid="{00000000-0005-0000-0000-000013290000}"/>
    <cellStyle name="Normal 46 2 3 4 3 3 3" xfId="25613" xr:uid="{00000000-0005-0000-0000-000010640000}"/>
    <cellStyle name="Normal 46 2 3 4 3 5" xfId="20600" xr:uid="{00000000-0005-0000-0000-00007B500000}"/>
    <cellStyle name="Normal 46 2 3 4 4" xfId="12190" xr:uid="{00000000-0005-0000-0000-0000A12F0000}"/>
    <cellStyle name="Normal 46 2 3 4 4 3" xfId="27288" xr:uid="{00000000-0005-0000-0000-00009B6A0000}"/>
    <cellStyle name="Normal 46 2 3 4 5" xfId="7169" xr:uid="{00000000-0005-0000-0000-0000041C0000}"/>
    <cellStyle name="Normal 46 2 3 4 5 3" xfId="22271" xr:uid="{00000000-0005-0000-0000-000002570000}"/>
    <cellStyle name="Normal 46 2 3 4 7" xfId="17258" xr:uid="{00000000-0005-0000-0000-00006D430000}"/>
    <cellStyle name="Normal 46 2 3 5" xfId="2951" xr:uid="{00000000-0005-0000-0000-00008A0B0000}"/>
    <cellStyle name="Normal 46 2 3 5 2" xfId="13025" xr:uid="{00000000-0005-0000-0000-0000E4320000}"/>
    <cellStyle name="Normal 46 2 3 5 2 3" xfId="28123" xr:uid="{00000000-0005-0000-0000-0000DE6D0000}"/>
    <cellStyle name="Normal 46 2 3 5 3" xfId="8005" xr:uid="{00000000-0005-0000-0000-0000481F0000}"/>
    <cellStyle name="Normal 46 2 3 5 3 3" xfId="23106" xr:uid="{00000000-0005-0000-0000-0000455A0000}"/>
    <cellStyle name="Normal 46 2 3 5 5" xfId="18093" xr:uid="{00000000-0005-0000-0000-0000B0460000}"/>
    <cellStyle name="Normal 46 2 3 6" xfId="4644" xr:uid="{00000000-0005-0000-0000-000027120000}"/>
    <cellStyle name="Normal 46 2 3 6 2" xfId="14696" xr:uid="{00000000-0005-0000-0000-00006B390000}"/>
    <cellStyle name="Normal 46 2 3 6 2 3" xfId="29794" xr:uid="{00000000-0005-0000-0000-000065740000}"/>
    <cellStyle name="Normal 46 2 3 6 3" xfId="9676" xr:uid="{00000000-0005-0000-0000-0000CF250000}"/>
    <cellStyle name="Normal 46 2 3 6 3 3" xfId="24777" xr:uid="{00000000-0005-0000-0000-0000CC600000}"/>
    <cellStyle name="Normal 46 2 3 6 5" xfId="19764" xr:uid="{00000000-0005-0000-0000-0000374D0000}"/>
    <cellStyle name="Normal 46 2 3 7" xfId="11354" xr:uid="{00000000-0005-0000-0000-00005D2C0000}"/>
    <cellStyle name="Normal 46 2 3 7 3" xfId="26452" xr:uid="{00000000-0005-0000-0000-000057670000}"/>
    <cellStyle name="Normal 46 2 3 8" xfId="6333" xr:uid="{00000000-0005-0000-0000-0000C0180000}"/>
    <cellStyle name="Normal 46 2 3 8 3" xfId="21435" xr:uid="{00000000-0005-0000-0000-0000BE530000}"/>
    <cellStyle name="Normal 46 2 4" xfId="1358" xr:uid="{00000000-0005-0000-0000-000051050000}"/>
    <cellStyle name="Normal 46 2 4 2" xfId="1781" xr:uid="{00000000-0005-0000-0000-0000F8060000}"/>
    <cellStyle name="Normal 46 2 4 2 2" xfId="2620" xr:uid="{00000000-0005-0000-0000-00003F0A0000}"/>
    <cellStyle name="Normal 46 2 4 2 2 2" xfId="4310" xr:uid="{00000000-0005-0000-0000-0000D9100000}"/>
    <cellStyle name="Normal 46 2 4 2 2 2 2" xfId="14383" xr:uid="{00000000-0005-0000-0000-000032380000}"/>
    <cellStyle name="Normal 46 2 4 2 2 2 2 3" xfId="29481" xr:uid="{00000000-0005-0000-0000-00002C730000}"/>
    <cellStyle name="Normal 46 2 4 2 2 2 3" xfId="9363" xr:uid="{00000000-0005-0000-0000-000096240000}"/>
    <cellStyle name="Normal 46 2 4 2 2 2 3 3" xfId="24464" xr:uid="{00000000-0005-0000-0000-0000935F0000}"/>
    <cellStyle name="Normal 46 2 4 2 2 2 5" xfId="19451" xr:uid="{00000000-0005-0000-0000-0000FE4B0000}"/>
    <cellStyle name="Normal 46 2 4 2 2 3" xfId="6002" xr:uid="{00000000-0005-0000-0000-000075170000}"/>
    <cellStyle name="Normal 46 2 4 2 2 3 2" xfId="16054" xr:uid="{00000000-0005-0000-0000-0000B93E0000}"/>
    <cellStyle name="Normal 46 2 4 2 2 3 2 3" xfId="31152" xr:uid="{00000000-0005-0000-0000-0000B3790000}"/>
    <cellStyle name="Normal 46 2 4 2 2 3 3" xfId="11034" xr:uid="{00000000-0005-0000-0000-00001D2B0000}"/>
    <cellStyle name="Normal 46 2 4 2 2 3 3 3" xfId="26135" xr:uid="{00000000-0005-0000-0000-00001A660000}"/>
    <cellStyle name="Normal 46 2 4 2 2 3 5" xfId="21122" xr:uid="{00000000-0005-0000-0000-000085520000}"/>
    <cellStyle name="Normal 46 2 4 2 2 4" xfId="12712" xr:uid="{00000000-0005-0000-0000-0000AB310000}"/>
    <cellStyle name="Normal 46 2 4 2 2 4 3" xfId="27810" xr:uid="{00000000-0005-0000-0000-0000A56C0000}"/>
    <cellStyle name="Normal 46 2 4 2 2 5" xfId="7691" xr:uid="{00000000-0005-0000-0000-00000E1E0000}"/>
    <cellStyle name="Normal 46 2 4 2 2 5 3" xfId="22793" xr:uid="{00000000-0005-0000-0000-00000C590000}"/>
    <cellStyle name="Normal 46 2 4 2 2 7" xfId="17780" xr:uid="{00000000-0005-0000-0000-000077450000}"/>
    <cellStyle name="Normal 46 2 4 2 3" xfId="3473" xr:uid="{00000000-0005-0000-0000-0000940D0000}"/>
    <cellStyle name="Normal 46 2 4 2 3 2" xfId="13547" xr:uid="{00000000-0005-0000-0000-0000EE340000}"/>
    <cellStyle name="Normal 46 2 4 2 3 2 3" xfId="28645" xr:uid="{00000000-0005-0000-0000-0000E86F0000}"/>
    <cellStyle name="Normal 46 2 4 2 3 3" xfId="8527" xr:uid="{00000000-0005-0000-0000-000052210000}"/>
    <cellStyle name="Normal 46 2 4 2 3 3 3" xfId="23628" xr:uid="{00000000-0005-0000-0000-00004F5C0000}"/>
    <cellStyle name="Normal 46 2 4 2 3 5" xfId="18615" xr:uid="{00000000-0005-0000-0000-0000BA480000}"/>
    <cellStyle name="Normal 46 2 4 2 4" xfId="5166" xr:uid="{00000000-0005-0000-0000-000031140000}"/>
    <cellStyle name="Normal 46 2 4 2 4 2" xfId="15218" xr:uid="{00000000-0005-0000-0000-0000753B0000}"/>
    <cellStyle name="Normal 46 2 4 2 4 2 3" xfId="30316" xr:uid="{00000000-0005-0000-0000-00006F760000}"/>
    <cellStyle name="Normal 46 2 4 2 4 3" xfId="10198" xr:uid="{00000000-0005-0000-0000-0000D9270000}"/>
    <cellStyle name="Normal 46 2 4 2 4 3 3" xfId="25299" xr:uid="{00000000-0005-0000-0000-0000D6620000}"/>
    <cellStyle name="Normal 46 2 4 2 4 5" xfId="20286" xr:uid="{00000000-0005-0000-0000-0000414F0000}"/>
    <cellStyle name="Normal 46 2 4 2 5" xfId="11876" xr:uid="{00000000-0005-0000-0000-0000672E0000}"/>
    <cellStyle name="Normal 46 2 4 2 5 3" xfId="26974" xr:uid="{00000000-0005-0000-0000-000061690000}"/>
    <cellStyle name="Normal 46 2 4 2 6" xfId="6855" xr:uid="{00000000-0005-0000-0000-0000CA1A0000}"/>
    <cellStyle name="Normal 46 2 4 2 6 3" xfId="21957" xr:uid="{00000000-0005-0000-0000-0000C8550000}"/>
    <cellStyle name="Normal 46 2 4 2 8" xfId="16944" xr:uid="{00000000-0005-0000-0000-000033420000}"/>
    <cellStyle name="Normal 46 2 4 3" xfId="2202" xr:uid="{00000000-0005-0000-0000-00009D080000}"/>
    <cellStyle name="Normal 46 2 4 3 2" xfId="3892" xr:uid="{00000000-0005-0000-0000-0000370F0000}"/>
    <cellStyle name="Normal 46 2 4 3 2 2" xfId="13965" xr:uid="{00000000-0005-0000-0000-000090360000}"/>
    <cellStyle name="Normal 46 2 4 3 2 2 3" xfId="29063" xr:uid="{00000000-0005-0000-0000-00008A710000}"/>
    <cellStyle name="Normal 46 2 4 3 2 3" xfId="8945" xr:uid="{00000000-0005-0000-0000-0000F4220000}"/>
    <cellStyle name="Normal 46 2 4 3 2 3 3" xfId="24046" xr:uid="{00000000-0005-0000-0000-0000F15D0000}"/>
    <cellStyle name="Normal 46 2 4 3 2 5" xfId="19033" xr:uid="{00000000-0005-0000-0000-00005C4A0000}"/>
    <cellStyle name="Normal 46 2 4 3 3" xfId="5584" xr:uid="{00000000-0005-0000-0000-0000D3150000}"/>
    <cellStyle name="Normal 46 2 4 3 3 2" xfId="15636" xr:uid="{00000000-0005-0000-0000-0000173D0000}"/>
    <cellStyle name="Normal 46 2 4 3 3 2 3" xfId="30734" xr:uid="{00000000-0005-0000-0000-000011780000}"/>
    <cellStyle name="Normal 46 2 4 3 3 3" xfId="10616" xr:uid="{00000000-0005-0000-0000-00007B290000}"/>
    <cellStyle name="Normal 46 2 4 3 3 3 3" xfId="25717" xr:uid="{00000000-0005-0000-0000-000078640000}"/>
    <cellStyle name="Normal 46 2 4 3 3 5" xfId="20704" xr:uid="{00000000-0005-0000-0000-0000E3500000}"/>
    <cellStyle name="Normal 46 2 4 3 4" xfId="12294" xr:uid="{00000000-0005-0000-0000-000009300000}"/>
    <cellStyle name="Normal 46 2 4 3 4 3" xfId="27392" xr:uid="{00000000-0005-0000-0000-0000036B0000}"/>
    <cellStyle name="Normal 46 2 4 3 5" xfId="7273" xr:uid="{00000000-0005-0000-0000-00006C1C0000}"/>
    <cellStyle name="Normal 46 2 4 3 5 3" xfId="22375" xr:uid="{00000000-0005-0000-0000-00006A570000}"/>
    <cellStyle name="Normal 46 2 4 3 7" xfId="17362" xr:uid="{00000000-0005-0000-0000-0000D5430000}"/>
    <cellStyle name="Normal 46 2 4 4" xfId="3055" xr:uid="{00000000-0005-0000-0000-0000F20B0000}"/>
    <cellStyle name="Normal 46 2 4 4 2" xfId="13129" xr:uid="{00000000-0005-0000-0000-00004C330000}"/>
    <cellStyle name="Normal 46 2 4 4 2 3" xfId="28227" xr:uid="{00000000-0005-0000-0000-0000466E0000}"/>
    <cellStyle name="Normal 46 2 4 4 3" xfId="8109" xr:uid="{00000000-0005-0000-0000-0000B01F0000}"/>
    <cellStyle name="Normal 46 2 4 4 3 3" xfId="23210" xr:uid="{00000000-0005-0000-0000-0000AD5A0000}"/>
    <cellStyle name="Normal 46 2 4 4 5" xfId="18197" xr:uid="{00000000-0005-0000-0000-000018470000}"/>
    <cellStyle name="Normal 46 2 4 5" xfId="4748" xr:uid="{00000000-0005-0000-0000-00008F120000}"/>
    <cellStyle name="Normal 46 2 4 5 2" xfId="14800" xr:uid="{00000000-0005-0000-0000-0000D3390000}"/>
    <cellStyle name="Normal 46 2 4 5 2 3" xfId="29898" xr:uid="{00000000-0005-0000-0000-0000CD740000}"/>
    <cellStyle name="Normal 46 2 4 5 3" xfId="9780" xr:uid="{00000000-0005-0000-0000-000037260000}"/>
    <cellStyle name="Normal 46 2 4 5 3 3" xfId="24881" xr:uid="{00000000-0005-0000-0000-000034610000}"/>
    <cellStyle name="Normal 46 2 4 5 5" xfId="19868" xr:uid="{00000000-0005-0000-0000-00009F4D0000}"/>
    <cellStyle name="Normal 46 2 4 6" xfId="11458" xr:uid="{00000000-0005-0000-0000-0000C52C0000}"/>
    <cellStyle name="Normal 46 2 4 6 3" xfId="26556" xr:uid="{00000000-0005-0000-0000-0000BF670000}"/>
    <cellStyle name="Normal 46 2 4 7" xfId="6437" xr:uid="{00000000-0005-0000-0000-000028190000}"/>
    <cellStyle name="Normal 46 2 4 7 3" xfId="21539" xr:uid="{00000000-0005-0000-0000-000026540000}"/>
    <cellStyle name="Normal 46 2 4 9" xfId="16526" xr:uid="{00000000-0005-0000-0000-000091400000}"/>
    <cellStyle name="Normal 46 2 5" xfId="1571" xr:uid="{00000000-0005-0000-0000-000026060000}"/>
    <cellStyle name="Normal 46 2 5 2" xfId="2412" xr:uid="{00000000-0005-0000-0000-00006F090000}"/>
    <cellStyle name="Normal 46 2 5 2 2" xfId="4102" xr:uid="{00000000-0005-0000-0000-000009100000}"/>
    <cellStyle name="Normal 46 2 5 2 2 2" xfId="14175" xr:uid="{00000000-0005-0000-0000-000062370000}"/>
    <cellStyle name="Normal 46 2 5 2 2 2 3" xfId="29273" xr:uid="{00000000-0005-0000-0000-00005C720000}"/>
    <cellStyle name="Normal 46 2 5 2 2 3" xfId="9155" xr:uid="{00000000-0005-0000-0000-0000C6230000}"/>
    <cellStyle name="Normal 46 2 5 2 2 3 3" xfId="24256" xr:uid="{00000000-0005-0000-0000-0000C35E0000}"/>
    <cellStyle name="Normal 46 2 5 2 2 5" xfId="19243" xr:uid="{00000000-0005-0000-0000-00002E4B0000}"/>
    <cellStyle name="Normal 46 2 5 2 3" xfId="5794" xr:uid="{00000000-0005-0000-0000-0000A5160000}"/>
    <cellStyle name="Normal 46 2 5 2 3 2" xfId="15846" xr:uid="{00000000-0005-0000-0000-0000E93D0000}"/>
    <cellStyle name="Normal 46 2 5 2 3 2 3" xfId="30944" xr:uid="{00000000-0005-0000-0000-0000E3780000}"/>
    <cellStyle name="Normal 46 2 5 2 3 3" xfId="10826" xr:uid="{00000000-0005-0000-0000-00004D2A0000}"/>
    <cellStyle name="Normal 46 2 5 2 3 3 3" xfId="25927" xr:uid="{00000000-0005-0000-0000-00004A650000}"/>
    <cellStyle name="Normal 46 2 5 2 3 5" xfId="20914" xr:uid="{00000000-0005-0000-0000-0000B5510000}"/>
    <cellStyle name="Normal 46 2 5 2 4" xfId="12504" xr:uid="{00000000-0005-0000-0000-0000DB300000}"/>
    <cellStyle name="Normal 46 2 5 2 4 3" xfId="27602" xr:uid="{00000000-0005-0000-0000-0000D56B0000}"/>
    <cellStyle name="Normal 46 2 5 2 5" xfId="7483" xr:uid="{00000000-0005-0000-0000-00003E1D0000}"/>
    <cellStyle name="Normal 46 2 5 2 5 3" xfId="22585" xr:uid="{00000000-0005-0000-0000-00003C580000}"/>
    <cellStyle name="Normal 46 2 5 2 7" xfId="17572" xr:uid="{00000000-0005-0000-0000-0000A7440000}"/>
    <cellStyle name="Normal 46 2 5 3" xfId="3265" xr:uid="{00000000-0005-0000-0000-0000C40C0000}"/>
    <cellStyle name="Normal 46 2 5 3 2" xfId="13339" xr:uid="{00000000-0005-0000-0000-00001E340000}"/>
    <cellStyle name="Normal 46 2 5 3 2 3" xfId="28437" xr:uid="{00000000-0005-0000-0000-0000186F0000}"/>
    <cellStyle name="Normal 46 2 5 3 3" xfId="8319" xr:uid="{00000000-0005-0000-0000-000082200000}"/>
    <cellStyle name="Normal 46 2 5 3 3 3" xfId="23420" xr:uid="{00000000-0005-0000-0000-00007F5B0000}"/>
    <cellStyle name="Normal 46 2 5 3 5" xfId="18407" xr:uid="{00000000-0005-0000-0000-0000EA470000}"/>
    <cellStyle name="Normal 46 2 5 4" xfId="4958" xr:uid="{00000000-0005-0000-0000-000061130000}"/>
    <cellStyle name="Normal 46 2 5 4 2" xfId="15010" xr:uid="{00000000-0005-0000-0000-0000A53A0000}"/>
    <cellStyle name="Normal 46 2 5 4 2 3" xfId="30108" xr:uid="{00000000-0005-0000-0000-00009F750000}"/>
    <cellStyle name="Normal 46 2 5 4 3" xfId="9990" xr:uid="{00000000-0005-0000-0000-000009270000}"/>
    <cellStyle name="Normal 46 2 5 4 3 3" xfId="25091" xr:uid="{00000000-0005-0000-0000-000006620000}"/>
    <cellStyle name="Normal 46 2 5 4 5" xfId="20078" xr:uid="{00000000-0005-0000-0000-0000714E0000}"/>
    <cellStyle name="Normal 46 2 5 5" xfId="11668" xr:uid="{00000000-0005-0000-0000-0000972D0000}"/>
    <cellStyle name="Normal 46 2 5 5 3" xfId="26766" xr:uid="{00000000-0005-0000-0000-000091680000}"/>
    <cellStyle name="Normal 46 2 5 6" xfId="6647" xr:uid="{00000000-0005-0000-0000-0000FA190000}"/>
    <cellStyle name="Normal 46 2 5 6 3" xfId="21749" xr:uid="{00000000-0005-0000-0000-0000F8540000}"/>
    <cellStyle name="Normal 46 2 5 8" xfId="16736" xr:uid="{00000000-0005-0000-0000-000063410000}"/>
    <cellStyle name="Normal 46 2 6" xfId="1992" xr:uid="{00000000-0005-0000-0000-0000CB070000}"/>
    <cellStyle name="Normal 46 2 6 2" xfId="3684" xr:uid="{00000000-0005-0000-0000-0000670E0000}"/>
    <cellStyle name="Normal 46 2 6 2 2" xfId="13757" xr:uid="{00000000-0005-0000-0000-0000C0350000}"/>
    <cellStyle name="Normal 46 2 6 2 2 3" xfId="28855" xr:uid="{00000000-0005-0000-0000-0000BA700000}"/>
    <cellStyle name="Normal 46 2 6 2 3" xfId="8737" xr:uid="{00000000-0005-0000-0000-000024220000}"/>
    <cellStyle name="Normal 46 2 6 2 3 3" xfId="23838" xr:uid="{00000000-0005-0000-0000-0000215D0000}"/>
    <cellStyle name="Normal 46 2 6 2 5" xfId="18825" xr:uid="{00000000-0005-0000-0000-00008C490000}"/>
    <cellStyle name="Normal 46 2 6 3" xfId="5376" xr:uid="{00000000-0005-0000-0000-000003150000}"/>
    <cellStyle name="Normal 46 2 6 3 2" xfId="15428" xr:uid="{00000000-0005-0000-0000-0000473C0000}"/>
    <cellStyle name="Normal 46 2 6 3 2 3" xfId="30526" xr:uid="{00000000-0005-0000-0000-000041770000}"/>
    <cellStyle name="Normal 46 2 6 3 3" xfId="10408" xr:uid="{00000000-0005-0000-0000-0000AB280000}"/>
    <cellStyle name="Normal 46 2 6 3 3 3" xfId="25509" xr:uid="{00000000-0005-0000-0000-0000A8630000}"/>
    <cellStyle name="Normal 46 2 6 3 5" xfId="20496" xr:uid="{00000000-0005-0000-0000-000013500000}"/>
    <cellStyle name="Normal 46 2 6 4" xfId="12086" xr:uid="{00000000-0005-0000-0000-0000392F0000}"/>
    <cellStyle name="Normal 46 2 6 4 3" xfId="27184" xr:uid="{00000000-0005-0000-0000-0000336A0000}"/>
    <cellStyle name="Normal 46 2 6 5" xfId="7065" xr:uid="{00000000-0005-0000-0000-00009C1B0000}"/>
    <cellStyle name="Normal 46 2 6 5 3" xfId="22167" xr:uid="{00000000-0005-0000-0000-00009A560000}"/>
    <cellStyle name="Normal 46 2 6 7" xfId="17154" xr:uid="{00000000-0005-0000-0000-000005430000}"/>
    <cellStyle name="Normal 46 2 7" xfId="2843" xr:uid="{00000000-0005-0000-0000-00001E0B0000}"/>
    <cellStyle name="Normal 46 2 7 2" xfId="12921" xr:uid="{00000000-0005-0000-0000-00007C320000}"/>
    <cellStyle name="Normal 46 2 7 2 3" xfId="28019" xr:uid="{00000000-0005-0000-0000-0000766D0000}"/>
    <cellStyle name="Normal 46 2 7 3" xfId="7901" xr:uid="{00000000-0005-0000-0000-0000E01E0000}"/>
    <cellStyle name="Normal 46 2 7 3 3" xfId="23002" xr:uid="{00000000-0005-0000-0000-0000DD590000}"/>
    <cellStyle name="Normal 46 2 7 5" xfId="17989" xr:uid="{00000000-0005-0000-0000-000048460000}"/>
    <cellStyle name="Normal 46 2 8" xfId="4537" xr:uid="{00000000-0005-0000-0000-0000BC110000}"/>
    <cellStyle name="Normal 46 2 8 2" xfId="14592" xr:uid="{00000000-0005-0000-0000-000003390000}"/>
    <cellStyle name="Normal 46 2 8 2 3" xfId="29690" xr:uid="{00000000-0005-0000-0000-0000FD730000}"/>
    <cellStyle name="Normal 46 2 8 3" xfId="9572" xr:uid="{00000000-0005-0000-0000-000067250000}"/>
    <cellStyle name="Normal 46 2 8 3 3" xfId="24673" xr:uid="{00000000-0005-0000-0000-000064600000}"/>
    <cellStyle name="Normal 46 2 8 5" xfId="19660" xr:uid="{00000000-0005-0000-0000-0000CF4C0000}"/>
    <cellStyle name="Normal 46 2 9" xfId="11248" xr:uid="{00000000-0005-0000-0000-0000F32B0000}"/>
    <cellStyle name="Normal 46 2 9 3" xfId="26348" xr:uid="{00000000-0005-0000-0000-0000EF660000}"/>
    <cellStyle name="Normal 47" xfId="366" xr:uid="{00000000-0005-0000-0000-000070010000}"/>
    <cellStyle name="Normal 47 2" xfId="866" xr:uid="{00000000-0005-0000-0000-000064030000}"/>
    <cellStyle name="Normal 47 2 10" xfId="6228" xr:uid="{00000000-0005-0000-0000-000057180000}"/>
    <cellStyle name="Normal 47 2 10 3" xfId="21332" xr:uid="{00000000-0005-0000-0000-000057530000}"/>
    <cellStyle name="Normal 47 2 12" xfId="16317" xr:uid="{00000000-0005-0000-0000-0000C03F0000}"/>
    <cellStyle name="Normal 47 2 2" xfId="1192" xr:uid="{00000000-0005-0000-0000-0000AB040000}"/>
    <cellStyle name="Normal 47 2 2 11" xfId="16371" xr:uid="{00000000-0005-0000-0000-0000F63F0000}"/>
    <cellStyle name="Normal 47 2 2 2" xfId="1300" xr:uid="{00000000-0005-0000-0000-000017050000}"/>
    <cellStyle name="Normal 47 2 2 2 10" xfId="16475" xr:uid="{00000000-0005-0000-0000-00005E400000}"/>
    <cellStyle name="Normal 47 2 2 2 2" xfId="1517" xr:uid="{00000000-0005-0000-0000-0000F0050000}"/>
    <cellStyle name="Normal 47 2 2 2 2 2" xfId="1938" xr:uid="{00000000-0005-0000-0000-000095070000}"/>
    <cellStyle name="Normal 47 2 2 2 2 2 2" xfId="2777" xr:uid="{00000000-0005-0000-0000-0000DC0A0000}"/>
    <cellStyle name="Normal 47 2 2 2 2 2 2 2" xfId="4467" xr:uid="{00000000-0005-0000-0000-000076110000}"/>
    <cellStyle name="Normal 47 2 2 2 2 2 2 2 2" xfId="14540" xr:uid="{00000000-0005-0000-0000-0000CF380000}"/>
    <cellStyle name="Normal 47 2 2 2 2 2 2 2 2 3" xfId="29638" xr:uid="{00000000-0005-0000-0000-0000C9730000}"/>
    <cellStyle name="Normal 47 2 2 2 2 2 2 2 3" xfId="9520" xr:uid="{00000000-0005-0000-0000-000033250000}"/>
    <cellStyle name="Normal 47 2 2 2 2 2 2 2 3 3" xfId="24621" xr:uid="{00000000-0005-0000-0000-000030600000}"/>
    <cellStyle name="Normal 47 2 2 2 2 2 2 2 5" xfId="19608" xr:uid="{00000000-0005-0000-0000-00009B4C0000}"/>
    <cellStyle name="Normal 47 2 2 2 2 2 2 3" xfId="6159" xr:uid="{00000000-0005-0000-0000-000012180000}"/>
    <cellStyle name="Normal 47 2 2 2 2 2 2 3 2" xfId="16211" xr:uid="{00000000-0005-0000-0000-0000563F0000}"/>
    <cellStyle name="Normal 47 2 2 2 2 2 2 3 3" xfId="11191" xr:uid="{00000000-0005-0000-0000-0000BA2B0000}"/>
    <cellStyle name="Normal 47 2 2 2 2 2 2 3 3 3" xfId="26292" xr:uid="{00000000-0005-0000-0000-0000B7660000}"/>
    <cellStyle name="Normal 47 2 2 2 2 2 2 3 5" xfId="21279" xr:uid="{00000000-0005-0000-0000-000022530000}"/>
    <cellStyle name="Normal 47 2 2 2 2 2 2 4" xfId="12869" xr:uid="{00000000-0005-0000-0000-000048320000}"/>
    <cellStyle name="Normal 47 2 2 2 2 2 2 4 3" xfId="27967" xr:uid="{00000000-0005-0000-0000-0000426D0000}"/>
    <cellStyle name="Normal 47 2 2 2 2 2 2 5" xfId="7848" xr:uid="{00000000-0005-0000-0000-0000AB1E0000}"/>
    <cellStyle name="Normal 47 2 2 2 2 2 2 5 3" xfId="22950" xr:uid="{00000000-0005-0000-0000-0000A9590000}"/>
    <cellStyle name="Normal 47 2 2 2 2 2 2 7" xfId="17937" xr:uid="{00000000-0005-0000-0000-000014460000}"/>
    <cellStyle name="Normal 47 2 2 2 2 2 3" xfId="3630" xr:uid="{00000000-0005-0000-0000-0000310E0000}"/>
    <cellStyle name="Normal 47 2 2 2 2 2 3 2" xfId="13704" xr:uid="{00000000-0005-0000-0000-00008B350000}"/>
    <cellStyle name="Normal 47 2 2 2 2 2 3 2 3" xfId="28802" xr:uid="{00000000-0005-0000-0000-000085700000}"/>
    <cellStyle name="Normal 47 2 2 2 2 2 3 3" xfId="8684" xr:uid="{00000000-0005-0000-0000-0000EF210000}"/>
    <cellStyle name="Normal 47 2 2 2 2 2 3 3 3" xfId="23785" xr:uid="{00000000-0005-0000-0000-0000EC5C0000}"/>
    <cellStyle name="Normal 47 2 2 2 2 2 3 5" xfId="18772" xr:uid="{00000000-0005-0000-0000-000057490000}"/>
    <cellStyle name="Normal 47 2 2 2 2 2 4" xfId="5323" xr:uid="{00000000-0005-0000-0000-0000CE140000}"/>
    <cellStyle name="Normal 47 2 2 2 2 2 4 2" xfId="15375" xr:uid="{00000000-0005-0000-0000-0000123C0000}"/>
    <cellStyle name="Normal 47 2 2 2 2 2 4 2 3" xfId="30473" xr:uid="{00000000-0005-0000-0000-00000C770000}"/>
    <cellStyle name="Normal 47 2 2 2 2 2 4 3" xfId="10355" xr:uid="{00000000-0005-0000-0000-000076280000}"/>
    <cellStyle name="Normal 47 2 2 2 2 2 4 3 3" xfId="25456" xr:uid="{00000000-0005-0000-0000-000073630000}"/>
    <cellStyle name="Normal 47 2 2 2 2 2 4 5" xfId="20443" xr:uid="{00000000-0005-0000-0000-0000DE4F0000}"/>
    <cellStyle name="Normal 47 2 2 2 2 2 5" xfId="12033" xr:uid="{00000000-0005-0000-0000-0000042F0000}"/>
    <cellStyle name="Normal 47 2 2 2 2 2 5 3" xfId="27131" xr:uid="{00000000-0005-0000-0000-0000FE690000}"/>
    <cellStyle name="Normal 47 2 2 2 2 2 6" xfId="7012" xr:uid="{00000000-0005-0000-0000-0000671B0000}"/>
    <cellStyle name="Normal 47 2 2 2 2 2 6 3" xfId="22114" xr:uid="{00000000-0005-0000-0000-000065560000}"/>
    <cellStyle name="Normal 47 2 2 2 2 2 8" xfId="17101" xr:uid="{00000000-0005-0000-0000-0000D0420000}"/>
    <cellStyle name="Normal 47 2 2 2 2 3" xfId="2359" xr:uid="{00000000-0005-0000-0000-00003A090000}"/>
    <cellStyle name="Normal 47 2 2 2 2 3 2" xfId="4049" xr:uid="{00000000-0005-0000-0000-0000D40F0000}"/>
    <cellStyle name="Normal 47 2 2 2 2 3 2 2" xfId="14122" xr:uid="{00000000-0005-0000-0000-00002D370000}"/>
    <cellStyle name="Normal 47 2 2 2 2 3 2 2 3" xfId="29220" xr:uid="{00000000-0005-0000-0000-000027720000}"/>
    <cellStyle name="Normal 47 2 2 2 2 3 2 3" xfId="9102" xr:uid="{00000000-0005-0000-0000-000091230000}"/>
    <cellStyle name="Normal 47 2 2 2 2 3 2 3 3" xfId="24203" xr:uid="{00000000-0005-0000-0000-00008E5E0000}"/>
    <cellStyle name="Normal 47 2 2 2 2 3 2 5" xfId="19190" xr:uid="{00000000-0005-0000-0000-0000F94A0000}"/>
    <cellStyle name="Normal 47 2 2 2 2 3 3" xfId="5741" xr:uid="{00000000-0005-0000-0000-000070160000}"/>
    <cellStyle name="Normal 47 2 2 2 2 3 3 2" xfId="15793" xr:uid="{00000000-0005-0000-0000-0000B43D0000}"/>
    <cellStyle name="Normal 47 2 2 2 2 3 3 2 3" xfId="30891" xr:uid="{00000000-0005-0000-0000-0000AE780000}"/>
    <cellStyle name="Normal 47 2 2 2 2 3 3 3" xfId="10773" xr:uid="{00000000-0005-0000-0000-0000182A0000}"/>
    <cellStyle name="Normal 47 2 2 2 2 3 3 3 3" xfId="25874" xr:uid="{00000000-0005-0000-0000-000015650000}"/>
    <cellStyle name="Normal 47 2 2 2 2 3 3 5" xfId="20861" xr:uid="{00000000-0005-0000-0000-000080510000}"/>
    <cellStyle name="Normal 47 2 2 2 2 3 4" xfId="12451" xr:uid="{00000000-0005-0000-0000-0000A6300000}"/>
    <cellStyle name="Normal 47 2 2 2 2 3 4 3" xfId="27549" xr:uid="{00000000-0005-0000-0000-0000A06B0000}"/>
    <cellStyle name="Normal 47 2 2 2 2 3 5" xfId="7430" xr:uid="{00000000-0005-0000-0000-0000091D0000}"/>
    <cellStyle name="Normal 47 2 2 2 2 3 5 3" xfId="22532" xr:uid="{00000000-0005-0000-0000-000007580000}"/>
    <cellStyle name="Normal 47 2 2 2 2 3 7" xfId="17519" xr:uid="{00000000-0005-0000-0000-000072440000}"/>
    <cellStyle name="Normal 47 2 2 2 2 4" xfId="3212" xr:uid="{00000000-0005-0000-0000-00008F0C0000}"/>
    <cellStyle name="Normal 47 2 2 2 2 4 2" xfId="13286" xr:uid="{00000000-0005-0000-0000-0000E9330000}"/>
    <cellStyle name="Normal 47 2 2 2 2 4 2 3" xfId="28384" xr:uid="{00000000-0005-0000-0000-0000E36E0000}"/>
    <cellStyle name="Normal 47 2 2 2 2 4 3" xfId="8266" xr:uid="{00000000-0005-0000-0000-00004D200000}"/>
    <cellStyle name="Normal 47 2 2 2 2 4 3 3" xfId="23367" xr:uid="{00000000-0005-0000-0000-00004A5B0000}"/>
    <cellStyle name="Normal 47 2 2 2 2 4 5" xfId="18354" xr:uid="{00000000-0005-0000-0000-0000B5470000}"/>
    <cellStyle name="Normal 47 2 2 2 2 5" xfId="4905" xr:uid="{00000000-0005-0000-0000-00002C130000}"/>
    <cellStyle name="Normal 47 2 2 2 2 5 2" xfId="14957" xr:uid="{00000000-0005-0000-0000-0000703A0000}"/>
    <cellStyle name="Normal 47 2 2 2 2 5 2 3" xfId="30055" xr:uid="{00000000-0005-0000-0000-00006A750000}"/>
    <cellStyle name="Normal 47 2 2 2 2 5 3" xfId="9937" xr:uid="{00000000-0005-0000-0000-0000D4260000}"/>
    <cellStyle name="Normal 47 2 2 2 2 5 3 3" xfId="25038" xr:uid="{00000000-0005-0000-0000-0000D1610000}"/>
    <cellStyle name="Normal 47 2 2 2 2 5 5" xfId="20025" xr:uid="{00000000-0005-0000-0000-00003C4E0000}"/>
    <cellStyle name="Normal 47 2 2 2 2 6" xfId="11615" xr:uid="{00000000-0005-0000-0000-0000622D0000}"/>
    <cellStyle name="Normal 47 2 2 2 2 6 3" xfId="26713" xr:uid="{00000000-0005-0000-0000-00005C680000}"/>
    <cellStyle name="Normal 47 2 2 2 2 7" xfId="6594" xr:uid="{00000000-0005-0000-0000-0000C5190000}"/>
    <cellStyle name="Normal 47 2 2 2 2 7 3" xfId="21696" xr:uid="{00000000-0005-0000-0000-0000C3540000}"/>
    <cellStyle name="Normal 47 2 2 2 2 9" xfId="16683" xr:uid="{00000000-0005-0000-0000-00002E410000}"/>
    <cellStyle name="Normal 47 2 2 2 3" xfId="1730" xr:uid="{00000000-0005-0000-0000-0000C5060000}"/>
    <cellStyle name="Normal 47 2 2 2 3 2" xfId="2569" xr:uid="{00000000-0005-0000-0000-00000C0A0000}"/>
    <cellStyle name="Normal 47 2 2 2 3 2 2" xfId="4259" xr:uid="{00000000-0005-0000-0000-0000A6100000}"/>
    <cellStyle name="Normal 47 2 2 2 3 2 2 2" xfId="14332" xr:uid="{00000000-0005-0000-0000-0000FF370000}"/>
    <cellStyle name="Normal 47 2 2 2 3 2 2 2 3" xfId="29430" xr:uid="{00000000-0005-0000-0000-0000F9720000}"/>
    <cellStyle name="Normal 47 2 2 2 3 2 2 3" xfId="9312" xr:uid="{00000000-0005-0000-0000-000063240000}"/>
    <cellStyle name="Normal 47 2 2 2 3 2 2 3 3" xfId="24413" xr:uid="{00000000-0005-0000-0000-0000605F0000}"/>
    <cellStyle name="Normal 47 2 2 2 3 2 2 5" xfId="19400" xr:uid="{00000000-0005-0000-0000-0000CB4B0000}"/>
    <cellStyle name="Normal 47 2 2 2 3 2 3" xfId="5951" xr:uid="{00000000-0005-0000-0000-000042170000}"/>
    <cellStyle name="Normal 47 2 2 2 3 2 3 2" xfId="16003" xr:uid="{00000000-0005-0000-0000-0000863E0000}"/>
    <cellStyle name="Normal 47 2 2 2 3 2 3 2 3" xfId="31101" xr:uid="{00000000-0005-0000-0000-000080790000}"/>
    <cellStyle name="Normal 47 2 2 2 3 2 3 3" xfId="10983" xr:uid="{00000000-0005-0000-0000-0000EA2A0000}"/>
    <cellStyle name="Normal 47 2 2 2 3 2 3 3 3" xfId="26084" xr:uid="{00000000-0005-0000-0000-0000E7650000}"/>
    <cellStyle name="Normal 47 2 2 2 3 2 3 5" xfId="21071" xr:uid="{00000000-0005-0000-0000-000052520000}"/>
    <cellStyle name="Normal 47 2 2 2 3 2 4" xfId="12661" xr:uid="{00000000-0005-0000-0000-000078310000}"/>
    <cellStyle name="Normal 47 2 2 2 3 2 4 3" xfId="27759" xr:uid="{00000000-0005-0000-0000-0000726C0000}"/>
    <cellStyle name="Normal 47 2 2 2 3 2 5" xfId="7640" xr:uid="{00000000-0005-0000-0000-0000DB1D0000}"/>
    <cellStyle name="Normal 47 2 2 2 3 2 5 3" xfId="22742" xr:uid="{00000000-0005-0000-0000-0000D9580000}"/>
    <cellStyle name="Normal 47 2 2 2 3 2 7" xfId="17729" xr:uid="{00000000-0005-0000-0000-000044450000}"/>
    <cellStyle name="Normal 47 2 2 2 3 3" xfId="3422" xr:uid="{00000000-0005-0000-0000-0000610D0000}"/>
    <cellStyle name="Normal 47 2 2 2 3 3 2" xfId="13496" xr:uid="{00000000-0005-0000-0000-0000BB340000}"/>
    <cellStyle name="Normal 47 2 2 2 3 3 2 3" xfId="28594" xr:uid="{00000000-0005-0000-0000-0000B56F0000}"/>
    <cellStyle name="Normal 47 2 2 2 3 3 3" xfId="8476" xr:uid="{00000000-0005-0000-0000-00001F210000}"/>
    <cellStyle name="Normal 47 2 2 2 3 3 3 3" xfId="23577" xr:uid="{00000000-0005-0000-0000-00001C5C0000}"/>
    <cellStyle name="Normal 47 2 2 2 3 3 5" xfId="18564" xr:uid="{00000000-0005-0000-0000-000087480000}"/>
    <cellStyle name="Normal 47 2 2 2 3 4" xfId="5115" xr:uid="{00000000-0005-0000-0000-0000FE130000}"/>
    <cellStyle name="Normal 47 2 2 2 3 4 2" xfId="15167" xr:uid="{00000000-0005-0000-0000-0000423B0000}"/>
    <cellStyle name="Normal 47 2 2 2 3 4 2 3" xfId="30265" xr:uid="{00000000-0005-0000-0000-00003C760000}"/>
    <cellStyle name="Normal 47 2 2 2 3 4 3" xfId="10147" xr:uid="{00000000-0005-0000-0000-0000A6270000}"/>
    <cellStyle name="Normal 47 2 2 2 3 4 3 3" xfId="25248" xr:uid="{00000000-0005-0000-0000-0000A3620000}"/>
    <cellStyle name="Normal 47 2 2 2 3 4 5" xfId="20235" xr:uid="{00000000-0005-0000-0000-00000E4F0000}"/>
    <cellStyle name="Normal 47 2 2 2 3 5" xfId="11825" xr:uid="{00000000-0005-0000-0000-0000342E0000}"/>
    <cellStyle name="Normal 47 2 2 2 3 5 3" xfId="26923" xr:uid="{00000000-0005-0000-0000-00002E690000}"/>
    <cellStyle name="Normal 47 2 2 2 3 6" xfId="6804" xr:uid="{00000000-0005-0000-0000-0000971A0000}"/>
    <cellStyle name="Normal 47 2 2 2 3 6 3" xfId="21906" xr:uid="{00000000-0005-0000-0000-000095550000}"/>
    <cellStyle name="Normal 47 2 2 2 3 8" xfId="16893" xr:uid="{00000000-0005-0000-0000-000000420000}"/>
    <cellStyle name="Normal 47 2 2 2 4" xfId="2151" xr:uid="{00000000-0005-0000-0000-00006A080000}"/>
    <cellStyle name="Normal 47 2 2 2 4 2" xfId="3841" xr:uid="{00000000-0005-0000-0000-0000040F0000}"/>
    <cellStyle name="Normal 47 2 2 2 4 2 2" xfId="13914" xr:uid="{00000000-0005-0000-0000-00005D360000}"/>
    <cellStyle name="Normal 47 2 2 2 4 2 2 3" xfId="29012" xr:uid="{00000000-0005-0000-0000-000057710000}"/>
    <cellStyle name="Normal 47 2 2 2 4 2 3" xfId="8894" xr:uid="{00000000-0005-0000-0000-0000C1220000}"/>
    <cellStyle name="Normal 47 2 2 2 4 2 3 3" xfId="23995" xr:uid="{00000000-0005-0000-0000-0000BE5D0000}"/>
    <cellStyle name="Normal 47 2 2 2 4 2 5" xfId="18982" xr:uid="{00000000-0005-0000-0000-0000294A0000}"/>
    <cellStyle name="Normal 47 2 2 2 4 3" xfId="5533" xr:uid="{00000000-0005-0000-0000-0000A0150000}"/>
    <cellStyle name="Normal 47 2 2 2 4 3 2" xfId="15585" xr:uid="{00000000-0005-0000-0000-0000E43C0000}"/>
    <cellStyle name="Normal 47 2 2 2 4 3 2 3" xfId="30683" xr:uid="{00000000-0005-0000-0000-0000DE770000}"/>
    <cellStyle name="Normal 47 2 2 2 4 3 3" xfId="10565" xr:uid="{00000000-0005-0000-0000-000048290000}"/>
    <cellStyle name="Normal 47 2 2 2 4 3 3 3" xfId="25666" xr:uid="{00000000-0005-0000-0000-000045640000}"/>
    <cellStyle name="Normal 47 2 2 2 4 3 5" xfId="20653" xr:uid="{00000000-0005-0000-0000-0000B0500000}"/>
    <cellStyle name="Normal 47 2 2 2 4 4" xfId="12243" xr:uid="{00000000-0005-0000-0000-0000D62F0000}"/>
    <cellStyle name="Normal 47 2 2 2 4 4 3" xfId="27341" xr:uid="{00000000-0005-0000-0000-0000D06A0000}"/>
    <cellStyle name="Normal 47 2 2 2 4 5" xfId="7222" xr:uid="{00000000-0005-0000-0000-0000391C0000}"/>
    <cellStyle name="Normal 47 2 2 2 4 5 3" xfId="22324" xr:uid="{00000000-0005-0000-0000-000037570000}"/>
    <cellStyle name="Normal 47 2 2 2 4 7" xfId="17311" xr:uid="{00000000-0005-0000-0000-0000A2430000}"/>
    <cellStyle name="Normal 47 2 2 2 5" xfId="3004" xr:uid="{00000000-0005-0000-0000-0000BF0B0000}"/>
    <cellStyle name="Normal 47 2 2 2 5 2" xfId="13078" xr:uid="{00000000-0005-0000-0000-000019330000}"/>
    <cellStyle name="Normal 47 2 2 2 5 2 3" xfId="28176" xr:uid="{00000000-0005-0000-0000-0000136E0000}"/>
    <cellStyle name="Normal 47 2 2 2 5 3" xfId="8058" xr:uid="{00000000-0005-0000-0000-00007D1F0000}"/>
    <cellStyle name="Normal 47 2 2 2 5 3 3" xfId="23159" xr:uid="{00000000-0005-0000-0000-00007A5A0000}"/>
    <cellStyle name="Normal 47 2 2 2 5 5" xfId="18146" xr:uid="{00000000-0005-0000-0000-0000E5460000}"/>
    <cellStyle name="Normal 47 2 2 2 6" xfId="4697" xr:uid="{00000000-0005-0000-0000-00005C120000}"/>
    <cellStyle name="Normal 47 2 2 2 6 2" xfId="14749" xr:uid="{00000000-0005-0000-0000-0000A0390000}"/>
    <cellStyle name="Normal 47 2 2 2 6 2 3" xfId="29847" xr:uid="{00000000-0005-0000-0000-00009A740000}"/>
    <cellStyle name="Normal 47 2 2 2 6 3" xfId="9729" xr:uid="{00000000-0005-0000-0000-000004260000}"/>
    <cellStyle name="Normal 47 2 2 2 6 3 3" xfId="24830" xr:uid="{00000000-0005-0000-0000-000001610000}"/>
    <cellStyle name="Normal 47 2 2 2 6 5" xfId="19817" xr:uid="{00000000-0005-0000-0000-00006C4D0000}"/>
    <cellStyle name="Normal 47 2 2 2 7" xfId="11407" xr:uid="{00000000-0005-0000-0000-0000922C0000}"/>
    <cellStyle name="Normal 47 2 2 2 7 3" xfId="26505" xr:uid="{00000000-0005-0000-0000-00008C670000}"/>
    <cellStyle name="Normal 47 2 2 2 8" xfId="6386" xr:uid="{00000000-0005-0000-0000-0000F5180000}"/>
    <cellStyle name="Normal 47 2 2 2 8 3" xfId="21488" xr:uid="{00000000-0005-0000-0000-0000F3530000}"/>
    <cellStyle name="Normal 47 2 2 3" xfId="1413" xr:uid="{00000000-0005-0000-0000-000088050000}"/>
    <cellStyle name="Normal 47 2 2 3 2" xfId="1834" xr:uid="{00000000-0005-0000-0000-00002D070000}"/>
    <cellStyle name="Normal 47 2 2 3 2 2" xfId="2673" xr:uid="{00000000-0005-0000-0000-0000740A0000}"/>
    <cellStyle name="Normal 47 2 2 3 2 2 2" xfId="4363" xr:uid="{00000000-0005-0000-0000-00000E110000}"/>
    <cellStyle name="Normal 47 2 2 3 2 2 2 2" xfId="14436" xr:uid="{00000000-0005-0000-0000-000067380000}"/>
    <cellStyle name="Normal 47 2 2 3 2 2 2 2 3" xfId="29534" xr:uid="{00000000-0005-0000-0000-000061730000}"/>
    <cellStyle name="Normal 47 2 2 3 2 2 2 3" xfId="9416" xr:uid="{00000000-0005-0000-0000-0000CB240000}"/>
    <cellStyle name="Normal 47 2 2 3 2 2 2 3 3" xfId="24517" xr:uid="{00000000-0005-0000-0000-0000C85F0000}"/>
    <cellStyle name="Normal 47 2 2 3 2 2 2 5" xfId="19504" xr:uid="{00000000-0005-0000-0000-0000334C0000}"/>
    <cellStyle name="Normal 47 2 2 3 2 2 3" xfId="6055" xr:uid="{00000000-0005-0000-0000-0000AA170000}"/>
    <cellStyle name="Normal 47 2 2 3 2 2 3 2" xfId="16107" xr:uid="{00000000-0005-0000-0000-0000EE3E0000}"/>
    <cellStyle name="Normal 47 2 2 3 2 2 3 2 3" xfId="31205" xr:uid="{00000000-0005-0000-0000-0000E8790000}"/>
    <cellStyle name="Normal 47 2 2 3 2 2 3 3" xfId="11087" xr:uid="{00000000-0005-0000-0000-0000522B0000}"/>
    <cellStyle name="Normal 47 2 2 3 2 2 3 3 3" xfId="26188" xr:uid="{00000000-0005-0000-0000-00004F660000}"/>
    <cellStyle name="Normal 47 2 2 3 2 2 3 5" xfId="21175" xr:uid="{00000000-0005-0000-0000-0000BA520000}"/>
    <cellStyle name="Normal 47 2 2 3 2 2 4" xfId="12765" xr:uid="{00000000-0005-0000-0000-0000E0310000}"/>
    <cellStyle name="Normal 47 2 2 3 2 2 4 3" xfId="27863" xr:uid="{00000000-0005-0000-0000-0000DA6C0000}"/>
    <cellStyle name="Normal 47 2 2 3 2 2 5" xfId="7744" xr:uid="{00000000-0005-0000-0000-0000431E0000}"/>
    <cellStyle name="Normal 47 2 2 3 2 2 5 3" xfId="22846" xr:uid="{00000000-0005-0000-0000-000041590000}"/>
    <cellStyle name="Normal 47 2 2 3 2 2 7" xfId="17833" xr:uid="{00000000-0005-0000-0000-0000AC450000}"/>
    <cellStyle name="Normal 47 2 2 3 2 3" xfId="3526" xr:uid="{00000000-0005-0000-0000-0000C90D0000}"/>
    <cellStyle name="Normal 47 2 2 3 2 3 2" xfId="13600" xr:uid="{00000000-0005-0000-0000-000023350000}"/>
    <cellStyle name="Normal 47 2 2 3 2 3 2 3" xfId="28698" xr:uid="{00000000-0005-0000-0000-00001D700000}"/>
    <cellStyle name="Normal 47 2 2 3 2 3 3" xfId="8580" xr:uid="{00000000-0005-0000-0000-000087210000}"/>
    <cellStyle name="Normal 47 2 2 3 2 3 3 3" xfId="23681" xr:uid="{00000000-0005-0000-0000-0000845C0000}"/>
    <cellStyle name="Normal 47 2 2 3 2 3 5" xfId="18668" xr:uid="{00000000-0005-0000-0000-0000EF480000}"/>
    <cellStyle name="Normal 47 2 2 3 2 4" xfId="5219" xr:uid="{00000000-0005-0000-0000-000066140000}"/>
    <cellStyle name="Normal 47 2 2 3 2 4 2" xfId="15271" xr:uid="{00000000-0005-0000-0000-0000AA3B0000}"/>
    <cellStyle name="Normal 47 2 2 3 2 4 2 3" xfId="30369" xr:uid="{00000000-0005-0000-0000-0000A4760000}"/>
    <cellStyle name="Normal 47 2 2 3 2 4 3" xfId="10251" xr:uid="{00000000-0005-0000-0000-00000E280000}"/>
    <cellStyle name="Normal 47 2 2 3 2 4 3 3" xfId="25352" xr:uid="{00000000-0005-0000-0000-00000B630000}"/>
    <cellStyle name="Normal 47 2 2 3 2 4 5" xfId="20339" xr:uid="{00000000-0005-0000-0000-0000764F0000}"/>
    <cellStyle name="Normal 47 2 2 3 2 5" xfId="11929" xr:uid="{00000000-0005-0000-0000-00009C2E0000}"/>
    <cellStyle name="Normal 47 2 2 3 2 5 3" xfId="27027" xr:uid="{00000000-0005-0000-0000-000096690000}"/>
    <cellStyle name="Normal 47 2 2 3 2 6" xfId="6908" xr:uid="{00000000-0005-0000-0000-0000FF1A0000}"/>
    <cellStyle name="Normal 47 2 2 3 2 6 3" xfId="22010" xr:uid="{00000000-0005-0000-0000-0000FD550000}"/>
    <cellStyle name="Normal 47 2 2 3 2 8" xfId="16997" xr:uid="{00000000-0005-0000-0000-000068420000}"/>
    <cellStyle name="Normal 47 2 2 3 3" xfId="2255" xr:uid="{00000000-0005-0000-0000-0000D2080000}"/>
    <cellStyle name="Normal 47 2 2 3 3 2" xfId="3945" xr:uid="{00000000-0005-0000-0000-00006C0F0000}"/>
    <cellStyle name="Normal 47 2 2 3 3 2 2" xfId="14018" xr:uid="{00000000-0005-0000-0000-0000C5360000}"/>
    <cellStyle name="Normal 47 2 2 3 3 2 2 3" xfId="29116" xr:uid="{00000000-0005-0000-0000-0000BF710000}"/>
    <cellStyle name="Normal 47 2 2 3 3 2 3" xfId="8998" xr:uid="{00000000-0005-0000-0000-000029230000}"/>
    <cellStyle name="Normal 47 2 2 3 3 2 3 3" xfId="24099" xr:uid="{00000000-0005-0000-0000-0000265E0000}"/>
    <cellStyle name="Normal 47 2 2 3 3 2 5" xfId="19086" xr:uid="{00000000-0005-0000-0000-0000914A0000}"/>
    <cellStyle name="Normal 47 2 2 3 3 3" xfId="5637" xr:uid="{00000000-0005-0000-0000-000008160000}"/>
    <cellStyle name="Normal 47 2 2 3 3 3 2" xfId="15689" xr:uid="{00000000-0005-0000-0000-00004C3D0000}"/>
    <cellStyle name="Normal 47 2 2 3 3 3 2 3" xfId="30787" xr:uid="{00000000-0005-0000-0000-000046780000}"/>
    <cellStyle name="Normal 47 2 2 3 3 3 3" xfId="10669" xr:uid="{00000000-0005-0000-0000-0000B0290000}"/>
    <cellStyle name="Normal 47 2 2 3 3 3 3 3" xfId="25770" xr:uid="{00000000-0005-0000-0000-0000AD640000}"/>
    <cellStyle name="Normal 47 2 2 3 3 3 5" xfId="20757" xr:uid="{00000000-0005-0000-0000-000018510000}"/>
    <cellStyle name="Normal 47 2 2 3 3 4" xfId="12347" xr:uid="{00000000-0005-0000-0000-00003E300000}"/>
    <cellStyle name="Normal 47 2 2 3 3 4 3" xfId="27445" xr:uid="{00000000-0005-0000-0000-0000386B0000}"/>
    <cellStyle name="Normal 47 2 2 3 3 5" xfId="7326" xr:uid="{00000000-0005-0000-0000-0000A11C0000}"/>
    <cellStyle name="Normal 47 2 2 3 3 5 3" xfId="22428" xr:uid="{00000000-0005-0000-0000-00009F570000}"/>
    <cellStyle name="Normal 47 2 2 3 3 7" xfId="17415" xr:uid="{00000000-0005-0000-0000-00000A440000}"/>
    <cellStyle name="Normal 47 2 2 3 4" xfId="3108" xr:uid="{00000000-0005-0000-0000-0000270C0000}"/>
    <cellStyle name="Normal 47 2 2 3 4 2" xfId="13182" xr:uid="{00000000-0005-0000-0000-000081330000}"/>
    <cellStyle name="Normal 47 2 2 3 4 2 3" xfId="28280" xr:uid="{00000000-0005-0000-0000-00007B6E0000}"/>
    <cellStyle name="Normal 47 2 2 3 4 3" xfId="8162" xr:uid="{00000000-0005-0000-0000-0000E51F0000}"/>
    <cellStyle name="Normal 47 2 2 3 4 3 3" xfId="23263" xr:uid="{00000000-0005-0000-0000-0000E25A0000}"/>
    <cellStyle name="Normal 47 2 2 3 4 5" xfId="18250" xr:uid="{00000000-0005-0000-0000-00004D470000}"/>
    <cellStyle name="Normal 47 2 2 3 5" xfId="4801" xr:uid="{00000000-0005-0000-0000-0000C4120000}"/>
    <cellStyle name="Normal 47 2 2 3 5 2" xfId="14853" xr:uid="{00000000-0005-0000-0000-0000083A0000}"/>
    <cellStyle name="Normal 47 2 2 3 5 2 3" xfId="29951" xr:uid="{00000000-0005-0000-0000-000002750000}"/>
    <cellStyle name="Normal 47 2 2 3 5 3" xfId="9833" xr:uid="{00000000-0005-0000-0000-00006C260000}"/>
    <cellStyle name="Normal 47 2 2 3 5 3 3" xfId="24934" xr:uid="{00000000-0005-0000-0000-000069610000}"/>
    <cellStyle name="Normal 47 2 2 3 5 5" xfId="19921" xr:uid="{00000000-0005-0000-0000-0000D44D0000}"/>
    <cellStyle name="Normal 47 2 2 3 6" xfId="11511" xr:uid="{00000000-0005-0000-0000-0000FA2C0000}"/>
    <cellStyle name="Normal 47 2 2 3 6 3" xfId="26609" xr:uid="{00000000-0005-0000-0000-0000F4670000}"/>
    <cellStyle name="Normal 47 2 2 3 7" xfId="6490" xr:uid="{00000000-0005-0000-0000-00005D190000}"/>
    <cellStyle name="Normal 47 2 2 3 7 3" xfId="21592" xr:uid="{00000000-0005-0000-0000-00005B540000}"/>
    <cellStyle name="Normal 47 2 2 3 9" xfId="16579" xr:uid="{00000000-0005-0000-0000-0000C6400000}"/>
    <cellStyle name="Normal 47 2 2 4" xfId="1626" xr:uid="{00000000-0005-0000-0000-00005D060000}"/>
    <cellStyle name="Normal 47 2 2 4 2" xfId="2465" xr:uid="{00000000-0005-0000-0000-0000A4090000}"/>
    <cellStyle name="Normal 47 2 2 4 2 2" xfId="4155" xr:uid="{00000000-0005-0000-0000-00003E100000}"/>
    <cellStyle name="Normal 47 2 2 4 2 2 2" xfId="14228" xr:uid="{00000000-0005-0000-0000-000097370000}"/>
    <cellStyle name="Normal 47 2 2 4 2 2 2 3" xfId="29326" xr:uid="{00000000-0005-0000-0000-000091720000}"/>
    <cellStyle name="Normal 47 2 2 4 2 2 3" xfId="9208" xr:uid="{00000000-0005-0000-0000-0000FB230000}"/>
    <cellStyle name="Normal 47 2 2 4 2 2 3 3" xfId="24309" xr:uid="{00000000-0005-0000-0000-0000F85E0000}"/>
    <cellStyle name="Normal 47 2 2 4 2 2 5" xfId="19296" xr:uid="{00000000-0005-0000-0000-0000634B0000}"/>
    <cellStyle name="Normal 47 2 2 4 2 3" xfId="5847" xr:uid="{00000000-0005-0000-0000-0000DA160000}"/>
    <cellStyle name="Normal 47 2 2 4 2 3 2" xfId="15899" xr:uid="{00000000-0005-0000-0000-00001E3E0000}"/>
    <cellStyle name="Normal 47 2 2 4 2 3 2 3" xfId="30997" xr:uid="{00000000-0005-0000-0000-000018790000}"/>
    <cellStyle name="Normal 47 2 2 4 2 3 3" xfId="10879" xr:uid="{00000000-0005-0000-0000-0000822A0000}"/>
    <cellStyle name="Normal 47 2 2 4 2 3 3 3" xfId="25980" xr:uid="{00000000-0005-0000-0000-00007F650000}"/>
    <cellStyle name="Normal 47 2 2 4 2 3 5" xfId="20967" xr:uid="{00000000-0005-0000-0000-0000EA510000}"/>
    <cellStyle name="Normal 47 2 2 4 2 4" xfId="12557" xr:uid="{00000000-0005-0000-0000-000010310000}"/>
    <cellStyle name="Normal 47 2 2 4 2 4 3" xfId="27655" xr:uid="{00000000-0005-0000-0000-00000A6C0000}"/>
    <cellStyle name="Normal 47 2 2 4 2 5" xfId="7536" xr:uid="{00000000-0005-0000-0000-0000731D0000}"/>
    <cellStyle name="Normal 47 2 2 4 2 5 3" xfId="22638" xr:uid="{00000000-0005-0000-0000-000071580000}"/>
    <cellStyle name="Normal 47 2 2 4 2 7" xfId="17625" xr:uid="{00000000-0005-0000-0000-0000DC440000}"/>
    <cellStyle name="Normal 47 2 2 4 3" xfId="3318" xr:uid="{00000000-0005-0000-0000-0000F90C0000}"/>
    <cellStyle name="Normal 47 2 2 4 3 2" xfId="13392" xr:uid="{00000000-0005-0000-0000-000053340000}"/>
    <cellStyle name="Normal 47 2 2 4 3 2 3" xfId="28490" xr:uid="{00000000-0005-0000-0000-00004D6F0000}"/>
    <cellStyle name="Normal 47 2 2 4 3 3" xfId="8372" xr:uid="{00000000-0005-0000-0000-0000B7200000}"/>
    <cellStyle name="Normal 47 2 2 4 3 3 3" xfId="23473" xr:uid="{00000000-0005-0000-0000-0000B45B0000}"/>
    <cellStyle name="Normal 47 2 2 4 3 5" xfId="18460" xr:uid="{00000000-0005-0000-0000-00001F480000}"/>
    <cellStyle name="Normal 47 2 2 4 4" xfId="5011" xr:uid="{00000000-0005-0000-0000-000096130000}"/>
    <cellStyle name="Normal 47 2 2 4 4 2" xfId="15063" xr:uid="{00000000-0005-0000-0000-0000DA3A0000}"/>
    <cellStyle name="Normal 47 2 2 4 4 2 3" xfId="30161" xr:uid="{00000000-0005-0000-0000-0000D4750000}"/>
    <cellStyle name="Normal 47 2 2 4 4 3" xfId="10043" xr:uid="{00000000-0005-0000-0000-00003E270000}"/>
    <cellStyle name="Normal 47 2 2 4 4 3 3" xfId="25144" xr:uid="{00000000-0005-0000-0000-00003B620000}"/>
    <cellStyle name="Normal 47 2 2 4 4 5" xfId="20131" xr:uid="{00000000-0005-0000-0000-0000A64E0000}"/>
    <cellStyle name="Normal 47 2 2 4 5" xfId="11721" xr:uid="{00000000-0005-0000-0000-0000CC2D0000}"/>
    <cellStyle name="Normal 47 2 2 4 5 3" xfId="26819" xr:uid="{00000000-0005-0000-0000-0000C6680000}"/>
    <cellStyle name="Normal 47 2 2 4 6" xfId="6700" xr:uid="{00000000-0005-0000-0000-00002F1A0000}"/>
    <cellStyle name="Normal 47 2 2 4 6 3" xfId="21802" xr:uid="{00000000-0005-0000-0000-00002D550000}"/>
    <cellStyle name="Normal 47 2 2 4 8" xfId="16789" xr:uid="{00000000-0005-0000-0000-000098410000}"/>
    <cellStyle name="Normal 47 2 2 5" xfId="2047" xr:uid="{00000000-0005-0000-0000-000002080000}"/>
    <cellStyle name="Normal 47 2 2 5 2" xfId="3737" xr:uid="{00000000-0005-0000-0000-00009C0E0000}"/>
    <cellStyle name="Normal 47 2 2 5 2 2" xfId="13810" xr:uid="{00000000-0005-0000-0000-0000F5350000}"/>
    <cellStyle name="Normal 47 2 2 5 2 2 3" xfId="28908" xr:uid="{00000000-0005-0000-0000-0000EF700000}"/>
    <cellStyle name="Normal 47 2 2 5 2 3" xfId="8790" xr:uid="{00000000-0005-0000-0000-000059220000}"/>
    <cellStyle name="Normal 47 2 2 5 2 3 3" xfId="23891" xr:uid="{00000000-0005-0000-0000-0000565D0000}"/>
    <cellStyle name="Normal 47 2 2 5 2 5" xfId="18878" xr:uid="{00000000-0005-0000-0000-0000C1490000}"/>
    <cellStyle name="Normal 47 2 2 5 3" xfId="5429" xr:uid="{00000000-0005-0000-0000-000038150000}"/>
    <cellStyle name="Normal 47 2 2 5 3 2" xfId="15481" xr:uid="{00000000-0005-0000-0000-00007C3C0000}"/>
    <cellStyle name="Normal 47 2 2 5 3 2 3" xfId="30579" xr:uid="{00000000-0005-0000-0000-000076770000}"/>
    <cellStyle name="Normal 47 2 2 5 3 3" xfId="10461" xr:uid="{00000000-0005-0000-0000-0000E0280000}"/>
    <cellStyle name="Normal 47 2 2 5 3 3 3" xfId="25562" xr:uid="{00000000-0005-0000-0000-0000DD630000}"/>
    <cellStyle name="Normal 47 2 2 5 3 5" xfId="20549" xr:uid="{00000000-0005-0000-0000-000048500000}"/>
    <cellStyle name="Normal 47 2 2 5 4" xfId="12139" xr:uid="{00000000-0005-0000-0000-00006E2F0000}"/>
    <cellStyle name="Normal 47 2 2 5 4 3" xfId="27237" xr:uid="{00000000-0005-0000-0000-0000686A0000}"/>
    <cellStyle name="Normal 47 2 2 5 5" xfId="7118" xr:uid="{00000000-0005-0000-0000-0000D11B0000}"/>
    <cellStyle name="Normal 47 2 2 5 5 3" xfId="22220" xr:uid="{00000000-0005-0000-0000-0000CF560000}"/>
    <cellStyle name="Normal 47 2 2 5 7" xfId="17207" xr:uid="{00000000-0005-0000-0000-00003A430000}"/>
    <cellStyle name="Normal 47 2 2 6" xfId="2900" xr:uid="{00000000-0005-0000-0000-0000570B0000}"/>
    <cellStyle name="Normal 47 2 2 6 2" xfId="12974" xr:uid="{00000000-0005-0000-0000-0000B1320000}"/>
    <cellStyle name="Normal 47 2 2 6 2 3" xfId="28072" xr:uid="{00000000-0005-0000-0000-0000AB6D0000}"/>
    <cellStyle name="Normal 47 2 2 6 3" xfId="7954" xr:uid="{00000000-0005-0000-0000-0000151F0000}"/>
    <cellStyle name="Normal 47 2 2 6 3 3" xfId="23055" xr:uid="{00000000-0005-0000-0000-0000125A0000}"/>
    <cellStyle name="Normal 47 2 2 6 5" xfId="18042" xr:uid="{00000000-0005-0000-0000-00007D460000}"/>
    <cellStyle name="Normal 47 2 2 7" xfId="4593" xr:uid="{00000000-0005-0000-0000-0000F4110000}"/>
    <cellStyle name="Normal 47 2 2 7 2" xfId="14645" xr:uid="{00000000-0005-0000-0000-000038390000}"/>
    <cellStyle name="Normal 47 2 2 7 2 3" xfId="29743" xr:uid="{00000000-0005-0000-0000-000032740000}"/>
    <cellStyle name="Normal 47 2 2 7 3" xfId="9625" xr:uid="{00000000-0005-0000-0000-00009C250000}"/>
    <cellStyle name="Normal 47 2 2 7 3 3" xfId="24726" xr:uid="{00000000-0005-0000-0000-000099600000}"/>
    <cellStyle name="Normal 47 2 2 7 5" xfId="19713" xr:uid="{00000000-0005-0000-0000-0000044D0000}"/>
    <cellStyle name="Normal 47 2 2 8" xfId="11303" xr:uid="{00000000-0005-0000-0000-00002A2C0000}"/>
    <cellStyle name="Normal 47 2 2 8 3" xfId="26401" xr:uid="{00000000-0005-0000-0000-000024670000}"/>
    <cellStyle name="Normal 47 2 2 9" xfId="6282" xr:uid="{00000000-0005-0000-0000-00008D180000}"/>
    <cellStyle name="Normal 47 2 2 9 3" xfId="21384" xr:uid="{00000000-0005-0000-0000-00008B530000}"/>
    <cellStyle name="Normal 47 2 3" xfId="1246" xr:uid="{00000000-0005-0000-0000-0000E1040000}"/>
    <cellStyle name="Normal 47 2 3 10" xfId="16423" xr:uid="{00000000-0005-0000-0000-00002A400000}"/>
    <cellStyle name="Normal 47 2 3 2" xfId="1465" xr:uid="{00000000-0005-0000-0000-0000BC050000}"/>
    <cellStyle name="Normal 47 2 3 2 2" xfId="1886" xr:uid="{00000000-0005-0000-0000-000061070000}"/>
    <cellStyle name="Normal 47 2 3 2 2 2" xfId="2725" xr:uid="{00000000-0005-0000-0000-0000A80A0000}"/>
    <cellStyle name="Normal 47 2 3 2 2 2 2" xfId="4415" xr:uid="{00000000-0005-0000-0000-000042110000}"/>
    <cellStyle name="Normal 47 2 3 2 2 2 2 2" xfId="14488" xr:uid="{00000000-0005-0000-0000-00009B380000}"/>
    <cellStyle name="Normal 47 2 3 2 2 2 2 2 3" xfId="29586" xr:uid="{00000000-0005-0000-0000-000095730000}"/>
    <cellStyle name="Normal 47 2 3 2 2 2 2 3" xfId="9468" xr:uid="{00000000-0005-0000-0000-0000FF240000}"/>
    <cellStyle name="Normal 47 2 3 2 2 2 2 3 3" xfId="24569" xr:uid="{00000000-0005-0000-0000-0000FC5F0000}"/>
    <cellStyle name="Normal 47 2 3 2 2 2 2 5" xfId="19556" xr:uid="{00000000-0005-0000-0000-0000674C0000}"/>
    <cellStyle name="Normal 47 2 3 2 2 2 3" xfId="6107" xr:uid="{00000000-0005-0000-0000-0000DE170000}"/>
    <cellStyle name="Normal 47 2 3 2 2 2 3 2" xfId="16159" xr:uid="{00000000-0005-0000-0000-0000223F0000}"/>
    <cellStyle name="Normal 47 2 3 2 2 2 3 2 3" xfId="31257" xr:uid="{00000000-0005-0000-0000-00001C7A0000}"/>
    <cellStyle name="Normal 47 2 3 2 2 2 3 3" xfId="11139" xr:uid="{00000000-0005-0000-0000-0000862B0000}"/>
    <cellStyle name="Normal 47 2 3 2 2 2 3 3 3" xfId="26240" xr:uid="{00000000-0005-0000-0000-000083660000}"/>
    <cellStyle name="Normal 47 2 3 2 2 2 3 5" xfId="21227" xr:uid="{00000000-0005-0000-0000-0000EE520000}"/>
    <cellStyle name="Normal 47 2 3 2 2 2 4" xfId="12817" xr:uid="{00000000-0005-0000-0000-000014320000}"/>
    <cellStyle name="Normal 47 2 3 2 2 2 4 3" xfId="27915" xr:uid="{00000000-0005-0000-0000-00000E6D0000}"/>
    <cellStyle name="Normal 47 2 3 2 2 2 5" xfId="7796" xr:uid="{00000000-0005-0000-0000-0000771E0000}"/>
    <cellStyle name="Normal 47 2 3 2 2 2 5 3" xfId="22898" xr:uid="{00000000-0005-0000-0000-000075590000}"/>
    <cellStyle name="Normal 47 2 3 2 2 2 7" xfId="17885" xr:uid="{00000000-0005-0000-0000-0000E0450000}"/>
    <cellStyle name="Normal 47 2 3 2 2 3" xfId="3578" xr:uid="{00000000-0005-0000-0000-0000FD0D0000}"/>
    <cellStyle name="Normal 47 2 3 2 2 3 2" xfId="13652" xr:uid="{00000000-0005-0000-0000-000057350000}"/>
    <cellStyle name="Normal 47 2 3 2 2 3 2 3" xfId="28750" xr:uid="{00000000-0005-0000-0000-000051700000}"/>
    <cellStyle name="Normal 47 2 3 2 2 3 3" xfId="8632" xr:uid="{00000000-0005-0000-0000-0000BB210000}"/>
    <cellStyle name="Normal 47 2 3 2 2 3 3 3" xfId="23733" xr:uid="{00000000-0005-0000-0000-0000B85C0000}"/>
    <cellStyle name="Normal 47 2 3 2 2 3 5" xfId="18720" xr:uid="{00000000-0005-0000-0000-000023490000}"/>
    <cellStyle name="Normal 47 2 3 2 2 4" xfId="5271" xr:uid="{00000000-0005-0000-0000-00009A140000}"/>
    <cellStyle name="Normal 47 2 3 2 2 4 2" xfId="15323" xr:uid="{00000000-0005-0000-0000-0000DE3B0000}"/>
    <cellStyle name="Normal 47 2 3 2 2 4 2 3" xfId="30421" xr:uid="{00000000-0005-0000-0000-0000D8760000}"/>
    <cellStyle name="Normal 47 2 3 2 2 4 3" xfId="10303" xr:uid="{00000000-0005-0000-0000-000042280000}"/>
    <cellStyle name="Normal 47 2 3 2 2 4 3 3" xfId="25404" xr:uid="{00000000-0005-0000-0000-00003F630000}"/>
    <cellStyle name="Normal 47 2 3 2 2 4 5" xfId="20391" xr:uid="{00000000-0005-0000-0000-0000AA4F0000}"/>
    <cellStyle name="Normal 47 2 3 2 2 5" xfId="11981" xr:uid="{00000000-0005-0000-0000-0000D02E0000}"/>
    <cellStyle name="Normal 47 2 3 2 2 5 3" xfId="27079" xr:uid="{00000000-0005-0000-0000-0000CA690000}"/>
    <cellStyle name="Normal 47 2 3 2 2 6" xfId="6960" xr:uid="{00000000-0005-0000-0000-0000331B0000}"/>
    <cellStyle name="Normal 47 2 3 2 2 6 3" xfId="22062" xr:uid="{00000000-0005-0000-0000-000031560000}"/>
    <cellStyle name="Normal 47 2 3 2 2 8" xfId="17049" xr:uid="{00000000-0005-0000-0000-00009C420000}"/>
    <cellStyle name="Normal 47 2 3 2 3" xfId="2307" xr:uid="{00000000-0005-0000-0000-000006090000}"/>
    <cellStyle name="Normal 47 2 3 2 3 2" xfId="3997" xr:uid="{00000000-0005-0000-0000-0000A00F0000}"/>
    <cellStyle name="Normal 47 2 3 2 3 2 2" xfId="14070" xr:uid="{00000000-0005-0000-0000-0000F9360000}"/>
    <cellStyle name="Normal 47 2 3 2 3 2 2 3" xfId="29168" xr:uid="{00000000-0005-0000-0000-0000F3710000}"/>
    <cellStyle name="Normal 47 2 3 2 3 2 3" xfId="9050" xr:uid="{00000000-0005-0000-0000-00005D230000}"/>
    <cellStyle name="Normal 47 2 3 2 3 2 3 3" xfId="24151" xr:uid="{00000000-0005-0000-0000-00005A5E0000}"/>
    <cellStyle name="Normal 47 2 3 2 3 2 5" xfId="19138" xr:uid="{00000000-0005-0000-0000-0000C54A0000}"/>
    <cellStyle name="Normal 47 2 3 2 3 3" xfId="5689" xr:uid="{00000000-0005-0000-0000-00003C160000}"/>
    <cellStyle name="Normal 47 2 3 2 3 3 2" xfId="15741" xr:uid="{00000000-0005-0000-0000-0000803D0000}"/>
    <cellStyle name="Normal 47 2 3 2 3 3 2 3" xfId="30839" xr:uid="{00000000-0005-0000-0000-00007A780000}"/>
    <cellStyle name="Normal 47 2 3 2 3 3 3" xfId="10721" xr:uid="{00000000-0005-0000-0000-0000E4290000}"/>
    <cellStyle name="Normal 47 2 3 2 3 3 3 3" xfId="25822" xr:uid="{00000000-0005-0000-0000-0000E1640000}"/>
    <cellStyle name="Normal 47 2 3 2 3 3 5" xfId="20809" xr:uid="{00000000-0005-0000-0000-00004C510000}"/>
    <cellStyle name="Normal 47 2 3 2 3 4" xfId="12399" xr:uid="{00000000-0005-0000-0000-000072300000}"/>
    <cellStyle name="Normal 47 2 3 2 3 4 3" xfId="27497" xr:uid="{00000000-0005-0000-0000-00006C6B0000}"/>
    <cellStyle name="Normal 47 2 3 2 3 5" xfId="7378" xr:uid="{00000000-0005-0000-0000-0000D51C0000}"/>
    <cellStyle name="Normal 47 2 3 2 3 5 3" xfId="22480" xr:uid="{00000000-0005-0000-0000-0000D3570000}"/>
    <cellStyle name="Normal 47 2 3 2 3 7" xfId="17467" xr:uid="{00000000-0005-0000-0000-00003E440000}"/>
    <cellStyle name="Normal 47 2 3 2 4" xfId="3160" xr:uid="{00000000-0005-0000-0000-00005B0C0000}"/>
    <cellStyle name="Normal 47 2 3 2 4 2" xfId="13234" xr:uid="{00000000-0005-0000-0000-0000B5330000}"/>
    <cellStyle name="Normal 47 2 3 2 4 2 3" xfId="28332" xr:uid="{00000000-0005-0000-0000-0000AF6E0000}"/>
    <cellStyle name="Normal 47 2 3 2 4 3" xfId="8214" xr:uid="{00000000-0005-0000-0000-000019200000}"/>
    <cellStyle name="Normal 47 2 3 2 4 3 3" xfId="23315" xr:uid="{00000000-0005-0000-0000-0000165B0000}"/>
    <cellStyle name="Normal 47 2 3 2 4 5" xfId="18302" xr:uid="{00000000-0005-0000-0000-000081470000}"/>
    <cellStyle name="Normal 47 2 3 2 5" xfId="4853" xr:uid="{00000000-0005-0000-0000-0000F8120000}"/>
    <cellStyle name="Normal 47 2 3 2 5 2" xfId="14905" xr:uid="{00000000-0005-0000-0000-00003C3A0000}"/>
    <cellStyle name="Normal 47 2 3 2 5 2 3" xfId="30003" xr:uid="{00000000-0005-0000-0000-000036750000}"/>
    <cellStyle name="Normal 47 2 3 2 5 3" xfId="9885" xr:uid="{00000000-0005-0000-0000-0000A0260000}"/>
    <cellStyle name="Normal 47 2 3 2 5 3 3" xfId="24986" xr:uid="{00000000-0005-0000-0000-00009D610000}"/>
    <cellStyle name="Normal 47 2 3 2 5 5" xfId="19973" xr:uid="{00000000-0005-0000-0000-0000084E0000}"/>
    <cellStyle name="Normal 47 2 3 2 6" xfId="11563" xr:uid="{00000000-0005-0000-0000-00002E2D0000}"/>
    <cellStyle name="Normal 47 2 3 2 6 3" xfId="26661" xr:uid="{00000000-0005-0000-0000-000028680000}"/>
    <cellStyle name="Normal 47 2 3 2 7" xfId="6542" xr:uid="{00000000-0005-0000-0000-000091190000}"/>
    <cellStyle name="Normal 47 2 3 2 7 3" xfId="21644" xr:uid="{00000000-0005-0000-0000-00008F540000}"/>
    <cellStyle name="Normal 47 2 3 2 9" xfId="16631" xr:uid="{00000000-0005-0000-0000-0000FA400000}"/>
    <cellStyle name="Normal 47 2 3 3" xfId="1678" xr:uid="{00000000-0005-0000-0000-000091060000}"/>
    <cellStyle name="Normal 47 2 3 3 2" xfId="2517" xr:uid="{00000000-0005-0000-0000-0000D8090000}"/>
    <cellStyle name="Normal 47 2 3 3 2 2" xfId="4207" xr:uid="{00000000-0005-0000-0000-000072100000}"/>
    <cellStyle name="Normal 47 2 3 3 2 2 2" xfId="14280" xr:uid="{00000000-0005-0000-0000-0000CB370000}"/>
    <cellStyle name="Normal 47 2 3 3 2 2 2 3" xfId="29378" xr:uid="{00000000-0005-0000-0000-0000C5720000}"/>
    <cellStyle name="Normal 47 2 3 3 2 2 3" xfId="9260" xr:uid="{00000000-0005-0000-0000-00002F240000}"/>
    <cellStyle name="Normal 47 2 3 3 2 2 3 3" xfId="24361" xr:uid="{00000000-0005-0000-0000-00002C5F0000}"/>
    <cellStyle name="Normal 47 2 3 3 2 2 5" xfId="19348" xr:uid="{00000000-0005-0000-0000-0000974B0000}"/>
    <cellStyle name="Normal 47 2 3 3 2 3" xfId="5899" xr:uid="{00000000-0005-0000-0000-00000E170000}"/>
    <cellStyle name="Normal 47 2 3 3 2 3 2" xfId="15951" xr:uid="{00000000-0005-0000-0000-0000523E0000}"/>
    <cellStyle name="Normal 47 2 3 3 2 3 2 3" xfId="31049" xr:uid="{00000000-0005-0000-0000-00004C790000}"/>
    <cellStyle name="Normal 47 2 3 3 2 3 3" xfId="10931" xr:uid="{00000000-0005-0000-0000-0000B62A0000}"/>
    <cellStyle name="Normal 47 2 3 3 2 3 3 3" xfId="26032" xr:uid="{00000000-0005-0000-0000-0000B3650000}"/>
    <cellStyle name="Normal 47 2 3 3 2 3 5" xfId="21019" xr:uid="{00000000-0005-0000-0000-00001E520000}"/>
    <cellStyle name="Normal 47 2 3 3 2 4" xfId="12609" xr:uid="{00000000-0005-0000-0000-000044310000}"/>
    <cellStyle name="Normal 47 2 3 3 2 4 3" xfId="27707" xr:uid="{00000000-0005-0000-0000-00003E6C0000}"/>
    <cellStyle name="Normal 47 2 3 3 2 5" xfId="7588" xr:uid="{00000000-0005-0000-0000-0000A71D0000}"/>
    <cellStyle name="Normal 47 2 3 3 2 5 3" xfId="22690" xr:uid="{00000000-0005-0000-0000-0000A5580000}"/>
    <cellStyle name="Normal 47 2 3 3 2 7" xfId="17677" xr:uid="{00000000-0005-0000-0000-000010450000}"/>
    <cellStyle name="Normal 47 2 3 3 3" xfId="3370" xr:uid="{00000000-0005-0000-0000-00002D0D0000}"/>
    <cellStyle name="Normal 47 2 3 3 3 2" xfId="13444" xr:uid="{00000000-0005-0000-0000-000087340000}"/>
    <cellStyle name="Normal 47 2 3 3 3 2 3" xfId="28542" xr:uid="{00000000-0005-0000-0000-0000816F0000}"/>
    <cellStyle name="Normal 47 2 3 3 3 3" xfId="8424" xr:uid="{00000000-0005-0000-0000-0000EB200000}"/>
    <cellStyle name="Normal 47 2 3 3 3 3 3" xfId="23525" xr:uid="{00000000-0005-0000-0000-0000E85B0000}"/>
    <cellStyle name="Normal 47 2 3 3 3 5" xfId="18512" xr:uid="{00000000-0005-0000-0000-000053480000}"/>
    <cellStyle name="Normal 47 2 3 3 4" xfId="5063" xr:uid="{00000000-0005-0000-0000-0000CA130000}"/>
    <cellStyle name="Normal 47 2 3 3 4 2" xfId="15115" xr:uid="{00000000-0005-0000-0000-00000E3B0000}"/>
    <cellStyle name="Normal 47 2 3 3 4 2 3" xfId="30213" xr:uid="{00000000-0005-0000-0000-000008760000}"/>
    <cellStyle name="Normal 47 2 3 3 4 3" xfId="10095" xr:uid="{00000000-0005-0000-0000-000072270000}"/>
    <cellStyle name="Normal 47 2 3 3 4 3 3" xfId="25196" xr:uid="{00000000-0005-0000-0000-00006F620000}"/>
    <cellStyle name="Normal 47 2 3 3 4 5" xfId="20183" xr:uid="{00000000-0005-0000-0000-0000DA4E0000}"/>
    <cellStyle name="Normal 47 2 3 3 5" xfId="11773" xr:uid="{00000000-0005-0000-0000-0000002E0000}"/>
    <cellStyle name="Normal 47 2 3 3 5 3" xfId="26871" xr:uid="{00000000-0005-0000-0000-0000FA680000}"/>
    <cellStyle name="Normal 47 2 3 3 6" xfId="6752" xr:uid="{00000000-0005-0000-0000-0000631A0000}"/>
    <cellStyle name="Normal 47 2 3 3 6 3" xfId="21854" xr:uid="{00000000-0005-0000-0000-000061550000}"/>
    <cellStyle name="Normal 47 2 3 3 8" xfId="16841" xr:uid="{00000000-0005-0000-0000-0000CC410000}"/>
    <cellStyle name="Normal 47 2 3 4" xfId="2099" xr:uid="{00000000-0005-0000-0000-000036080000}"/>
    <cellStyle name="Normal 47 2 3 4 2" xfId="3789" xr:uid="{00000000-0005-0000-0000-0000D00E0000}"/>
    <cellStyle name="Normal 47 2 3 4 2 2" xfId="13862" xr:uid="{00000000-0005-0000-0000-000029360000}"/>
    <cellStyle name="Normal 47 2 3 4 2 2 3" xfId="28960" xr:uid="{00000000-0005-0000-0000-000023710000}"/>
    <cellStyle name="Normal 47 2 3 4 2 3" xfId="8842" xr:uid="{00000000-0005-0000-0000-00008D220000}"/>
    <cellStyle name="Normal 47 2 3 4 2 3 3" xfId="23943" xr:uid="{00000000-0005-0000-0000-00008A5D0000}"/>
    <cellStyle name="Normal 47 2 3 4 2 5" xfId="18930" xr:uid="{00000000-0005-0000-0000-0000F5490000}"/>
    <cellStyle name="Normal 47 2 3 4 3" xfId="5481" xr:uid="{00000000-0005-0000-0000-00006C150000}"/>
    <cellStyle name="Normal 47 2 3 4 3 2" xfId="15533" xr:uid="{00000000-0005-0000-0000-0000B03C0000}"/>
    <cellStyle name="Normal 47 2 3 4 3 2 3" xfId="30631" xr:uid="{00000000-0005-0000-0000-0000AA770000}"/>
    <cellStyle name="Normal 47 2 3 4 3 3" xfId="10513" xr:uid="{00000000-0005-0000-0000-000014290000}"/>
    <cellStyle name="Normal 47 2 3 4 3 3 3" xfId="25614" xr:uid="{00000000-0005-0000-0000-000011640000}"/>
    <cellStyle name="Normal 47 2 3 4 3 5" xfId="20601" xr:uid="{00000000-0005-0000-0000-00007C500000}"/>
    <cellStyle name="Normal 47 2 3 4 4" xfId="12191" xr:uid="{00000000-0005-0000-0000-0000A22F0000}"/>
    <cellStyle name="Normal 47 2 3 4 4 3" xfId="27289" xr:uid="{00000000-0005-0000-0000-00009C6A0000}"/>
    <cellStyle name="Normal 47 2 3 4 5" xfId="7170" xr:uid="{00000000-0005-0000-0000-0000051C0000}"/>
    <cellStyle name="Normal 47 2 3 4 5 3" xfId="22272" xr:uid="{00000000-0005-0000-0000-000003570000}"/>
    <cellStyle name="Normal 47 2 3 4 7" xfId="17259" xr:uid="{00000000-0005-0000-0000-00006E430000}"/>
    <cellStyle name="Normal 47 2 3 5" xfId="2952" xr:uid="{00000000-0005-0000-0000-00008B0B0000}"/>
    <cellStyle name="Normal 47 2 3 5 2" xfId="13026" xr:uid="{00000000-0005-0000-0000-0000E5320000}"/>
    <cellStyle name="Normal 47 2 3 5 2 3" xfId="28124" xr:uid="{00000000-0005-0000-0000-0000DF6D0000}"/>
    <cellStyle name="Normal 47 2 3 5 3" xfId="8006" xr:uid="{00000000-0005-0000-0000-0000491F0000}"/>
    <cellStyle name="Normal 47 2 3 5 3 3" xfId="23107" xr:uid="{00000000-0005-0000-0000-0000465A0000}"/>
    <cellStyle name="Normal 47 2 3 5 5" xfId="18094" xr:uid="{00000000-0005-0000-0000-0000B1460000}"/>
    <cellStyle name="Normal 47 2 3 6" xfId="4645" xr:uid="{00000000-0005-0000-0000-000028120000}"/>
    <cellStyle name="Normal 47 2 3 6 2" xfId="14697" xr:uid="{00000000-0005-0000-0000-00006C390000}"/>
    <cellStyle name="Normal 47 2 3 6 2 3" xfId="29795" xr:uid="{00000000-0005-0000-0000-000066740000}"/>
    <cellStyle name="Normal 47 2 3 6 3" xfId="9677" xr:uid="{00000000-0005-0000-0000-0000D0250000}"/>
    <cellStyle name="Normal 47 2 3 6 3 3" xfId="24778" xr:uid="{00000000-0005-0000-0000-0000CD600000}"/>
    <cellStyle name="Normal 47 2 3 6 5" xfId="19765" xr:uid="{00000000-0005-0000-0000-0000384D0000}"/>
    <cellStyle name="Normal 47 2 3 7" xfId="11355" xr:uid="{00000000-0005-0000-0000-00005E2C0000}"/>
    <cellStyle name="Normal 47 2 3 7 3" xfId="26453" xr:uid="{00000000-0005-0000-0000-000058670000}"/>
    <cellStyle name="Normal 47 2 3 8" xfId="6334" xr:uid="{00000000-0005-0000-0000-0000C1180000}"/>
    <cellStyle name="Normal 47 2 3 8 3" xfId="21436" xr:uid="{00000000-0005-0000-0000-0000BF530000}"/>
    <cellStyle name="Normal 47 2 4" xfId="1359" xr:uid="{00000000-0005-0000-0000-000052050000}"/>
    <cellStyle name="Normal 47 2 4 2" xfId="1782" xr:uid="{00000000-0005-0000-0000-0000F9060000}"/>
    <cellStyle name="Normal 47 2 4 2 2" xfId="2621" xr:uid="{00000000-0005-0000-0000-0000400A0000}"/>
    <cellStyle name="Normal 47 2 4 2 2 2" xfId="4311" xr:uid="{00000000-0005-0000-0000-0000DA100000}"/>
    <cellStyle name="Normal 47 2 4 2 2 2 2" xfId="14384" xr:uid="{00000000-0005-0000-0000-000033380000}"/>
    <cellStyle name="Normal 47 2 4 2 2 2 2 3" xfId="29482" xr:uid="{00000000-0005-0000-0000-00002D730000}"/>
    <cellStyle name="Normal 47 2 4 2 2 2 3" xfId="9364" xr:uid="{00000000-0005-0000-0000-000097240000}"/>
    <cellStyle name="Normal 47 2 4 2 2 2 3 3" xfId="24465" xr:uid="{00000000-0005-0000-0000-0000945F0000}"/>
    <cellStyle name="Normal 47 2 4 2 2 2 5" xfId="19452" xr:uid="{00000000-0005-0000-0000-0000FF4B0000}"/>
    <cellStyle name="Normal 47 2 4 2 2 3" xfId="6003" xr:uid="{00000000-0005-0000-0000-000076170000}"/>
    <cellStyle name="Normal 47 2 4 2 2 3 2" xfId="16055" xr:uid="{00000000-0005-0000-0000-0000BA3E0000}"/>
    <cellStyle name="Normal 47 2 4 2 2 3 2 3" xfId="31153" xr:uid="{00000000-0005-0000-0000-0000B4790000}"/>
    <cellStyle name="Normal 47 2 4 2 2 3 3" xfId="11035" xr:uid="{00000000-0005-0000-0000-00001E2B0000}"/>
    <cellStyle name="Normal 47 2 4 2 2 3 3 3" xfId="26136" xr:uid="{00000000-0005-0000-0000-00001B660000}"/>
    <cellStyle name="Normal 47 2 4 2 2 3 5" xfId="21123" xr:uid="{00000000-0005-0000-0000-000086520000}"/>
    <cellStyle name="Normal 47 2 4 2 2 4" xfId="12713" xr:uid="{00000000-0005-0000-0000-0000AC310000}"/>
    <cellStyle name="Normal 47 2 4 2 2 4 3" xfId="27811" xr:uid="{00000000-0005-0000-0000-0000A66C0000}"/>
    <cellStyle name="Normal 47 2 4 2 2 5" xfId="7692" xr:uid="{00000000-0005-0000-0000-00000F1E0000}"/>
    <cellStyle name="Normal 47 2 4 2 2 5 3" xfId="22794" xr:uid="{00000000-0005-0000-0000-00000D590000}"/>
    <cellStyle name="Normal 47 2 4 2 2 7" xfId="17781" xr:uid="{00000000-0005-0000-0000-000078450000}"/>
    <cellStyle name="Normal 47 2 4 2 3" xfId="3474" xr:uid="{00000000-0005-0000-0000-0000950D0000}"/>
    <cellStyle name="Normal 47 2 4 2 3 2" xfId="13548" xr:uid="{00000000-0005-0000-0000-0000EF340000}"/>
    <cellStyle name="Normal 47 2 4 2 3 2 3" xfId="28646" xr:uid="{00000000-0005-0000-0000-0000E96F0000}"/>
    <cellStyle name="Normal 47 2 4 2 3 3" xfId="8528" xr:uid="{00000000-0005-0000-0000-000053210000}"/>
    <cellStyle name="Normal 47 2 4 2 3 3 3" xfId="23629" xr:uid="{00000000-0005-0000-0000-0000505C0000}"/>
    <cellStyle name="Normal 47 2 4 2 3 5" xfId="18616" xr:uid="{00000000-0005-0000-0000-0000BB480000}"/>
    <cellStyle name="Normal 47 2 4 2 4" xfId="5167" xr:uid="{00000000-0005-0000-0000-000032140000}"/>
    <cellStyle name="Normal 47 2 4 2 4 2" xfId="15219" xr:uid="{00000000-0005-0000-0000-0000763B0000}"/>
    <cellStyle name="Normal 47 2 4 2 4 2 3" xfId="30317" xr:uid="{00000000-0005-0000-0000-000070760000}"/>
    <cellStyle name="Normal 47 2 4 2 4 3" xfId="10199" xr:uid="{00000000-0005-0000-0000-0000DA270000}"/>
    <cellStyle name="Normal 47 2 4 2 4 3 3" xfId="25300" xr:uid="{00000000-0005-0000-0000-0000D7620000}"/>
    <cellStyle name="Normal 47 2 4 2 4 5" xfId="20287" xr:uid="{00000000-0005-0000-0000-0000424F0000}"/>
    <cellStyle name="Normal 47 2 4 2 5" xfId="11877" xr:uid="{00000000-0005-0000-0000-0000682E0000}"/>
    <cellStyle name="Normal 47 2 4 2 5 3" xfId="26975" xr:uid="{00000000-0005-0000-0000-000062690000}"/>
    <cellStyle name="Normal 47 2 4 2 6" xfId="6856" xr:uid="{00000000-0005-0000-0000-0000CB1A0000}"/>
    <cellStyle name="Normal 47 2 4 2 6 3" xfId="21958" xr:uid="{00000000-0005-0000-0000-0000C9550000}"/>
    <cellStyle name="Normal 47 2 4 2 8" xfId="16945" xr:uid="{00000000-0005-0000-0000-000034420000}"/>
    <cellStyle name="Normal 47 2 4 3" xfId="2203" xr:uid="{00000000-0005-0000-0000-00009E080000}"/>
    <cellStyle name="Normal 47 2 4 3 2" xfId="3893" xr:uid="{00000000-0005-0000-0000-0000380F0000}"/>
    <cellStyle name="Normal 47 2 4 3 2 2" xfId="13966" xr:uid="{00000000-0005-0000-0000-000091360000}"/>
    <cellStyle name="Normal 47 2 4 3 2 2 3" xfId="29064" xr:uid="{00000000-0005-0000-0000-00008B710000}"/>
    <cellStyle name="Normal 47 2 4 3 2 3" xfId="8946" xr:uid="{00000000-0005-0000-0000-0000F5220000}"/>
    <cellStyle name="Normal 47 2 4 3 2 3 3" xfId="24047" xr:uid="{00000000-0005-0000-0000-0000F25D0000}"/>
    <cellStyle name="Normal 47 2 4 3 2 5" xfId="19034" xr:uid="{00000000-0005-0000-0000-00005D4A0000}"/>
    <cellStyle name="Normal 47 2 4 3 3" xfId="5585" xr:uid="{00000000-0005-0000-0000-0000D4150000}"/>
    <cellStyle name="Normal 47 2 4 3 3 2" xfId="15637" xr:uid="{00000000-0005-0000-0000-0000183D0000}"/>
    <cellStyle name="Normal 47 2 4 3 3 2 3" xfId="30735" xr:uid="{00000000-0005-0000-0000-000012780000}"/>
    <cellStyle name="Normal 47 2 4 3 3 3" xfId="10617" xr:uid="{00000000-0005-0000-0000-00007C290000}"/>
    <cellStyle name="Normal 47 2 4 3 3 3 3" xfId="25718" xr:uid="{00000000-0005-0000-0000-000079640000}"/>
    <cellStyle name="Normal 47 2 4 3 3 5" xfId="20705" xr:uid="{00000000-0005-0000-0000-0000E4500000}"/>
    <cellStyle name="Normal 47 2 4 3 4" xfId="12295" xr:uid="{00000000-0005-0000-0000-00000A300000}"/>
    <cellStyle name="Normal 47 2 4 3 4 3" xfId="27393" xr:uid="{00000000-0005-0000-0000-0000046B0000}"/>
    <cellStyle name="Normal 47 2 4 3 5" xfId="7274" xr:uid="{00000000-0005-0000-0000-00006D1C0000}"/>
    <cellStyle name="Normal 47 2 4 3 5 3" xfId="22376" xr:uid="{00000000-0005-0000-0000-00006B570000}"/>
    <cellStyle name="Normal 47 2 4 3 7" xfId="17363" xr:uid="{00000000-0005-0000-0000-0000D6430000}"/>
    <cellStyle name="Normal 47 2 4 4" xfId="3056" xr:uid="{00000000-0005-0000-0000-0000F30B0000}"/>
    <cellStyle name="Normal 47 2 4 4 2" xfId="13130" xr:uid="{00000000-0005-0000-0000-00004D330000}"/>
    <cellStyle name="Normal 47 2 4 4 2 3" xfId="28228" xr:uid="{00000000-0005-0000-0000-0000476E0000}"/>
    <cellStyle name="Normal 47 2 4 4 3" xfId="8110" xr:uid="{00000000-0005-0000-0000-0000B11F0000}"/>
    <cellStyle name="Normal 47 2 4 4 3 3" xfId="23211" xr:uid="{00000000-0005-0000-0000-0000AE5A0000}"/>
    <cellStyle name="Normal 47 2 4 4 5" xfId="18198" xr:uid="{00000000-0005-0000-0000-000019470000}"/>
    <cellStyle name="Normal 47 2 4 5" xfId="4749" xr:uid="{00000000-0005-0000-0000-000090120000}"/>
    <cellStyle name="Normal 47 2 4 5 2" xfId="14801" xr:uid="{00000000-0005-0000-0000-0000D4390000}"/>
    <cellStyle name="Normal 47 2 4 5 2 3" xfId="29899" xr:uid="{00000000-0005-0000-0000-0000CE740000}"/>
    <cellStyle name="Normal 47 2 4 5 3" xfId="9781" xr:uid="{00000000-0005-0000-0000-000038260000}"/>
    <cellStyle name="Normal 47 2 4 5 3 3" xfId="24882" xr:uid="{00000000-0005-0000-0000-000035610000}"/>
    <cellStyle name="Normal 47 2 4 5 5" xfId="19869" xr:uid="{00000000-0005-0000-0000-0000A04D0000}"/>
    <cellStyle name="Normal 47 2 4 6" xfId="11459" xr:uid="{00000000-0005-0000-0000-0000C62C0000}"/>
    <cellStyle name="Normal 47 2 4 6 3" xfId="26557" xr:uid="{00000000-0005-0000-0000-0000C0670000}"/>
    <cellStyle name="Normal 47 2 4 7" xfId="6438" xr:uid="{00000000-0005-0000-0000-000029190000}"/>
    <cellStyle name="Normal 47 2 4 7 3" xfId="21540" xr:uid="{00000000-0005-0000-0000-000027540000}"/>
    <cellStyle name="Normal 47 2 4 9" xfId="16527" xr:uid="{00000000-0005-0000-0000-000092400000}"/>
    <cellStyle name="Normal 47 2 5" xfId="1572" xr:uid="{00000000-0005-0000-0000-000027060000}"/>
    <cellStyle name="Normal 47 2 5 2" xfId="2413" xr:uid="{00000000-0005-0000-0000-000070090000}"/>
    <cellStyle name="Normal 47 2 5 2 2" xfId="4103" xr:uid="{00000000-0005-0000-0000-00000A100000}"/>
    <cellStyle name="Normal 47 2 5 2 2 2" xfId="14176" xr:uid="{00000000-0005-0000-0000-000063370000}"/>
    <cellStyle name="Normal 47 2 5 2 2 2 3" xfId="29274" xr:uid="{00000000-0005-0000-0000-00005D720000}"/>
    <cellStyle name="Normal 47 2 5 2 2 3" xfId="9156" xr:uid="{00000000-0005-0000-0000-0000C7230000}"/>
    <cellStyle name="Normal 47 2 5 2 2 3 3" xfId="24257" xr:uid="{00000000-0005-0000-0000-0000C45E0000}"/>
    <cellStyle name="Normal 47 2 5 2 2 5" xfId="19244" xr:uid="{00000000-0005-0000-0000-00002F4B0000}"/>
    <cellStyle name="Normal 47 2 5 2 3" xfId="5795" xr:uid="{00000000-0005-0000-0000-0000A6160000}"/>
    <cellStyle name="Normal 47 2 5 2 3 2" xfId="15847" xr:uid="{00000000-0005-0000-0000-0000EA3D0000}"/>
    <cellStyle name="Normal 47 2 5 2 3 2 3" xfId="30945" xr:uid="{00000000-0005-0000-0000-0000E4780000}"/>
    <cellStyle name="Normal 47 2 5 2 3 3" xfId="10827" xr:uid="{00000000-0005-0000-0000-00004E2A0000}"/>
    <cellStyle name="Normal 47 2 5 2 3 3 3" xfId="25928" xr:uid="{00000000-0005-0000-0000-00004B650000}"/>
    <cellStyle name="Normal 47 2 5 2 3 5" xfId="20915" xr:uid="{00000000-0005-0000-0000-0000B6510000}"/>
    <cellStyle name="Normal 47 2 5 2 4" xfId="12505" xr:uid="{00000000-0005-0000-0000-0000DC300000}"/>
    <cellStyle name="Normal 47 2 5 2 4 3" xfId="27603" xr:uid="{00000000-0005-0000-0000-0000D66B0000}"/>
    <cellStyle name="Normal 47 2 5 2 5" xfId="7484" xr:uid="{00000000-0005-0000-0000-00003F1D0000}"/>
    <cellStyle name="Normal 47 2 5 2 5 3" xfId="22586" xr:uid="{00000000-0005-0000-0000-00003D580000}"/>
    <cellStyle name="Normal 47 2 5 2 7" xfId="17573" xr:uid="{00000000-0005-0000-0000-0000A8440000}"/>
    <cellStyle name="Normal 47 2 5 3" xfId="3266" xr:uid="{00000000-0005-0000-0000-0000C50C0000}"/>
    <cellStyle name="Normal 47 2 5 3 2" xfId="13340" xr:uid="{00000000-0005-0000-0000-00001F340000}"/>
    <cellStyle name="Normal 47 2 5 3 2 3" xfId="28438" xr:uid="{00000000-0005-0000-0000-0000196F0000}"/>
    <cellStyle name="Normal 47 2 5 3 3" xfId="8320" xr:uid="{00000000-0005-0000-0000-000083200000}"/>
    <cellStyle name="Normal 47 2 5 3 3 3" xfId="23421" xr:uid="{00000000-0005-0000-0000-0000805B0000}"/>
    <cellStyle name="Normal 47 2 5 3 5" xfId="18408" xr:uid="{00000000-0005-0000-0000-0000EB470000}"/>
    <cellStyle name="Normal 47 2 5 4" xfId="4959" xr:uid="{00000000-0005-0000-0000-000062130000}"/>
    <cellStyle name="Normal 47 2 5 4 2" xfId="15011" xr:uid="{00000000-0005-0000-0000-0000A63A0000}"/>
    <cellStyle name="Normal 47 2 5 4 2 3" xfId="30109" xr:uid="{00000000-0005-0000-0000-0000A0750000}"/>
    <cellStyle name="Normal 47 2 5 4 3" xfId="9991" xr:uid="{00000000-0005-0000-0000-00000A270000}"/>
    <cellStyle name="Normal 47 2 5 4 3 3" xfId="25092" xr:uid="{00000000-0005-0000-0000-000007620000}"/>
    <cellStyle name="Normal 47 2 5 4 5" xfId="20079" xr:uid="{00000000-0005-0000-0000-0000724E0000}"/>
    <cellStyle name="Normal 47 2 5 5" xfId="11669" xr:uid="{00000000-0005-0000-0000-0000982D0000}"/>
    <cellStyle name="Normal 47 2 5 5 3" xfId="26767" xr:uid="{00000000-0005-0000-0000-000092680000}"/>
    <cellStyle name="Normal 47 2 5 6" xfId="6648" xr:uid="{00000000-0005-0000-0000-0000FB190000}"/>
    <cellStyle name="Normal 47 2 5 6 3" xfId="21750" xr:uid="{00000000-0005-0000-0000-0000F9540000}"/>
    <cellStyle name="Normal 47 2 5 8" xfId="16737" xr:uid="{00000000-0005-0000-0000-000064410000}"/>
    <cellStyle name="Normal 47 2 6" xfId="1993" xr:uid="{00000000-0005-0000-0000-0000CC070000}"/>
    <cellStyle name="Normal 47 2 6 2" xfId="3685" xr:uid="{00000000-0005-0000-0000-0000680E0000}"/>
    <cellStyle name="Normal 47 2 6 2 2" xfId="13758" xr:uid="{00000000-0005-0000-0000-0000C1350000}"/>
    <cellStyle name="Normal 47 2 6 2 2 3" xfId="28856" xr:uid="{00000000-0005-0000-0000-0000BB700000}"/>
    <cellStyle name="Normal 47 2 6 2 3" xfId="8738" xr:uid="{00000000-0005-0000-0000-000025220000}"/>
    <cellStyle name="Normal 47 2 6 2 3 3" xfId="23839" xr:uid="{00000000-0005-0000-0000-0000225D0000}"/>
    <cellStyle name="Normal 47 2 6 2 5" xfId="18826" xr:uid="{00000000-0005-0000-0000-00008D490000}"/>
    <cellStyle name="Normal 47 2 6 3" xfId="5377" xr:uid="{00000000-0005-0000-0000-000004150000}"/>
    <cellStyle name="Normal 47 2 6 3 2" xfId="15429" xr:uid="{00000000-0005-0000-0000-0000483C0000}"/>
    <cellStyle name="Normal 47 2 6 3 2 3" xfId="30527" xr:uid="{00000000-0005-0000-0000-000042770000}"/>
    <cellStyle name="Normal 47 2 6 3 3" xfId="10409" xr:uid="{00000000-0005-0000-0000-0000AC280000}"/>
    <cellStyle name="Normal 47 2 6 3 3 3" xfId="25510" xr:uid="{00000000-0005-0000-0000-0000A9630000}"/>
    <cellStyle name="Normal 47 2 6 3 5" xfId="20497" xr:uid="{00000000-0005-0000-0000-000014500000}"/>
    <cellStyle name="Normal 47 2 6 4" xfId="12087" xr:uid="{00000000-0005-0000-0000-00003A2F0000}"/>
    <cellStyle name="Normal 47 2 6 4 3" xfId="27185" xr:uid="{00000000-0005-0000-0000-0000346A0000}"/>
    <cellStyle name="Normal 47 2 6 5" xfId="7066" xr:uid="{00000000-0005-0000-0000-00009D1B0000}"/>
    <cellStyle name="Normal 47 2 6 5 3" xfId="22168" xr:uid="{00000000-0005-0000-0000-00009B560000}"/>
    <cellStyle name="Normal 47 2 6 7" xfId="17155" xr:uid="{00000000-0005-0000-0000-000006430000}"/>
    <cellStyle name="Normal 47 2 7" xfId="2844" xr:uid="{00000000-0005-0000-0000-00001F0B0000}"/>
    <cellStyle name="Normal 47 2 7 2" xfId="12922" xr:uid="{00000000-0005-0000-0000-00007D320000}"/>
    <cellStyle name="Normal 47 2 7 2 3" xfId="28020" xr:uid="{00000000-0005-0000-0000-0000776D0000}"/>
    <cellStyle name="Normal 47 2 7 3" xfId="7902" xr:uid="{00000000-0005-0000-0000-0000E11E0000}"/>
    <cellStyle name="Normal 47 2 7 3 3" xfId="23003" xr:uid="{00000000-0005-0000-0000-0000DE590000}"/>
    <cellStyle name="Normal 47 2 7 5" xfId="17990" xr:uid="{00000000-0005-0000-0000-000049460000}"/>
    <cellStyle name="Normal 47 2 8" xfId="4538" xr:uid="{00000000-0005-0000-0000-0000BD110000}"/>
    <cellStyle name="Normal 47 2 8 2" xfId="14593" xr:uid="{00000000-0005-0000-0000-000004390000}"/>
    <cellStyle name="Normal 47 2 8 2 3" xfId="29691" xr:uid="{00000000-0005-0000-0000-0000FE730000}"/>
    <cellStyle name="Normal 47 2 8 3" xfId="9573" xr:uid="{00000000-0005-0000-0000-000068250000}"/>
    <cellStyle name="Normal 47 2 8 3 3" xfId="24674" xr:uid="{00000000-0005-0000-0000-000065600000}"/>
    <cellStyle name="Normal 47 2 8 5" xfId="19661" xr:uid="{00000000-0005-0000-0000-0000D04C0000}"/>
    <cellStyle name="Normal 47 2 9" xfId="11249" xr:uid="{00000000-0005-0000-0000-0000F42B0000}"/>
    <cellStyle name="Normal 47 2 9 3" xfId="26349" xr:uid="{00000000-0005-0000-0000-0000F0660000}"/>
    <cellStyle name="Normal 48" xfId="367" xr:uid="{00000000-0005-0000-0000-000071010000}"/>
    <cellStyle name="Normal 48 2" xfId="867" xr:uid="{00000000-0005-0000-0000-000065030000}"/>
    <cellStyle name="Normal 49" xfId="359" xr:uid="{00000000-0005-0000-0000-000068010000}"/>
    <cellStyle name="Normal 49 2" xfId="868" xr:uid="{00000000-0005-0000-0000-000066030000}"/>
    <cellStyle name="Normal 5" xfId="176" xr:uid="{00000000-0005-0000-0000-0000B0000000}"/>
    <cellStyle name="Normal 5 2" xfId="503" xr:uid="{00000000-0005-0000-0000-0000F9010000}"/>
    <cellStyle name="Normal 5 2 10" xfId="6202" xr:uid="{00000000-0005-0000-0000-00003D180000}"/>
    <cellStyle name="Normal 5 2 10 3" xfId="21307" xr:uid="{00000000-0005-0000-0000-00003E530000}"/>
    <cellStyle name="Normal 5 2 12" xfId="16292" xr:uid="{00000000-0005-0000-0000-0000A73F0000}"/>
    <cellStyle name="Normal 5 2 2" xfId="1166" xr:uid="{00000000-0005-0000-0000-000091040000}"/>
    <cellStyle name="Normal 5 2 2 11" xfId="16346" xr:uid="{00000000-0005-0000-0000-0000DD3F0000}"/>
    <cellStyle name="Normal 5 2 2 2" xfId="1275" xr:uid="{00000000-0005-0000-0000-0000FE040000}"/>
    <cellStyle name="Normal 5 2 2 2 10" xfId="16450" xr:uid="{00000000-0005-0000-0000-000045400000}"/>
    <cellStyle name="Normal 5 2 2 2 2" xfId="1492" xr:uid="{00000000-0005-0000-0000-0000D7050000}"/>
    <cellStyle name="Normal 5 2 2 2 2 2" xfId="1913" xr:uid="{00000000-0005-0000-0000-00007C070000}"/>
    <cellStyle name="Normal 5 2 2 2 2 2 2" xfId="2752" xr:uid="{00000000-0005-0000-0000-0000C30A0000}"/>
    <cellStyle name="Normal 5 2 2 2 2 2 2 2" xfId="4442" xr:uid="{00000000-0005-0000-0000-00005D110000}"/>
    <cellStyle name="Normal 5 2 2 2 2 2 2 2 2" xfId="14515" xr:uid="{00000000-0005-0000-0000-0000B6380000}"/>
    <cellStyle name="Normal 5 2 2 2 2 2 2 2 2 3" xfId="29613" xr:uid="{00000000-0005-0000-0000-0000B0730000}"/>
    <cellStyle name="Normal 5 2 2 2 2 2 2 2 3" xfId="9495" xr:uid="{00000000-0005-0000-0000-00001A250000}"/>
    <cellStyle name="Normal 5 2 2 2 2 2 2 2 3 3" xfId="24596" xr:uid="{00000000-0005-0000-0000-000017600000}"/>
    <cellStyle name="Normal 5 2 2 2 2 2 2 2 5" xfId="19583" xr:uid="{00000000-0005-0000-0000-0000824C0000}"/>
    <cellStyle name="Normal 5 2 2 2 2 2 2 3" xfId="6134" xr:uid="{00000000-0005-0000-0000-0000F9170000}"/>
    <cellStyle name="Normal 5 2 2 2 2 2 2 3 2" xfId="16186" xr:uid="{00000000-0005-0000-0000-00003D3F0000}"/>
    <cellStyle name="Normal 5 2 2 2 2 2 2 3 2 3" xfId="31284" xr:uid="{00000000-0005-0000-0000-0000377A0000}"/>
    <cellStyle name="Normal 5 2 2 2 2 2 2 3 3" xfId="11166" xr:uid="{00000000-0005-0000-0000-0000A12B0000}"/>
    <cellStyle name="Normal 5 2 2 2 2 2 2 3 3 3" xfId="26267" xr:uid="{00000000-0005-0000-0000-00009E660000}"/>
    <cellStyle name="Normal 5 2 2 2 2 2 2 3 5" xfId="21254" xr:uid="{00000000-0005-0000-0000-000009530000}"/>
    <cellStyle name="Normal 5 2 2 2 2 2 2 4" xfId="12844" xr:uid="{00000000-0005-0000-0000-00002F320000}"/>
    <cellStyle name="Normal 5 2 2 2 2 2 2 4 3" xfId="27942" xr:uid="{00000000-0005-0000-0000-0000296D0000}"/>
    <cellStyle name="Normal 5 2 2 2 2 2 2 5" xfId="7823" xr:uid="{00000000-0005-0000-0000-0000921E0000}"/>
    <cellStyle name="Normal 5 2 2 2 2 2 2 5 3" xfId="22925" xr:uid="{00000000-0005-0000-0000-000090590000}"/>
    <cellStyle name="Normal 5 2 2 2 2 2 2 7" xfId="17912" xr:uid="{00000000-0005-0000-0000-0000FB450000}"/>
    <cellStyle name="Normal 5 2 2 2 2 2 3" xfId="3605" xr:uid="{00000000-0005-0000-0000-0000180E0000}"/>
    <cellStyle name="Normal 5 2 2 2 2 2 3 2" xfId="13679" xr:uid="{00000000-0005-0000-0000-000072350000}"/>
    <cellStyle name="Normal 5 2 2 2 2 2 3 2 3" xfId="28777" xr:uid="{00000000-0005-0000-0000-00006C700000}"/>
    <cellStyle name="Normal 5 2 2 2 2 2 3 3" xfId="8659" xr:uid="{00000000-0005-0000-0000-0000D6210000}"/>
    <cellStyle name="Normal 5 2 2 2 2 2 3 3 3" xfId="23760" xr:uid="{00000000-0005-0000-0000-0000D35C0000}"/>
    <cellStyle name="Normal 5 2 2 2 2 2 3 5" xfId="18747" xr:uid="{00000000-0005-0000-0000-00003E490000}"/>
    <cellStyle name="Normal 5 2 2 2 2 2 4" xfId="5298" xr:uid="{00000000-0005-0000-0000-0000B5140000}"/>
    <cellStyle name="Normal 5 2 2 2 2 2 4 2" xfId="15350" xr:uid="{00000000-0005-0000-0000-0000F93B0000}"/>
    <cellStyle name="Normal 5 2 2 2 2 2 4 2 3" xfId="30448" xr:uid="{00000000-0005-0000-0000-0000F3760000}"/>
    <cellStyle name="Normal 5 2 2 2 2 2 4 3" xfId="10330" xr:uid="{00000000-0005-0000-0000-00005D280000}"/>
    <cellStyle name="Normal 5 2 2 2 2 2 4 3 3" xfId="25431" xr:uid="{00000000-0005-0000-0000-00005A630000}"/>
    <cellStyle name="Normal 5 2 2 2 2 2 4 5" xfId="20418" xr:uid="{00000000-0005-0000-0000-0000C54F0000}"/>
    <cellStyle name="Normal 5 2 2 2 2 2 5" xfId="12008" xr:uid="{00000000-0005-0000-0000-0000EB2E0000}"/>
    <cellStyle name="Normal 5 2 2 2 2 2 5 3" xfId="27106" xr:uid="{00000000-0005-0000-0000-0000E5690000}"/>
    <cellStyle name="Normal 5 2 2 2 2 2 6" xfId="6987" xr:uid="{00000000-0005-0000-0000-00004E1B0000}"/>
    <cellStyle name="Normal 5 2 2 2 2 2 6 3" xfId="22089" xr:uid="{00000000-0005-0000-0000-00004C560000}"/>
    <cellStyle name="Normal 5 2 2 2 2 2 8" xfId="17076" xr:uid="{00000000-0005-0000-0000-0000B7420000}"/>
    <cellStyle name="Normal 5 2 2 2 2 3" xfId="2334" xr:uid="{00000000-0005-0000-0000-000021090000}"/>
    <cellStyle name="Normal 5 2 2 2 2 3 2" xfId="4024" xr:uid="{00000000-0005-0000-0000-0000BB0F0000}"/>
    <cellStyle name="Normal 5 2 2 2 2 3 2 2" xfId="14097" xr:uid="{00000000-0005-0000-0000-000014370000}"/>
    <cellStyle name="Normal 5 2 2 2 2 3 2 2 3" xfId="29195" xr:uid="{00000000-0005-0000-0000-00000E720000}"/>
    <cellStyle name="Normal 5 2 2 2 2 3 2 3" xfId="9077" xr:uid="{00000000-0005-0000-0000-000078230000}"/>
    <cellStyle name="Normal 5 2 2 2 2 3 2 3 3" xfId="24178" xr:uid="{00000000-0005-0000-0000-0000755E0000}"/>
    <cellStyle name="Normal 5 2 2 2 2 3 2 5" xfId="19165" xr:uid="{00000000-0005-0000-0000-0000E04A0000}"/>
    <cellStyle name="Normal 5 2 2 2 2 3 3" xfId="5716" xr:uid="{00000000-0005-0000-0000-000057160000}"/>
    <cellStyle name="Normal 5 2 2 2 2 3 3 2" xfId="15768" xr:uid="{00000000-0005-0000-0000-00009B3D0000}"/>
    <cellStyle name="Normal 5 2 2 2 2 3 3 2 3" xfId="30866" xr:uid="{00000000-0005-0000-0000-000095780000}"/>
    <cellStyle name="Normal 5 2 2 2 2 3 3 3" xfId="10748" xr:uid="{00000000-0005-0000-0000-0000FF290000}"/>
    <cellStyle name="Normal 5 2 2 2 2 3 3 3 3" xfId="25849" xr:uid="{00000000-0005-0000-0000-0000FC640000}"/>
    <cellStyle name="Normal 5 2 2 2 2 3 3 5" xfId="20836" xr:uid="{00000000-0005-0000-0000-000067510000}"/>
    <cellStyle name="Normal 5 2 2 2 2 3 4" xfId="12426" xr:uid="{00000000-0005-0000-0000-00008D300000}"/>
    <cellStyle name="Normal 5 2 2 2 2 3 4 3" xfId="27524" xr:uid="{00000000-0005-0000-0000-0000876B0000}"/>
    <cellStyle name="Normal 5 2 2 2 2 3 5" xfId="7405" xr:uid="{00000000-0005-0000-0000-0000F01C0000}"/>
    <cellStyle name="Normal 5 2 2 2 2 3 5 3" xfId="22507" xr:uid="{00000000-0005-0000-0000-0000EE570000}"/>
    <cellStyle name="Normal 5 2 2 2 2 3 7" xfId="17494" xr:uid="{00000000-0005-0000-0000-000059440000}"/>
    <cellStyle name="Normal 5 2 2 2 2 4" xfId="3187" xr:uid="{00000000-0005-0000-0000-0000760C0000}"/>
    <cellStyle name="Normal 5 2 2 2 2 4 2" xfId="13261" xr:uid="{00000000-0005-0000-0000-0000D0330000}"/>
    <cellStyle name="Normal 5 2 2 2 2 4 2 3" xfId="28359" xr:uid="{00000000-0005-0000-0000-0000CA6E0000}"/>
    <cellStyle name="Normal 5 2 2 2 2 4 3" xfId="8241" xr:uid="{00000000-0005-0000-0000-000034200000}"/>
    <cellStyle name="Normal 5 2 2 2 2 4 3 3" xfId="23342" xr:uid="{00000000-0005-0000-0000-0000315B0000}"/>
    <cellStyle name="Normal 5 2 2 2 2 4 5" xfId="18329" xr:uid="{00000000-0005-0000-0000-00009C470000}"/>
    <cellStyle name="Normal 5 2 2 2 2 5" xfId="4880" xr:uid="{00000000-0005-0000-0000-000013130000}"/>
    <cellStyle name="Normal 5 2 2 2 2 5 2" xfId="14932" xr:uid="{00000000-0005-0000-0000-0000573A0000}"/>
    <cellStyle name="Normal 5 2 2 2 2 5 2 3" xfId="30030" xr:uid="{00000000-0005-0000-0000-000051750000}"/>
    <cellStyle name="Normal 5 2 2 2 2 5 3" xfId="9912" xr:uid="{00000000-0005-0000-0000-0000BB260000}"/>
    <cellStyle name="Normal 5 2 2 2 2 5 3 3" xfId="25013" xr:uid="{00000000-0005-0000-0000-0000B8610000}"/>
    <cellStyle name="Normal 5 2 2 2 2 5 5" xfId="20000" xr:uid="{00000000-0005-0000-0000-0000234E0000}"/>
    <cellStyle name="Normal 5 2 2 2 2 6" xfId="11590" xr:uid="{00000000-0005-0000-0000-0000492D0000}"/>
    <cellStyle name="Normal 5 2 2 2 2 6 3" xfId="26688" xr:uid="{00000000-0005-0000-0000-000043680000}"/>
    <cellStyle name="Normal 5 2 2 2 2 7" xfId="6569" xr:uid="{00000000-0005-0000-0000-0000AC190000}"/>
    <cellStyle name="Normal 5 2 2 2 2 7 3" xfId="21671" xr:uid="{00000000-0005-0000-0000-0000AA540000}"/>
    <cellStyle name="Normal 5 2 2 2 2 9" xfId="16658" xr:uid="{00000000-0005-0000-0000-000015410000}"/>
    <cellStyle name="Normal 5 2 2 2 3" xfId="1705" xr:uid="{00000000-0005-0000-0000-0000AC060000}"/>
    <cellStyle name="Normal 5 2 2 2 3 2" xfId="2544" xr:uid="{00000000-0005-0000-0000-0000F3090000}"/>
    <cellStyle name="Normal 5 2 2 2 3 2 2" xfId="4234" xr:uid="{00000000-0005-0000-0000-00008D100000}"/>
    <cellStyle name="Normal 5 2 2 2 3 2 2 2" xfId="14307" xr:uid="{00000000-0005-0000-0000-0000E6370000}"/>
    <cellStyle name="Normal 5 2 2 2 3 2 2 2 3" xfId="29405" xr:uid="{00000000-0005-0000-0000-0000E0720000}"/>
    <cellStyle name="Normal 5 2 2 2 3 2 2 3" xfId="9287" xr:uid="{00000000-0005-0000-0000-00004A240000}"/>
    <cellStyle name="Normal 5 2 2 2 3 2 2 3 3" xfId="24388" xr:uid="{00000000-0005-0000-0000-0000475F0000}"/>
    <cellStyle name="Normal 5 2 2 2 3 2 2 5" xfId="19375" xr:uid="{00000000-0005-0000-0000-0000B24B0000}"/>
    <cellStyle name="Normal 5 2 2 2 3 2 3" xfId="5926" xr:uid="{00000000-0005-0000-0000-000029170000}"/>
    <cellStyle name="Normal 5 2 2 2 3 2 3 2" xfId="15978" xr:uid="{00000000-0005-0000-0000-00006D3E0000}"/>
    <cellStyle name="Normal 5 2 2 2 3 2 3 2 3" xfId="31076" xr:uid="{00000000-0005-0000-0000-000067790000}"/>
    <cellStyle name="Normal 5 2 2 2 3 2 3 3" xfId="10958" xr:uid="{00000000-0005-0000-0000-0000D12A0000}"/>
    <cellStyle name="Normal 5 2 2 2 3 2 3 3 3" xfId="26059" xr:uid="{00000000-0005-0000-0000-0000CE650000}"/>
    <cellStyle name="Normal 5 2 2 2 3 2 3 5" xfId="21046" xr:uid="{00000000-0005-0000-0000-000039520000}"/>
    <cellStyle name="Normal 5 2 2 2 3 2 4" xfId="12636" xr:uid="{00000000-0005-0000-0000-00005F310000}"/>
    <cellStyle name="Normal 5 2 2 2 3 2 4 3" xfId="27734" xr:uid="{00000000-0005-0000-0000-0000596C0000}"/>
    <cellStyle name="Normal 5 2 2 2 3 2 5" xfId="7615" xr:uid="{00000000-0005-0000-0000-0000C21D0000}"/>
    <cellStyle name="Normal 5 2 2 2 3 2 5 3" xfId="22717" xr:uid="{00000000-0005-0000-0000-0000C0580000}"/>
    <cellStyle name="Normal 5 2 2 2 3 2 7" xfId="17704" xr:uid="{00000000-0005-0000-0000-00002B450000}"/>
    <cellStyle name="Normal 5 2 2 2 3 3" xfId="3397" xr:uid="{00000000-0005-0000-0000-0000480D0000}"/>
    <cellStyle name="Normal 5 2 2 2 3 3 2" xfId="13471" xr:uid="{00000000-0005-0000-0000-0000A2340000}"/>
    <cellStyle name="Normal 5 2 2 2 3 3 2 3" xfId="28569" xr:uid="{00000000-0005-0000-0000-00009C6F0000}"/>
    <cellStyle name="Normal 5 2 2 2 3 3 3" xfId="8451" xr:uid="{00000000-0005-0000-0000-000006210000}"/>
    <cellStyle name="Normal 5 2 2 2 3 3 3 3" xfId="23552" xr:uid="{00000000-0005-0000-0000-0000035C0000}"/>
    <cellStyle name="Normal 5 2 2 2 3 3 5" xfId="18539" xr:uid="{00000000-0005-0000-0000-00006E480000}"/>
    <cellStyle name="Normal 5 2 2 2 3 4" xfId="5090" xr:uid="{00000000-0005-0000-0000-0000E5130000}"/>
    <cellStyle name="Normal 5 2 2 2 3 4 2" xfId="15142" xr:uid="{00000000-0005-0000-0000-0000293B0000}"/>
    <cellStyle name="Normal 5 2 2 2 3 4 2 3" xfId="30240" xr:uid="{00000000-0005-0000-0000-000023760000}"/>
    <cellStyle name="Normal 5 2 2 2 3 4 3" xfId="10122" xr:uid="{00000000-0005-0000-0000-00008D270000}"/>
    <cellStyle name="Normal 5 2 2 2 3 4 3 3" xfId="25223" xr:uid="{00000000-0005-0000-0000-00008A620000}"/>
    <cellStyle name="Normal 5 2 2 2 3 4 5" xfId="20210" xr:uid="{00000000-0005-0000-0000-0000F54E0000}"/>
    <cellStyle name="Normal 5 2 2 2 3 5" xfId="11800" xr:uid="{00000000-0005-0000-0000-00001B2E0000}"/>
    <cellStyle name="Normal 5 2 2 2 3 5 3" xfId="26898" xr:uid="{00000000-0005-0000-0000-000015690000}"/>
    <cellStyle name="Normal 5 2 2 2 3 6" xfId="6779" xr:uid="{00000000-0005-0000-0000-00007E1A0000}"/>
    <cellStyle name="Normal 5 2 2 2 3 6 3" xfId="21881" xr:uid="{00000000-0005-0000-0000-00007C550000}"/>
    <cellStyle name="Normal 5 2 2 2 3 8" xfId="16868" xr:uid="{00000000-0005-0000-0000-0000E7410000}"/>
    <cellStyle name="Normal 5 2 2 2 4" xfId="2126" xr:uid="{00000000-0005-0000-0000-000051080000}"/>
    <cellStyle name="Normal 5 2 2 2 4 2" xfId="3816" xr:uid="{00000000-0005-0000-0000-0000EB0E0000}"/>
    <cellStyle name="Normal 5 2 2 2 4 2 2" xfId="13889" xr:uid="{00000000-0005-0000-0000-000044360000}"/>
    <cellStyle name="Normal 5 2 2 2 4 2 2 3" xfId="28987" xr:uid="{00000000-0005-0000-0000-00003E710000}"/>
    <cellStyle name="Normal 5 2 2 2 4 2 3" xfId="8869" xr:uid="{00000000-0005-0000-0000-0000A8220000}"/>
    <cellStyle name="Normal 5 2 2 2 4 2 3 3" xfId="23970" xr:uid="{00000000-0005-0000-0000-0000A55D0000}"/>
    <cellStyle name="Normal 5 2 2 2 4 2 5" xfId="18957" xr:uid="{00000000-0005-0000-0000-0000104A0000}"/>
    <cellStyle name="Normal 5 2 2 2 4 3" xfId="5508" xr:uid="{00000000-0005-0000-0000-000087150000}"/>
    <cellStyle name="Normal 5 2 2 2 4 3 2" xfId="15560" xr:uid="{00000000-0005-0000-0000-0000CB3C0000}"/>
    <cellStyle name="Normal 5 2 2 2 4 3 2 3" xfId="30658" xr:uid="{00000000-0005-0000-0000-0000C5770000}"/>
    <cellStyle name="Normal 5 2 2 2 4 3 3" xfId="10540" xr:uid="{00000000-0005-0000-0000-00002F290000}"/>
    <cellStyle name="Normal 5 2 2 2 4 3 3 3" xfId="25641" xr:uid="{00000000-0005-0000-0000-00002C640000}"/>
    <cellStyle name="Normal 5 2 2 2 4 3 5" xfId="20628" xr:uid="{00000000-0005-0000-0000-000097500000}"/>
    <cellStyle name="Normal 5 2 2 2 4 4" xfId="12218" xr:uid="{00000000-0005-0000-0000-0000BD2F0000}"/>
    <cellStyle name="Normal 5 2 2 2 4 4 3" xfId="27316" xr:uid="{00000000-0005-0000-0000-0000B76A0000}"/>
    <cellStyle name="Normal 5 2 2 2 4 5" xfId="7197" xr:uid="{00000000-0005-0000-0000-0000201C0000}"/>
    <cellStyle name="Normal 5 2 2 2 4 5 3" xfId="22299" xr:uid="{00000000-0005-0000-0000-00001E570000}"/>
    <cellStyle name="Normal 5 2 2 2 4 7" xfId="17286" xr:uid="{00000000-0005-0000-0000-000089430000}"/>
    <cellStyle name="Normal 5 2 2 2 5" xfId="2979" xr:uid="{00000000-0005-0000-0000-0000A60B0000}"/>
    <cellStyle name="Normal 5 2 2 2 5 2" xfId="13053" xr:uid="{00000000-0005-0000-0000-000000330000}"/>
    <cellStyle name="Normal 5 2 2 2 5 2 3" xfId="28151" xr:uid="{00000000-0005-0000-0000-0000FA6D0000}"/>
    <cellStyle name="Normal 5 2 2 2 5 3" xfId="8033" xr:uid="{00000000-0005-0000-0000-0000641F0000}"/>
    <cellStyle name="Normal 5 2 2 2 5 3 3" xfId="23134" xr:uid="{00000000-0005-0000-0000-0000615A0000}"/>
    <cellStyle name="Normal 5 2 2 2 5 5" xfId="18121" xr:uid="{00000000-0005-0000-0000-0000CC460000}"/>
    <cellStyle name="Normal 5 2 2 2 6" xfId="4672" xr:uid="{00000000-0005-0000-0000-000043120000}"/>
    <cellStyle name="Normal 5 2 2 2 6 2" xfId="14724" xr:uid="{00000000-0005-0000-0000-000087390000}"/>
    <cellStyle name="Normal 5 2 2 2 6 2 3" xfId="29822" xr:uid="{00000000-0005-0000-0000-000081740000}"/>
    <cellStyle name="Normal 5 2 2 2 6 3" xfId="9704" xr:uid="{00000000-0005-0000-0000-0000EB250000}"/>
    <cellStyle name="Normal 5 2 2 2 6 3 3" xfId="24805" xr:uid="{00000000-0005-0000-0000-0000E8600000}"/>
    <cellStyle name="Normal 5 2 2 2 6 5" xfId="19792" xr:uid="{00000000-0005-0000-0000-0000534D0000}"/>
    <cellStyle name="Normal 5 2 2 2 7" xfId="11382" xr:uid="{00000000-0005-0000-0000-0000792C0000}"/>
    <cellStyle name="Normal 5 2 2 2 7 3" xfId="26480" xr:uid="{00000000-0005-0000-0000-000073670000}"/>
    <cellStyle name="Normal 5 2 2 2 8" xfId="6361" xr:uid="{00000000-0005-0000-0000-0000DC180000}"/>
    <cellStyle name="Normal 5 2 2 2 8 3" xfId="21463" xr:uid="{00000000-0005-0000-0000-0000DA530000}"/>
    <cellStyle name="Normal 5 2 2 3" xfId="1388" xr:uid="{00000000-0005-0000-0000-00006F050000}"/>
    <cellStyle name="Normal 5 2 2 3 2" xfId="1809" xr:uid="{00000000-0005-0000-0000-000014070000}"/>
    <cellStyle name="Normal 5 2 2 3 2 2" xfId="2648" xr:uid="{00000000-0005-0000-0000-00005B0A0000}"/>
    <cellStyle name="Normal 5 2 2 3 2 2 2" xfId="4338" xr:uid="{00000000-0005-0000-0000-0000F5100000}"/>
    <cellStyle name="Normal 5 2 2 3 2 2 2 2" xfId="14411" xr:uid="{00000000-0005-0000-0000-00004E380000}"/>
    <cellStyle name="Normal 5 2 2 3 2 2 2 2 3" xfId="29509" xr:uid="{00000000-0005-0000-0000-000048730000}"/>
    <cellStyle name="Normal 5 2 2 3 2 2 2 3" xfId="9391" xr:uid="{00000000-0005-0000-0000-0000B2240000}"/>
    <cellStyle name="Normal 5 2 2 3 2 2 2 3 3" xfId="24492" xr:uid="{00000000-0005-0000-0000-0000AF5F0000}"/>
    <cellStyle name="Normal 5 2 2 3 2 2 2 5" xfId="19479" xr:uid="{00000000-0005-0000-0000-00001A4C0000}"/>
    <cellStyle name="Normal 5 2 2 3 2 2 3" xfId="6030" xr:uid="{00000000-0005-0000-0000-000091170000}"/>
    <cellStyle name="Normal 5 2 2 3 2 2 3 2" xfId="16082" xr:uid="{00000000-0005-0000-0000-0000D53E0000}"/>
    <cellStyle name="Normal 5 2 2 3 2 2 3 2 3" xfId="31180" xr:uid="{00000000-0005-0000-0000-0000CF790000}"/>
    <cellStyle name="Normal 5 2 2 3 2 2 3 3" xfId="11062" xr:uid="{00000000-0005-0000-0000-0000392B0000}"/>
    <cellStyle name="Normal 5 2 2 3 2 2 3 3 3" xfId="26163" xr:uid="{00000000-0005-0000-0000-000036660000}"/>
    <cellStyle name="Normal 5 2 2 3 2 2 3 5" xfId="21150" xr:uid="{00000000-0005-0000-0000-0000A1520000}"/>
    <cellStyle name="Normal 5 2 2 3 2 2 4" xfId="12740" xr:uid="{00000000-0005-0000-0000-0000C7310000}"/>
    <cellStyle name="Normal 5 2 2 3 2 2 4 3" xfId="27838" xr:uid="{00000000-0005-0000-0000-0000C16C0000}"/>
    <cellStyle name="Normal 5 2 2 3 2 2 5" xfId="7719" xr:uid="{00000000-0005-0000-0000-00002A1E0000}"/>
    <cellStyle name="Normal 5 2 2 3 2 2 5 3" xfId="22821" xr:uid="{00000000-0005-0000-0000-000028590000}"/>
    <cellStyle name="Normal 5 2 2 3 2 2 7" xfId="17808" xr:uid="{00000000-0005-0000-0000-000093450000}"/>
    <cellStyle name="Normal 5 2 2 3 2 3" xfId="3501" xr:uid="{00000000-0005-0000-0000-0000B00D0000}"/>
    <cellStyle name="Normal 5 2 2 3 2 3 2" xfId="13575" xr:uid="{00000000-0005-0000-0000-00000A350000}"/>
    <cellStyle name="Normal 5 2 2 3 2 3 2 3" xfId="28673" xr:uid="{00000000-0005-0000-0000-000004700000}"/>
    <cellStyle name="Normal 5 2 2 3 2 3 3" xfId="8555" xr:uid="{00000000-0005-0000-0000-00006E210000}"/>
    <cellStyle name="Normal 5 2 2 3 2 3 3 3" xfId="23656" xr:uid="{00000000-0005-0000-0000-00006B5C0000}"/>
    <cellStyle name="Normal 5 2 2 3 2 3 5" xfId="18643" xr:uid="{00000000-0005-0000-0000-0000D6480000}"/>
    <cellStyle name="Normal 5 2 2 3 2 4" xfId="5194" xr:uid="{00000000-0005-0000-0000-00004D140000}"/>
    <cellStyle name="Normal 5 2 2 3 2 4 2" xfId="15246" xr:uid="{00000000-0005-0000-0000-0000913B0000}"/>
    <cellStyle name="Normal 5 2 2 3 2 4 2 3" xfId="30344" xr:uid="{00000000-0005-0000-0000-00008B760000}"/>
    <cellStyle name="Normal 5 2 2 3 2 4 3" xfId="10226" xr:uid="{00000000-0005-0000-0000-0000F5270000}"/>
    <cellStyle name="Normal 5 2 2 3 2 4 3 3" xfId="25327" xr:uid="{00000000-0005-0000-0000-0000F2620000}"/>
    <cellStyle name="Normal 5 2 2 3 2 4 5" xfId="20314" xr:uid="{00000000-0005-0000-0000-00005D4F0000}"/>
    <cellStyle name="Normal 5 2 2 3 2 5" xfId="11904" xr:uid="{00000000-0005-0000-0000-0000832E0000}"/>
    <cellStyle name="Normal 5 2 2 3 2 5 3" xfId="27002" xr:uid="{00000000-0005-0000-0000-00007D690000}"/>
    <cellStyle name="Normal 5 2 2 3 2 6" xfId="6883" xr:uid="{00000000-0005-0000-0000-0000E61A0000}"/>
    <cellStyle name="Normal 5 2 2 3 2 6 3" xfId="21985" xr:uid="{00000000-0005-0000-0000-0000E4550000}"/>
    <cellStyle name="Normal 5 2 2 3 2 8" xfId="16972" xr:uid="{00000000-0005-0000-0000-00004F420000}"/>
    <cellStyle name="Normal 5 2 2 3 3" xfId="2230" xr:uid="{00000000-0005-0000-0000-0000B9080000}"/>
    <cellStyle name="Normal 5 2 2 3 3 2" xfId="3920" xr:uid="{00000000-0005-0000-0000-0000530F0000}"/>
    <cellStyle name="Normal 5 2 2 3 3 2 2" xfId="13993" xr:uid="{00000000-0005-0000-0000-0000AC360000}"/>
    <cellStyle name="Normal 5 2 2 3 3 2 2 3" xfId="29091" xr:uid="{00000000-0005-0000-0000-0000A6710000}"/>
    <cellStyle name="Normal 5 2 2 3 3 2 3" xfId="8973" xr:uid="{00000000-0005-0000-0000-000010230000}"/>
    <cellStyle name="Normal 5 2 2 3 3 2 3 3" xfId="24074" xr:uid="{00000000-0005-0000-0000-00000D5E0000}"/>
    <cellStyle name="Normal 5 2 2 3 3 2 5" xfId="19061" xr:uid="{00000000-0005-0000-0000-0000784A0000}"/>
    <cellStyle name="Normal 5 2 2 3 3 3" xfId="5612" xr:uid="{00000000-0005-0000-0000-0000EF150000}"/>
    <cellStyle name="Normal 5 2 2 3 3 3 2" xfId="15664" xr:uid="{00000000-0005-0000-0000-0000333D0000}"/>
    <cellStyle name="Normal 5 2 2 3 3 3 2 3" xfId="30762" xr:uid="{00000000-0005-0000-0000-00002D780000}"/>
    <cellStyle name="Normal 5 2 2 3 3 3 3" xfId="10644" xr:uid="{00000000-0005-0000-0000-000097290000}"/>
    <cellStyle name="Normal 5 2 2 3 3 3 3 3" xfId="25745" xr:uid="{00000000-0005-0000-0000-000094640000}"/>
    <cellStyle name="Normal 5 2 2 3 3 3 5" xfId="20732" xr:uid="{00000000-0005-0000-0000-0000FF500000}"/>
    <cellStyle name="Normal 5 2 2 3 3 4" xfId="12322" xr:uid="{00000000-0005-0000-0000-000025300000}"/>
    <cellStyle name="Normal 5 2 2 3 3 4 3" xfId="27420" xr:uid="{00000000-0005-0000-0000-00001F6B0000}"/>
    <cellStyle name="Normal 5 2 2 3 3 5" xfId="7301" xr:uid="{00000000-0005-0000-0000-0000881C0000}"/>
    <cellStyle name="Normal 5 2 2 3 3 5 3" xfId="22403" xr:uid="{00000000-0005-0000-0000-000086570000}"/>
    <cellStyle name="Normal 5 2 2 3 3 7" xfId="17390" xr:uid="{00000000-0005-0000-0000-0000F1430000}"/>
    <cellStyle name="Normal 5 2 2 3 4" xfId="3083" xr:uid="{00000000-0005-0000-0000-00000E0C0000}"/>
    <cellStyle name="Normal 5 2 2 3 4 2" xfId="13157" xr:uid="{00000000-0005-0000-0000-000068330000}"/>
    <cellStyle name="Normal 5 2 2 3 4 2 3" xfId="28255" xr:uid="{00000000-0005-0000-0000-0000626E0000}"/>
    <cellStyle name="Normal 5 2 2 3 4 3" xfId="8137" xr:uid="{00000000-0005-0000-0000-0000CC1F0000}"/>
    <cellStyle name="Normal 5 2 2 3 4 3 3" xfId="23238" xr:uid="{00000000-0005-0000-0000-0000C95A0000}"/>
    <cellStyle name="Normal 5 2 2 3 4 5" xfId="18225" xr:uid="{00000000-0005-0000-0000-000034470000}"/>
    <cellStyle name="Normal 5 2 2 3 5" xfId="4776" xr:uid="{00000000-0005-0000-0000-0000AB120000}"/>
    <cellStyle name="Normal 5 2 2 3 5 2" xfId="14828" xr:uid="{00000000-0005-0000-0000-0000EF390000}"/>
    <cellStyle name="Normal 5 2 2 3 5 2 3" xfId="29926" xr:uid="{00000000-0005-0000-0000-0000E9740000}"/>
    <cellStyle name="Normal 5 2 2 3 5 3" xfId="9808" xr:uid="{00000000-0005-0000-0000-000053260000}"/>
    <cellStyle name="Normal 5 2 2 3 5 3 3" xfId="24909" xr:uid="{00000000-0005-0000-0000-000050610000}"/>
    <cellStyle name="Normal 5 2 2 3 5 5" xfId="19896" xr:uid="{00000000-0005-0000-0000-0000BB4D0000}"/>
    <cellStyle name="Normal 5 2 2 3 6" xfId="11486" xr:uid="{00000000-0005-0000-0000-0000E12C0000}"/>
    <cellStyle name="Normal 5 2 2 3 6 3" xfId="26584" xr:uid="{00000000-0005-0000-0000-0000DB670000}"/>
    <cellStyle name="Normal 5 2 2 3 7" xfId="6465" xr:uid="{00000000-0005-0000-0000-000044190000}"/>
    <cellStyle name="Normal 5 2 2 3 7 3" xfId="21567" xr:uid="{00000000-0005-0000-0000-000042540000}"/>
    <cellStyle name="Normal 5 2 2 3 9" xfId="16554" xr:uid="{00000000-0005-0000-0000-0000AD400000}"/>
    <cellStyle name="Normal 5 2 2 4" xfId="1601" xr:uid="{00000000-0005-0000-0000-000044060000}"/>
    <cellStyle name="Normal 5 2 2 4 2" xfId="2440" xr:uid="{00000000-0005-0000-0000-00008B090000}"/>
    <cellStyle name="Normal 5 2 2 4 2 2" xfId="4130" xr:uid="{00000000-0005-0000-0000-000025100000}"/>
    <cellStyle name="Normal 5 2 2 4 2 2 2" xfId="14203" xr:uid="{00000000-0005-0000-0000-00007E370000}"/>
    <cellStyle name="Normal 5 2 2 4 2 2 2 3" xfId="29301" xr:uid="{00000000-0005-0000-0000-000078720000}"/>
    <cellStyle name="Normal 5 2 2 4 2 2 3" xfId="9183" xr:uid="{00000000-0005-0000-0000-0000E2230000}"/>
    <cellStyle name="Normal 5 2 2 4 2 2 3 3" xfId="24284" xr:uid="{00000000-0005-0000-0000-0000DF5E0000}"/>
    <cellStyle name="Normal 5 2 2 4 2 2 5" xfId="19271" xr:uid="{00000000-0005-0000-0000-00004A4B0000}"/>
    <cellStyle name="Normal 5 2 2 4 2 3" xfId="5822" xr:uid="{00000000-0005-0000-0000-0000C1160000}"/>
    <cellStyle name="Normal 5 2 2 4 2 3 2" xfId="15874" xr:uid="{00000000-0005-0000-0000-0000053E0000}"/>
    <cellStyle name="Normal 5 2 2 4 2 3 2 3" xfId="30972" xr:uid="{00000000-0005-0000-0000-0000FF780000}"/>
    <cellStyle name="Normal 5 2 2 4 2 3 3" xfId="10854" xr:uid="{00000000-0005-0000-0000-0000692A0000}"/>
    <cellStyle name="Normal 5 2 2 4 2 3 3 3" xfId="25955" xr:uid="{00000000-0005-0000-0000-000066650000}"/>
    <cellStyle name="Normal 5 2 2 4 2 3 5" xfId="20942" xr:uid="{00000000-0005-0000-0000-0000D1510000}"/>
    <cellStyle name="Normal 5 2 2 4 2 4" xfId="12532" xr:uid="{00000000-0005-0000-0000-0000F7300000}"/>
    <cellStyle name="Normal 5 2 2 4 2 4 3" xfId="27630" xr:uid="{00000000-0005-0000-0000-0000F16B0000}"/>
    <cellStyle name="Normal 5 2 2 4 2 5" xfId="7511" xr:uid="{00000000-0005-0000-0000-00005A1D0000}"/>
    <cellStyle name="Normal 5 2 2 4 2 5 3" xfId="22613" xr:uid="{00000000-0005-0000-0000-000058580000}"/>
    <cellStyle name="Normal 5 2 2 4 2 7" xfId="17600" xr:uid="{00000000-0005-0000-0000-0000C3440000}"/>
    <cellStyle name="Normal 5 2 2 4 3" xfId="3293" xr:uid="{00000000-0005-0000-0000-0000E00C0000}"/>
    <cellStyle name="Normal 5 2 2 4 3 2" xfId="13367" xr:uid="{00000000-0005-0000-0000-00003A340000}"/>
    <cellStyle name="Normal 5 2 2 4 3 2 3" xfId="28465" xr:uid="{00000000-0005-0000-0000-0000346F0000}"/>
    <cellStyle name="Normal 5 2 2 4 3 3" xfId="8347" xr:uid="{00000000-0005-0000-0000-00009E200000}"/>
    <cellStyle name="Normal 5 2 2 4 3 3 3" xfId="23448" xr:uid="{00000000-0005-0000-0000-00009B5B0000}"/>
    <cellStyle name="Normal 5 2 2 4 3 5" xfId="18435" xr:uid="{00000000-0005-0000-0000-000006480000}"/>
    <cellStyle name="Normal 5 2 2 4 4" xfId="4986" xr:uid="{00000000-0005-0000-0000-00007D130000}"/>
    <cellStyle name="Normal 5 2 2 4 4 2" xfId="15038" xr:uid="{00000000-0005-0000-0000-0000C13A0000}"/>
    <cellStyle name="Normal 5 2 2 4 4 2 3" xfId="30136" xr:uid="{00000000-0005-0000-0000-0000BB750000}"/>
    <cellStyle name="Normal 5 2 2 4 4 3" xfId="10018" xr:uid="{00000000-0005-0000-0000-000025270000}"/>
    <cellStyle name="Normal 5 2 2 4 4 3 3" xfId="25119" xr:uid="{00000000-0005-0000-0000-000022620000}"/>
    <cellStyle name="Normal 5 2 2 4 4 5" xfId="20106" xr:uid="{00000000-0005-0000-0000-00008D4E0000}"/>
    <cellStyle name="Normal 5 2 2 4 5" xfId="11696" xr:uid="{00000000-0005-0000-0000-0000B32D0000}"/>
    <cellStyle name="Normal 5 2 2 4 5 3" xfId="26794" xr:uid="{00000000-0005-0000-0000-0000AD680000}"/>
    <cellStyle name="Normal 5 2 2 4 6" xfId="6675" xr:uid="{00000000-0005-0000-0000-0000161A0000}"/>
    <cellStyle name="Normal 5 2 2 4 6 3" xfId="21777" xr:uid="{00000000-0005-0000-0000-000014550000}"/>
    <cellStyle name="Normal 5 2 2 4 8" xfId="16764" xr:uid="{00000000-0005-0000-0000-00007F410000}"/>
    <cellStyle name="Normal 5 2 2 5" xfId="2022" xr:uid="{00000000-0005-0000-0000-0000E9070000}"/>
    <cellStyle name="Normal 5 2 2 5 2" xfId="3712" xr:uid="{00000000-0005-0000-0000-0000830E0000}"/>
    <cellStyle name="Normal 5 2 2 5 2 2" xfId="13785" xr:uid="{00000000-0005-0000-0000-0000DC350000}"/>
    <cellStyle name="Normal 5 2 2 5 2 2 3" xfId="28883" xr:uid="{00000000-0005-0000-0000-0000D6700000}"/>
    <cellStyle name="Normal 5 2 2 5 2 3" xfId="8765" xr:uid="{00000000-0005-0000-0000-000040220000}"/>
    <cellStyle name="Normal 5 2 2 5 2 3 3" xfId="23866" xr:uid="{00000000-0005-0000-0000-00003D5D0000}"/>
    <cellStyle name="Normal 5 2 2 5 2 5" xfId="18853" xr:uid="{00000000-0005-0000-0000-0000A8490000}"/>
    <cellStyle name="Normal 5 2 2 5 3" xfId="5404" xr:uid="{00000000-0005-0000-0000-00001F150000}"/>
    <cellStyle name="Normal 5 2 2 5 3 2" xfId="15456" xr:uid="{00000000-0005-0000-0000-0000633C0000}"/>
    <cellStyle name="Normal 5 2 2 5 3 2 3" xfId="30554" xr:uid="{00000000-0005-0000-0000-00005D770000}"/>
    <cellStyle name="Normal 5 2 2 5 3 3" xfId="10436" xr:uid="{00000000-0005-0000-0000-0000C7280000}"/>
    <cellStyle name="Normal 5 2 2 5 3 3 3" xfId="25537" xr:uid="{00000000-0005-0000-0000-0000C4630000}"/>
    <cellStyle name="Normal 5 2 2 5 3 5" xfId="20524" xr:uid="{00000000-0005-0000-0000-00002F500000}"/>
    <cellStyle name="Normal 5 2 2 5 4" xfId="12114" xr:uid="{00000000-0005-0000-0000-0000552F0000}"/>
    <cellStyle name="Normal 5 2 2 5 4 3" xfId="27212" xr:uid="{00000000-0005-0000-0000-00004F6A0000}"/>
    <cellStyle name="Normal 5 2 2 5 5" xfId="7093" xr:uid="{00000000-0005-0000-0000-0000B81B0000}"/>
    <cellStyle name="Normal 5 2 2 5 5 3" xfId="22195" xr:uid="{00000000-0005-0000-0000-0000B6560000}"/>
    <cellStyle name="Normal 5 2 2 5 7" xfId="17182" xr:uid="{00000000-0005-0000-0000-000021430000}"/>
    <cellStyle name="Normal 5 2 2 6" xfId="2875" xr:uid="{00000000-0005-0000-0000-00003E0B0000}"/>
    <cellStyle name="Normal 5 2 2 6 2" xfId="12949" xr:uid="{00000000-0005-0000-0000-000098320000}"/>
    <cellStyle name="Normal 5 2 2 6 2 3" xfId="28047" xr:uid="{00000000-0005-0000-0000-0000926D0000}"/>
    <cellStyle name="Normal 5 2 2 6 3" xfId="7929" xr:uid="{00000000-0005-0000-0000-0000FC1E0000}"/>
    <cellStyle name="Normal 5 2 2 6 3 3" xfId="23030" xr:uid="{00000000-0005-0000-0000-0000F9590000}"/>
    <cellStyle name="Normal 5 2 2 6 5" xfId="18017" xr:uid="{00000000-0005-0000-0000-000064460000}"/>
    <cellStyle name="Normal 5 2 2 7" xfId="4568" xr:uid="{00000000-0005-0000-0000-0000DB110000}"/>
    <cellStyle name="Normal 5 2 2 7 2" xfId="14620" xr:uid="{00000000-0005-0000-0000-00001F390000}"/>
    <cellStyle name="Normal 5 2 2 7 2 3" xfId="29718" xr:uid="{00000000-0005-0000-0000-000019740000}"/>
    <cellStyle name="Normal 5 2 2 7 3" xfId="9600" xr:uid="{00000000-0005-0000-0000-000083250000}"/>
    <cellStyle name="Normal 5 2 2 7 3 3" xfId="24701" xr:uid="{00000000-0005-0000-0000-000080600000}"/>
    <cellStyle name="Normal 5 2 2 7 5" xfId="19688" xr:uid="{00000000-0005-0000-0000-0000EB4C0000}"/>
    <cellStyle name="Normal 5 2 2 8" xfId="11278" xr:uid="{00000000-0005-0000-0000-0000112C0000}"/>
    <cellStyle name="Normal 5 2 2 8 3" xfId="26376" xr:uid="{00000000-0005-0000-0000-00000B670000}"/>
    <cellStyle name="Normal 5 2 2 9" xfId="6257" xr:uid="{00000000-0005-0000-0000-000074180000}"/>
    <cellStyle name="Normal 5 2 2 9 3" xfId="21359" xr:uid="{00000000-0005-0000-0000-000072530000}"/>
    <cellStyle name="Normal 5 2 3" xfId="1221" xr:uid="{00000000-0005-0000-0000-0000C8040000}"/>
    <cellStyle name="Normal 5 2 3 10" xfId="16398" xr:uid="{00000000-0005-0000-0000-000011400000}"/>
    <cellStyle name="Normal 5 2 3 2" xfId="1440" xr:uid="{00000000-0005-0000-0000-0000A3050000}"/>
    <cellStyle name="Normal 5 2 3 2 2" xfId="1861" xr:uid="{00000000-0005-0000-0000-000048070000}"/>
    <cellStyle name="Normal 5 2 3 2 2 2" xfId="2700" xr:uid="{00000000-0005-0000-0000-00008F0A0000}"/>
    <cellStyle name="Normal 5 2 3 2 2 2 2" xfId="4390" xr:uid="{00000000-0005-0000-0000-000029110000}"/>
    <cellStyle name="Normal 5 2 3 2 2 2 2 2" xfId="14463" xr:uid="{00000000-0005-0000-0000-000082380000}"/>
    <cellStyle name="Normal 5 2 3 2 2 2 2 2 3" xfId="29561" xr:uid="{00000000-0005-0000-0000-00007C730000}"/>
    <cellStyle name="Normal 5 2 3 2 2 2 2 3" xfId="9443" xr:uid="{00000000-0005-0000-0000-0000E6240000}"/>
    <cellStyle name="Normal 5 2 3 2 2 2 2 3 3" xfId="24544" xr:uid="{00000000-0005-0000-0000-0000E35F0000}"/>
    <cellStyle name="Normal 5 2 3 2 2 2 2 5" xfId="19531" xr:uid="{00000000-0005-0000-0000-00004E4C0000}"/>
    <cellStyle name="Normal 5 2 3 2 2 2 3" xfId="6082" xr:uid="{00000000-0005-0000-0000-0000C5170000}"/>
    <cellStyle name="Normal 5 2 3 2 2 2 3 2" xfId="16134" xr:uid="{00000000-0005-0000-0000-0000093F0000}"/>
    <cellStyle name="Normal 5 2 3 2 2 2 3 2 3" xfId="31232" xr:uid="{00000000-0005-0000-0000-0000037A0000}"/>
    <cellStyle name="Normal 5 2 3 2 2 2 3 3" xfId="11114" xr:uid="{00000000-0005-0000-0000-00006D2B0000}"/>
    <cellStyle name="Normal 5 2 3 2 2 2 3 3 3" xfId="26215" xr:uid="{00000000-0005-0000-0000-00006A660000}"/>
    <cellStyle name="Normal 5 2 3 2 2 2 3 5" xfId="21202" xr:uid="{00000000-0005-0000-0000-0000D5520000}"/>
    <cellStyle name="Normal 5 2 3 2 2 2 4" xfId="12792" xr:uid="{00000000-0005-0000-0000-0000FB310000}"/>
    <cellStyle name="Normal 5 2 3 2 2 2 4 3" xfId="27890" xr:uid="{00000000-0005-0000-0000-0000F56C0000}"/>
    <cellStyle name="Normal 5 2 3 2 2 2 5" xfId="7771" xr:uid="{00000000-0005-0000-0000-00005E1E0000}"/>
    <cellStyle name="Normal 5 2 3 2 2 2 5 3" xfId="22873" xr:uid="{00000000-0005-0000-0000-00005C590000}"/>
    <cellStyle name="Normal 5 2 3 2 2 2 7" xfId="17860" xr:uid="{00000000-0005-0000-0000-0000C7450000}"/>
    <cellStyle name="Normal 5 2 3 2 2 3" xfId="3553" xr:uid="{00000000-0005-0000-0000-0000E40D0000}"/>
    <cellStyle name="Normal 5 2 3 2 2 3 2" xfId="13627" xr:uid="{00000000-0005-0000-0000-00003E350000}"/>
    <cellStyle name="Normal 5 2 3 2 2 3 2 3" xfId="28725" xr:uid="{00000000-0005-0000-0000-000038700000}"/>
    <cellStyle name="Normal 5 2 3 2 2 3 3" xfId="8607" xr:uid="{00000000-0005-0000-0000-0000A2210000}"/>
    <cellStyle name="Normal 5 2 3 2 2 3 3 3" xfId="23708" xr:uid="{00000000-0005-0000-0000-00009F5C0000}"/>
    <cellStyle name="Normal 5 2 3 2 2 3 5" xfId="18695" xr:uid="{00000000-0005-0000-0000-00000A490000}"/>
    <cellStyle name="Normal 5 2 3 2 2 4" xfId="5246" xr:uid="{00000000-0005-0000-0000-000081140000}"/>
    <cellStyle name="Normal 5 2 3 2 2 4 2" xfId="15298" xr:uid="{00000000-0005-0000-0000-0000C53B0000}"/>
    <cellStyle name="Normal 5 2 3 2 2 4 2 3" xfId="30396" xr:uid="{00000000-0005-0000-0000-0000BF760000}"/>
    <cellStyle name="Normal 5 2 3 2 2 4 3" xfId="10278" xr:uid="{00000000-0005-0000-0000-000029280000}"/>
    <cellStyle name="Normal 5 2 3 2 2 4 3 3" xfId="25379" xr:uid="{00000000-0005-0000-0000-000026630000}"/>
    <cellStyle name="Normal 5 2 3 2 2 4 5" xfId="20366" xr:uid="{00000000-0005-0000-0000-0000914F0000}"/>
    <cellStyle name="Normal 5 2 3 2 2 5" xfId="11956" xr:uid="{00000000-0005-0000-0000-0000B72E0000}"/>
    <cellStyle name="Normal 5 2 3 2 2 5 3" xfId="27054" xr:uid="{00000000-0005-0000-0000-0000B1690000}"/>
    <cellStyle name="Normal 5 2 3 2 2 6" xfId="6935" xr:uid="{00000000-0005-0000-0000-00001A1B0000}"/>
    <cellStyle name="Normal 5 2 3 2 2 6 3" xfId="22037" xr:uid="{00000000-0005-0000-0000-000018560000}"/>
    <cellStyle name="Normal 5 2 3 2 2 8" xfId="17024" xr:uid="{00000000-0005-0000-0000-000083420000}"/>
    <cellStyle name="Normal 5 2 3 2 3" xfId="2282" xr:uid="{00000000-0005-0000-0000-0000ED080000}"/>
    <cellStyle name="Normal 5 2 3 2 3 2" xfId="3972" xr:uid="{00000000-0005-0000-0000-0000870F0000}"/>
    <cellStyle name="Normal 5 2 3 2 3 2 2" xfId="14045" xr:uid="{00000000-0005-0000-0000-0000E0360000}"/>
    <cellStyle name="Normal 5 2 3 2 3 2 2 3" xfId="29143" xr:uid="{00000000-0005-0000-0000-0000DA710000}"/>
    <cellStyle name="Normal 5 2 3 2 3 2 3" xfId="9025" xr:uid="{00000000-0005-0000-0000-000044230000}"/>
    <cellStyle name="Normal 5 2 3 2 3 2 3 3" xfId="24126" xr:uid="{00000000-0005-0000-0000-0000415E0000}"/>
    <cellStyle name="Normal 5 2 3 2 3 2 5" xfId="19113" xr:uid="{00000000-0005-0000-0000-0000AC4A0000}"/>
    <cellStyle name="Normal 5 2 3 2 3 3" xfId="5664" xr:uid="{00000000-0005-0000-0000-000023160000}"/>
    <cellStyle name="Normal 5 2 3 2 3 3 2" xfId="15716" xr:uid="{00000000-0005-0000-0000-0000673D0000}"/>
    <cellStyle name="Normal 5 2 3 2 3 3 2 3" xfId="30814" xr:uid="{00000000-0005-0000-0000-000061780000}"/>
    <cellStyle name="Normal 5 2 3 2 3 3 3" xfId="10696" xr:uid="{00000000-0005-0000-0000-0000CB290000}"/>
    <cellStyle name="Normal 5 2 3 2 3 3 3 3" xfId="25797" xr:uid="{00000000-0005-0000-0000-0000C8640000}"/>
    <cellStyle name="Normal 5 2 3 2 3 3 5" xfId="20784" xr:uid="{00000000-0005-0000-0000-000033510000}"/>
    <cellStyle name="Normal 5 2 3 2 3 4" xfId="12374" xr:uid="{00000000-0005-0000-0000-000059300000}"/>
    <cellStyle name="Normal 5 2 3 2 3 4 3" xfId="27472" xr:uid="{00000000-0005-0000-0000-0000536B0000}"/>
    <cellStyle name="Normal 5 2 3 2 3 5" xfId="7353" xr:uid="{00000000-0005-0000-0000-0000BC1C0000}"/>
    <cellStyle name="Normal 5 2 3 2 3 5 3" xfId="22455" xr:uid="{00000000-0005-0000-0000-0000BA570000}"/>
    <cellStyle name="Normal 5 2 3 2 3 7" xfId="17442" xr:uid="{00000000-0005-0000-0000-000025440000}"/>
    <cellStyle name="Normal 5 2 3 2 4" xfId="3135" xr:uid="{00000000-0005-0000-0000-0000420C0000}"/>
    <cellStyle name="Normal 5 2 3 2 4 2" xfId="13209" xr:uid="{00000000-0005-0000-0000-00009C330000}"/>
    <cellStyle name="Normal 5 2 3 2 4 2 3" xfId="28307" xr:uid="{00000000-0005-0000-0000-0000966E0000}"/>
    <cellStyle name="Normal 5 2 3 2 4 3" xfId="8189" xr:uid="{00000000-0005-0000-0000-000000200000}"/>
    <cellStyle name="Normal 5 2 3 2 4 3 3" xfId="23290" xr:uid="{00000000-0005-0000-0000-0000FD5A0000}"/>
    <cellStyle name="Normal 5 2 3 2 4 5" xfId="18277" xr:uid="{00000000-0005-0000-0000-000068470000}"/>
    <cellStyle name="Normal 5 2 3 2 5" xfId="4828" xr:uid="{00000000-0005-0000-0000-0000DF120000}"/>
    <cellStyle name="Normal 5 2 3 2 5 2" xfId="14880" xr:uid="{00000000-0005-0000-0000-0000233A0000}"/>
    <cellStyle name="Normal 5 2 3 2 5 2 3" xfId="29978" xr:uid="{00000000-0005-0000-0000-00001D750000}"/>
    <cellStyle name="Normal 5 2 3 2 5 3" xfId="9860" xr:uid="{00000000-0005-0000-0000-000087260000}"/>
    <cellStyle name="Normal 5 2 3 2 5 3 3" xfId="24961" xr:uid="{00000000-0005-0000-0000-000084610000}"/>
    <cellStyle name="Normal 5 2 3 2 5 5" xfId="19948" xr:uid="{00000000-0005-0000-0000-0000EF4D0000}"/>
    <cellStyle name="Normal 5 2 3 2 6" xfId="11538" xr:uid="{00000000-0005-0000-0000-0000152D0000}"/>
    <cellStyle name="Normal 5 2 3 2 6 3" xfId="26636" xr:uid="{00000000-0005-0000-0000-00000F680000}"/>
    <cellStyle name="Normal 5 2 3 2 7" xfId="6517" xr:uid="{00000000-0005-0000-0000-000078190000}"/>
    <cellStyle name="Normal 5 2 3 2 7 3" xfId="21619" xr:uid="{00000000-0005-0000-0000-000076540000}"/>
    <cellStyle name="Normal 5 2 3 2 9" xfId="16606" xr:uid="{00000000-0005-0000-0000-0000E1400000}"/>
    <cellStyle name="Normal 5 2 3 3" xfId="1653" xr:uid="{00000000-0005-0000-0000-000078060000}"/>
    <cellStyle name="Normal 5 2 3 3 2" xfId="2492" xr:uid="{00000000-0005-0000-0000-0000BF090000}"/>
    <cellStyle name="Normal 5 2 3 3 2 2" xfId="4182" xr:uid="{00000000-0005-0000-0000-000059100000}"/>
    <cellStyle name="Normal 5 2 3 3 2 2 2" xfId="14255" xr:uid="{00000000-0005-0000-0000-0000B2370000}"/>
    <cellStyle name="Normal 5 2 3 3 2 2 2 3" xfId="29353" xr:uid="{00000000-0005-0000-0000-0000AC720000}"/>
    <cellStyle name="Normal 5 2 3 3 2 2 3" xfId="9235" xr:uid="{00000000-0005-0000-0000-000016240000}"/>
    <cellStyle name="Normal 5 2 3 3 2 2 3 3" xfId="24336" xr:uid="{00000000-0005-0000-0000-0000135F0000}"/>
    <cellStyle name="Normal 5 2 3 3 2 2 5" xfId="19323" xr:uid="{00000000-0005-0000-0000-00007E4B0000}"/>
    <cellStyle name="Normal 5 2 3 3 2 3" xfId="5874" xr:uid="{00000000-0005-0000-0000-0000F5160000}"/>
    <cellStyle name="Normal 5 2 3 3 2 3 2" xfId="15926" xr:uid="{00000000-0005-0000-0000-0000393E0000}"/>
    <cellStyle name="Normal 5 2 3 3 2 3 2 3" xfId="31024" xr:uid="{00000000-0005-0000-0000-000033790000}"/>
    <cellStyle name="Normal 5 2 3 3 2 3 3" xfId="10906" xr:uid="{00000000-0005-0000-0000-00009D2A0000}"/>
    <cellStyle name="Normal 5 2 3 3 2 3 3 3" xfId="26007" xr:uid="{00000000-0005-0000-0000-00009A650000}"/>
    <cellStyle name="Normal 5 2 3 3 2 3 5" xfId="20994" xr:uid="{00000000-0005-0000-0000-000005520000}"/>
    <cellStyle name="Normal 5 2 3 3 2 4" xfId="12584" xr:uid="{00000000-0005-0000-0000-00002B310000}"/>
    <cellStyle name="Normal 5 2 3 3 2 4 3" xfId="27682" xr:uid="{00000000-0005-0000-0000-0000256C0000}"/>
    <cellStyle name="Normal 5 2 3 3 2 5" xfId="7563" xr:uid="{00000000-0005-0000-0000-00008E1D0000}"/>
    <cellStyle name="Normal 5 2 3 3 2 5 3" xfId="22665" xr:uid="{00000000-0005-0000-0000-00008C580000}"/>
    <cellStyle name="Normal 5 2 3 3 2 7" xfId="17652" xr:uid="{00000000-0005-0000-0000-0000F7440000}"/>
    <cellStyle name="Normal 5 2 3 3 3" xfId="3345" xr:uid="{00000000-0005-0000-0000-0000140D0000}"/>
    <cellStyle name="Normal 5 2 3 3 3 2" xfId="13419" xr:uid="{00000000-0005-0000-0000-00006E340000}"/>
    <cellStyle name="Normal 5 2 3 3 3 2 3" xfId="28517" xr:uid="{00000000-0005-0000-0000-0000686F0000}"/>
    <cellStyle name="Normal 5 2 3 3 3 3" xfId="8399" xr:uid="{00000000-0005-0000-0000-0000D2200000}"/>
    <cellStyle name="Normal 5 2 3 3 3 3 3" xfId="23500" xr:uid="{00000000-0005-0000-0000-0000CF5B0000}"/>
    <cellStyle name="Normal 5 2 3 3 3 5" xfId="18487" xr:uid="{00000000-0005-0000-0000-00003A480000}"/>
    <cellStyle name="Normal 5 2 3 3 4" xfId="5038" xr:uid="{00000000-0005-0000-0000-0000B1130000}"/>
    <cellStyle name="Normal 5 2 3 3 4 2" xfId="15090" xr:uid="{00000000-0005-0000-0000-0000F53A0000}"/>
    <cellStyle name="Normal 5 2 3 3 4 2 3" xfId="30188" xr:uid="{00000000-0005-0000-0000-0000EF750000}"/>
    <cellStyle name="Normal 5 2 3 3 4 3" xfId="10070" xr:uid="{00000000-0005-0000-0000-000059270000}"/>
    <cellStyle name="Normal 5 2 3 3 4 3 3" xfId="25171" xr:uid="{00000000-0005-0000-0000-000056620000}"/>
    <cellStyle name="Normal 5 2 3 3 4 5" xfId="20158" xr:uid="{00000000-0005-0000-0000-0000C14E0000}"/>
    <cellStyle name="Normal 5 2 3 3 5" xfId="11748" xr:uid="{00000000-0005-0000-0000-0000E72D0000}"/>
    <cellStyle name="Normal 5 2 3 3 5 3" xfId="26846" xr:uid="{00000000-0005-0000-0000-0000E1680000}"/>
    <cellStyle name="Normal 5 2 3 3 6" xfId="6727" xr:uid="{00000000-0005-0000-0000-00004A1A0000}"/>
    <cellStyle name="Normal 5 2 3 3 6 3" xfId="21829" xr:uid="{00000000-0005-0000-0000-000048550000}"/>
    <cellStyle name="Normal 5 2 3 3 8" xfId="16816" xr:uid="{00000000-0005-0000-0000-0000B3410000}"/>
    <cellStyle name="Normal 5 2 3 4" xfId="2074" xr:uid="{00000000-0005-0000-0000-00001D080000}"/>
    <cellStyle name="Normal 5 2 3 4 2" xfId="3764" xr:uid="{00000000-0005-0000-0000-0000B70E0000}"/>
    <cellStyle name="Normal 5 2 3 4 2 2" xfId="13837" xr:uid="{00000000-0005-0000-0000-000010360000}"/>
    <cellStyle name="Normal 5 2 3 4 2 2 3" xfId="28935" xr:uid="{00000000-0005-0000-0000-00000A710000}"/>
    <cellStyle name="Normal 5 2 3 4 2 3" xfId="8817" xr:uid="{00000000-0005-0000-0000-000074220000}"/>
    <cellStyle name="Normal 5 2 3 4 2 3 3" xfId="23918" xr:uid="{00000000-0005-0000-0000-0000715D0000}"/>
    <cellStyle name="Normal 5 2 3 4 2 5" xfId="18905" xr:uid="{00000000-0005-0000-0000-0000DC490000}"/>
    <cellStyle name="Normal 5 2 3 4 3" xfId="5456" xr:uid="{00000000-0005-0000-0000-000053150000}"/>
    <cellStyle name="Normal 5 2 3 4 3 2" xfId="15508" xr:uid="{00000000-0005-0000-0000-0000973C0000}"/>
    <cellStyle name="Normal 5 2 3 4 3 2 3" xfId="30606" xr:uid="{00000000-0005-0000-0000-000091770000}"/>
    <cellStyle name="Normal 5 2 3 4 3 3" xfId="10488" xr:uid="{00000000-0005-0000-0000-0000FB280000}"/>
    <cellStyle name="Normal 5 2 3 4 3 3 3" xfId="25589" xr:uid="{00000000-0005-0000-0000-0000F8630000}"/>
    <cellStyle name="Normal 5 2 3 4 3 5" xfId="20576" xr:uid="{00000000-0005-0000-0000-000063500000}"/>
    <cellStyle name="Normal 5 2 3 4 4" xfId="12166" xr:uid="{00000000-0005-0000-0000-0000892F0000}"/>
    <cellStyle name="Normal 5 2 3 4 4 3" xfId="27264" xr:uid="{00000000-0005-0000-0000-0000836A0000}"/>
    <cellStyle name="Normal 5 2 3 4 5" xfId="7145" xr:uid="{00000000-0005-0000-0000-0000EC1B0000}"/>
    <cellStyle name="Normal 5 2 3 4 5 3" xfId="22247" xr:uid="{00000000-0005-0000-0000-0000EA560000}"/>
    <cellStyle name="Normal 5 2 3 4 7" xfId="17234" xr:uid="{00000000-0005-0000-0000-000055430000}"/>
    <cellStyle name="Normal 5 2 3 5" xfId="2927" xr:uid="{00000000-0005-0000-0000-0000720B0000}"/>
    <cellStyle name="Normal 5 2 3 5 2" xfId="13001" xr:uid="{00000000-0005-0000-0000-0000CC320000}"/>
    <cellStyle name="Normal 5 2 3 5 2 3" xfId="28099" xr:uid="{00000000-0005-0000-0000-0000C66D0000}"/>
    <cellStyle name="Normal 5 2 3 5 3" xfId="7981" xr:uid="{00000000-0005-0000-0000-0000301F0000}"/>
    <cellStyle name="Normal 5 2 3 5 3 3" xfId="23082" xr:uid="{00000000-0005-0000-0000-00002D5A0000}"/>
    <cellStyle name="Normal 5 2 3 5 5" xfId="18069" xr:uid="{00000000-0005-0000-0000-000098460000}"/>
    <cellStyle name="Normal 5 2 3 6" xfId="4620" xr:uid="{00000000-0005-0000-0000-00000F120000}"/>
    <cellStyle name="Normal 5 2 3 6 2" xfId="14672" xr:uid="{00000000-0005-0000-0000-000053390000}"/>
    <cellStyle name="Normal 5 2 3 6 2 3" xfId="29770" xr:uid="{00000000-0005-0000-0000-00004D740000}"/>
    <cellStyle name="Normal 5 2 3 6 3" xfId="9652" xr:uid="{00000000-0005-0000-0000-0000B7250000}"/>
    <cellStyle name="Normal 5 2 3 6 3 3" xfId="24753" xr:uid="{00000000-0005-0000-0000-0000B4600000}"/>
    <cellStyle name="Normal 5 2 3 6 5" xfId="19740" xr:uid="{00000000-0005-0000-0000-00001F4D0000}"/>
    <cellStyle name="Normal 5 2 3 7" xfId="11330" xr:uid="{00000000-0005-0000-0000-0000452C0000}"/>
    <cellStyle name="Normal 5 2 3 7 3" xfId="26428" xr:uid="{00000000-0005-0000-0000-00003F670000}"/>
    <cellStyle name="Normal 5 2 3 8" xfId="6309" xr:uid="{00000000-0005-0000-0000-0000A8180000}"/>
    <cellStyle name="Normal 5 2 3 8 3" xfId="21411" xr:uid="{00000000-0005-0000-0000-0000A6530000}"/>
    <cellStyle name="Normal 5 2 4" xfId="1334" xr:uid="{00000000-0005-0000-0000-000039050000}"/>
    <cellStyle name="Normal 5 2 4 2" xfId="1757" xr:uid="{00000000-0005-0000-0000-0000E0060000}"/>
    <cellStyle name="Normal 5 2 4 2 2" xfId="2596" xr:uid="{00000000-0005-0000-0000-0000270A0000}"/>
    <cellStyle name="Normal 5 2 4 2 2 2" xfId="4286" xr:uid="{00000000-0005-0000-0000-0000C1100000}"/>
    <cellStyle name="Normal 5 2 4 2 2 2 2" xfId="14359" xr:uid="{00000000-0005-0000-0000-00001A380000}"/>
    <cellStyle name="Normal 5 2 4 2 2 2 2 3" xfId="29457" xr:uid="{00000000-0005-0000-0000-000014730000}"/>
    <cellStyle name="Normal 5 2 4 2 2 2 3" xfId="9339" xr:uid="{00000000-0005-0000-0000-00007E240000}"/>
    <cellStyle name="Normal 5 2 4 2 2 2 3 3" xfId="24440" xr:uid="{00000000-0005-0000-0000-00007B5F0000}"/>
    <cellStyle name="Normal 5 2 4 2 2 2 5" xfId="19427" xr:uid="{00000000-0005-0000-0000-0000E64B0000}"/>
    <cellStyle name="Normal 5 2 4 2 2 3" xfId="5978" xr:uid="{00000000-0005-0000-0000-00005D170000}"/>
    <cellStyle name="Normal 5 2 4 2 2 3 2" xfId="16030" xr:uid="{00000000-0005-0000-0000-0000A13E0000}"/>
    <cellStyle name="Normal 5 2 4 2 2 3 2 3" xfId="31128" xr:uid="{00000000-0005-0000-0000-00009B790000}"/>
    <cellStyle name="Normal 5 2 4 2 2 3 3" xfId="11010" xr:uid="{00000000-0005-0000-0000-0000052B0000}"/>
    <cellStyle name="Normal 5 2 4 2 2 3 3 3" xfId="26111" xr:uid="{00000000-0005-0000-0000-000002660000}"/>
    <cellStyle name="Normal 5 2 4 2 2 3 5" xfId="21098" xr:uid="{00000000-0005-0000-0000-00006D520000}"/>
    <cellStyle name="Normal 5 2 4 2 2 4" xfId="12688" xr:uid="{00000000-0005-0000-0000-000093310000}"/>
    <cellStyle name="Normal 5 2 4 2 2 4 3" xfId="27786" xr:uid="{00000000-0005-0000-0000-00008D6C0000}"/>
    <cellStyle name="Normal 5 2 4 2 2 5" xfId="7667" xr:uid="{00000000-0005-0000-0000-0000F61D0000}"/>
    <cellStyle name="Normal 5 2 4 2 2 5 3" xfId="22769" xr:uid="{00000000-0005-0000-0000-0000F4580000}"/>
    <cellStyle name="Normal 5 2 4 2 2 7" xfId="17756" xr:uid="{00000000-0005-0000-0000-00005F450000}"/>
    <cellStyle name="Normal 5 2 4 2 3" xfId="3449" xr:uid="{00000000-0005-0000-0000-00007C0D0000}"/>
    <cellStyle name="Normal 5 2 4 2 3 2" xfId="13523" xr:uid="{00000000-0005-0000-0000-0000D6340000}"/>
    <cellStyle name="Normal 5 2 4 2 3 2 3" xfId="28621" xr:uid="{00000000-0005-0000-0000-0000D06F0000}"/>
    <cellStyle name="Normal 5 2 4 2 3 3" xfId="8503" xr:uid="{00000000-0005-0000-0000-00003A210000}"/>
    <cellStyle name="Normal 5 2 4 2 3 3 3" xfId="23604" xr:uid="{00000000-0005-0000-0000-0000375C0000}"/>
    <cellStyle name="Normal 5 2 4 2 3 5" xfId="18591" xr:uid="{00000000-0005-0000-0000-0000A2480000}"/>
    <cellStyle name="Normal 5 2 4 2 4" xfId="5142" xr:uid="{00000000-0005-0000-0000-000019140000}"/>
    <cellStyle name="Normal 5 2 4 2 4 2" xfId="15194" xr:uid="{00000000-0005-0000-0000-00005D3B0000}"/>
    <cellStyle name="Normal 5 2 4 2 4 2 3" xfId="30292" xr:uid="{00000000-0005-0000-0000-000057760000}"/>
    <cellStyle name="Normal 5 2 4 2 4 3" xfId="10174" xr:uid="{00000000-0005-0000-0000-0000C1270000}"/>
    <cellStyle name="Normal 5 2 4 2 4 3 3" xfId="25275" xr:uid="{00000000-0005-0000-0000-0000BE620000}"/>
    <cellStyle name="Normal 5 2 4 2 4 5" xfId="20262" xr:uid="{00000000-0005-0000-0000-0000294F0000}"/>
    <cellStyle name="Normal 5 2 4 2 5" xfId="11852" xr:uid="{00000000-0005-0000-0000-00004F2E0000}"/>
    <cellStyle name="Normal 5 2 4 2 5 3" xfId="26950" xr:uid="{00000000-0005-0000-0000-000049690000}"/>
    <cellStyle name="Normal 5 2 4 2 6" xfId="6831" xr:uid="{00000000-0005-0000-0000-0000B21A0000}"/>
    <cellStyle name="Normal 5 2 4 2 6 3" xfId="21933" xr:uid="{00000000-0005-0000-0000-0000B0550000}"/>
    <cellStyle name="Normal 5 2 4 2 8" xfId="16920" xr:uid="{00000000-0005-0000-0000-00001B420000}"/>
    <cellStyle name="Normal 5 2 4 3" xfId="2178" xr:uid="{00000000-0005-0000-0000-000085080000}"/>
    <cellStyle name="Normal 5 2 4 3 2" xfId="3868" xr:uid="{00000000-0005-0000-0000-00001F0F0000}"/>
    <cellStyle name="Normal 5 2 4 3 2 2" xfId="13941" xr:uid="{00000000-0005-0000-0000-000078360000}"/>
    <cellStyle name="Normal 5 2 4 3 2 2 3" xfId="29039" xr:uid="{00000000-0005-0000-0000-000072710000}"/>
    <cellStyle name="Normal 5 2 4 3 2 3" xfId="8921" xr:uid="{00000000-0005-0000-0000-0000DC220000}"/>
    <cellStyle name="Normal 5 2 4 3 2 3 3" xfId="24022" xr:uid="{00000000-0005-0000-0000-0000D95D0000}"/>
    <cellStyle name="Normal 5 2 4 3 2 5" xfId="19009" xr:uid="{00000000-0005-0000-0000-0000444A0000}"/>
    <cellStyle name="Normal 5 2 4 3 3" xfId="5560" xr:uid="{00000000-0005-0000-0000-0000BB150000}"/>
    <cellStyle name="Normal 5 2 4 3 3 2" xfId="15612" xr:uid="{00000000-0005-0000-0000-0000FF3C0000}"/>
    <cellStyle name="Normal 5 2 4 3 3 2 3" xfId="30710" xr:uid="{00000000-0005-0000-0000-0000F9770000}"/>
    <cellStyle name="Normal 5 2 4 3 3 3" xfId="10592" xr:uid="{00000000-0005-0000-0000-000063290000}"/>
    <cellStyle name="Normal 5 2 4 3 3 3 3" xfId="25693" xr:uid="{00000000-0005-0000-0000-000060640000}"/>
    <cellStyle name="Normal 5 2 4 3 3 5" xfId="20680" xr:uid="{00000000-0005-0000-0000-0000CB500000}"/>
    <cellStyle name="Normal 5 2 4 3 4" xfId="12270" xr:uid="{00000000-0005-0000-0000-0000F12F0000}"/>
    <cellStyle name="Normal 5 2 4 3 4 3" xfId="27368" xr:uid="{00000000-0005-0000-0000-0000EB6A0000}"/>
    <cellStyle name="Normal 5 2 4 3 5" xfId="7249" xr:uid="{00000000-0005-0000-0000-0000541C0000}"/>
    <cellStyle name="Normal 5 2 4 3 5 3" xfId="22351" xr:uid="{00000000-0005-0000-0000-000052570000}"/>
    <cellStyle name="Normal 5 2 4 3 7" xfId="17338" xr:uid="{00000000-0005-0000-0000-0000BD430000}"/>
    <cellStyle name="Normal 5 2 4 4" xfId="3031" xr:uid="{00000000-0005-0000-0000-0000DA0B0000}"/>
    <cellStyle name="Normal 5 2 4 4 2" xfId="13105" xr:uid="{00000000-0005-0000-0000-000034330000}"/>
    <cellStyle name="Normal 5 2 4 4 2 3" xfId="28203" xr:uid="{00000000-0005-0000-0000-00002E6E0000}"/>
    <cellStyle name="Normal 5 2 4 4 3" xfId="8085" xr:uid="{00000000-0005-0000-0000-0000981F0000}"/>
    <cellStyle name="Normal 5 2 4 4 3 3" xfId="23186" xr:uid="{00000000-0005-0000-0000-0000955A0000}"/>
    <cellStyle name="Normal 5 2 4 4 5" xfId="18173" xr:uid="{00000000-0005-0000-0000-000000470000}"/>
    <cellStyle name="Normal 5 2 4 5" xfId="4724" xr:uid="{00000000-0005-0000-0000-000077120000}"/>
    <cellStyle name="Normal 5 2 4 5 2" xfId="14776" xr:uid="{00000000-0005-0000-0000-0000BB390000}"/>
    <cellStyle name="Normal 5 2 4 5 2 3" xfId="29874" xr:uid="{00000000-0005-0000-0000-0000B5740000}"/>
    <cellStyle name="Normal 5 2 4 5 3" xfId="9756" xr:uid="{00000000-0005-0000-0000-00001F260000}"/>
    <cellStyle name="Normal 5 2 4 5 3 3" xfId="24857" xr:uid="{00000000-0005-0000-0000-00001C610000}"/>
    <cellStyle name="Normal 5 2 4 5 5" xfId="19844" xr:uid="{00000000-0005-0000-0000-0000874D0000}"/>
    <cellStyle name="Normal 5 2 4 6" xfId="11434" xr:uid="{00000000-0005-0000-0000-0000AD2C0000}"/>
    <cellStyle name="Normal 5 2 4 6 3" xfId="26532" xr:uid="{00000000-0005-0000-0000-0000A7670000}"/>
    <cellStyle name="Normal 5 2 4 7" xfId="6413" xr:uid="{00000000-0005-0000-0000-000010190000}"/>
    <cellStyle name="Normal 5 2 4 7 3" xfId="21515" xr:uid="{00000000-0005-0000-0000-00000E540000}"/>
    <cellStyle name="Normal 5 2 4 9" xfId="16502" xr:uid="{00000000-0005-0000-0000-000079400000}"/>
    <cellStyle name="Normal 5 2 5" xfId="1547" xr:uid="{00000000-0005-0000-0000-00000E060000}"/>
    <cellStyle name="Normal 5 2 5 2" xfId="2388" xr:uid="{00000000-0005-0000-0000-000057090000}"/>
    <cellStyle name="Normal 5 2 5 2 2" xfId="4078" xr:uid="{00000000-0005-0000-0000-0000F10F0000}"/>
    <cellStyle name="Normal 5 2 5 2 2 2" xfId="14151" xr:uid="{00000000-0005-0000-0000-00004A370000}"/>
    <cellStyle name="Normal 5 2 5 2 2 2 3" xfId="29249" xr:uid="{00000000-0005-0000-0000-000044720000}"/>
    <cellStyle name="Normal 5 2 5 2 2 3" xfId="9131" xr:uid="{00000000-0005-0000-0000-0000AE230000}"/>
    <cellStyle name="Normal 5 2 5 2 2 3 3" xfId="24232" xr:uid="{00000000-0005-0000-0000-0000AB5E0000}"/>
    <cellStyle name="Normal 5 2 5 2 2 5" xfId="19219" xr:uid="{00000000-0005-0000-0000-0000164B0000}"/>
    <cellStyle name="Normal 5 2 5 2 3" xfId="5770" xr:uid="{00000000-0005-0000-0000-00008D160000}"/>
    <cellStyle name="Normal 5 2 5 2 3 2" xfId="15822" xr:uid="{00000000-0005-0000-0000-0000D13D0000}"/>
    <cellStyle name="Normal 5 2 5 2 3 2 3" xfId="30920" xr:uid="{00000000-0005-0000-0000-0000CB780000}"/>
    <cellStyle name="Normal 5 2 5 2 3 3" xfId="10802" xr:uid="{00000000-0005-0000-0000-0000352A0000}"/>
    <cellStyle name="Normal 5 2 5 2 3 3 3" xfId="25903" xr:uid="{00000000-0005-0000-0000-000032650000}"/>
    <cellStyle name="Normal 5 2 5 2 3 5" xfId="20890" xr:uid="{00000000-0005-0000-0000-00009D510000}"/>
    <cellStyle name="Normal 5 2 5 2 4" xfId="12480" xr:uid="{00000000-0005-0000-0000-0000C3300000}"/>
    <cellStyle name="Normal 5 2 5 2 4 3" xfId="27578" xr:uid="{00000000-0005-0000-0000-0000BD6B0000}"/>
    <cellStyle name="Normal 5 2 5 2 5" xfId="7459" xr:uid="{00000000-0005-0000-0000-0000261D0000}"/>
    <cellStyle name="Normal 5 2 5 2 5 3" xfId="22561" xr:uid="{00000000-0005-0000-0000-000024580000}"/>
    <cellStyle name="Normal 5 2 5 2 7" xfId="17548" xr:uid="{00000000-0005-0000-0000-00008F440000}"/>
    <cellStyle name="Normal 5 2 5 3" xfId="3241" xr:uid="{00000000-0005-0000-0000-0000AC0C0000}"/>
    <cellStyle name="Normal 5 2 5 3 2" xfId="13315" xr:uid="{00000000-0005-0000-0000-000006340000}"/>
    <cellStyle name="Normal 5 2 5 3 2 3" xfId="28413" xr:uid="{00000000-0005-0000-0000-0000006F0000}"/>
    <cellStyle name="Normal 5 2 5 3 3" xfId="8295" xr:uid="{00000000-0005-0000-0000-00006A200000}"/>
    <cellStyle name="Normal 5 2 5 3 3 3" xfId="23396" xr:uid="{00000000-0005-0000-0000-0000675B0000}"/>
    <cellStyle name="Normal 5 2 5 3 5" xfId="18383" xr:uid="{00000000-0005-0000-0000-0000D2470000}"/>
    <cellStyle name="Normal 5 2 5 4" xfId="4934" xr:uid="{00000000-0005-0000-0000-000049130000}"/>
    <cellStyle name="Normal 5 2 5 4 2" xfId="14986" xr:uid="{00000000-0005-0000-0000-00008D3A0000}"/>
    <cellStyle name="Normal 5 2 5 4 2 3" xfId="30084" xr:uid="{00000000-0005-0000-0000-000087750000}"/>
    <cellStyle name="Normal 5 2 5 4 3" xfId="9966" xr:uid="{00000000-0005-0000-0000-0000F1260000}"/>
    <cellStyle name="Normal 5 2 5 4 3 3" xfId="25067" xr:uid="{00000000-0005-0000-0000-0000EE610000}"/>
    <cellStyle name="Normal 5 2 5 4 5" xfId="20054" xr:uid="{00000000-0005-0000-0000-0000594E0000}"/>
    <cellStyle name="Normal 5 2 5 5" xfId="11644" xr:uid="{00000000-0005-0000-0000-00007F2D0000}"/>
    <cellStyle name="Normal 5 2 5 5 3" xfId="26742" xr:uid="{00000000-0005-0000-0000-000079680000}"/>
    <cellStyle name="Normal 5 2 5 6" xfId="6623" xr:uid="{00000000-0005-0000-0000-0000E2190000}"/>
    <cellStyle name="Normal 5 2 5 6 3" xfId="21725" xr:uid="{00000000-0005-0000-0000-0000E0540000}"/>
    <cellStyle name="Normal 5 2 5 8" xfId="16712" xr:uid="{00000000-0005-0000-0000-00004B410000}"/>
    <cellStyle name="Normal 5 2 6" xfId="1968" xr:uid="{00000000-0005-0000-0000-0000B3070000}"/>
    <cellStyle name="Normal 5 2 6 2" xfId="3660" xr:uid="{00000000-0005-0000-0000-00004F0E0000}"/>
    <cellStyle name="Normal 5 2 6 2 2" xfId="13733" xr:uid="{00000000-0005-0000-0000-0000A8350000}"/>
    <cellStyle name="Normal 5 2 6 2 2 3" xfId="28831" xr:uid="{00000000-0005-0000-0000-0000A2700000}"/>
    <cellStyle name="Normal 5 2 6 2 3" xfId="8713" xr:uid="{00000000-0005-0000-0000-00000C220000}"/>
    <cellStyle name="Normal 5 2 6 2 3 3" xfId="23814" xr:uid="{00000000-0005-0000-0000-0000095D0000}"/>
    <cellStyle name="Normal 5 2 6 2 5" xfId="18801" xr:uid="{00000000-0005-0000-0000-000074490000}"/>
    <cellStyle name="Normal 5 2 6 3" xfId="5352" xr:uid="{00000000-0005-0000-0000-0000EB140000}"/>
    <cellStyle name="Normal 5 2 6 3 2" xfId="15404" xr:uid="{00000000-0005-0000-0000-00002F3C0000}"/>
    <cellStyle name="Normal 5 2 6 3 2 3" xfId="30502" xr:uid="{00000000-0005-0000-0000-000029770000}"/>
    <cellStyle name="Normal 5 2 6 3 3" xfId="10384" xr:uid="{00000000-0005-0000-0000-000093280000}"/>
    <cellStyle name="Normal 5 2 6 3 3 3" xfId="25485" xr:uid="{00000000-0005-0000-0000-000090630000}"/>
    <cellStyle name="Normal 5 2 6 3 5" xfId="20472" xr:uid="{00000000-0005-0000-0000-0000FB4F0000}"/>
    <cellStyle name="Normal 5 2 6 4" xfId="12062" xr:uid="{00000000-0005-0000-0000-0000212F0000}"/>
    <cellStyle name="Normal 5 2 6 4 3" xfId="27160" xr:uid="{00000000-0005-0000-0000-00001B6A0000}"/>
    <cellStyle name="Normal 5 2 6 5" xfId="7041" xr:uid="{00000000-0005-0000-0000-0000841B0000}"/>
    <cellStyle name="Normal 5 2 6 5 3" xfId="22143" xr:uid="{00000000-0005-0000-0000-000082560000}"/>
    <cellStyle name="Normal 5 2 6 7" xfId="17130" xr:uid="{00000000-0005-0000-0000-0000ED420000}"/>
    <cellStyle name="Normal 5 2 7" xfId="2816" xr:uid="{00000000-0005-0000-0000-0000030B0000}"/>
    <cellStyle name="Normal 5 2 7 2" xfId="12897" xr:uid="{00000000-0005-0000-0000-000064320000}"/>
    <cellStyle name="Normal 5 2 7 2 3" xfId="27995" xr:uid="{00000000-0005-0000-0000-00005E6D0000}"/>
    <cellStyle name="Normal 5 2 7 3" xfId="7876" xr:uid="{00000000-0005-0000-0000-0000C71E0000}"/>
    <cellStyle name="Normal 5 2 7 3 3" xfId="22978" xr:uid="{00000000-0005-0000-0000-0000C5590000}"/>
    <cellStyle name="Normal 5 2 7 5" xfId="17965" xr:uid="{00000000-0005-0000-0000-000030460000}"/>
    <cellStyle name="Normal 5 2 8" xfId="4512" xr:uid="{00000000-0005-0000-0000-0000A3110000}"/>
    <cellStyle name="Normal 5 2 8 2" xfId="14568" xr:uid="{00000000-0005-0000-0000-0000EB380000}"/>
    <cellStyle name="Normal 5 2 8 2 3" xfId="29666" xr:uid="{00000000-0005-0000-0000-0000E5730000}"/>
    <cellStyle name="Normal 5 2 8 3" xfId="9548" xr:uid="{00000000-0005-0000-0000-00004F250000}"/>
    <cellStyle name="Normal 5 2 8 3 3" xfId="24649" xr:uid="{00000000-0005-0000-0000-00004C600000}"/>
    <cellStyle name="Normal 5 2 8 5" xfId="19636" xr:uid="{00000000-0005-0000-0000-0000B74C0000}"/>
    <cellStyle name="Normal 5 2 9" xfId="11224" xr:uid="{00000000-0005-0000-0000-0000DB2B0000}"/>
    <cellStyle name="Normal 5 2 9 3" xfId="26324" xr:uid="{00000000-0005-0000-0000-0000D7660000}"/>
    <cellStyle name="Normal 5 3" xfId="414" xr:uid="{00000000-0005-0000-0000-0000A0010000}"/>
    <cellStyle name="Normal 5 3 10" xfId="6198" xr:uid="{00000000-0005-0000-0000-000039180000}"/>
    <cellStyle name="Normal 5 3 10 3" xfId="21303" xr:uid="{00000000-0005-0000-0000-00003A530000}"/>
    <cellStyle name="Normal 5 3 12" xfId="16288" xr:uid="{00000000-0005-0000-0000-0000A33F0000}"/>
    <cellStyle name="Normal 5 3 2" xfId="1162" xr:uid="{00000000-0005-0000-0000-00008D040000}"/>
    <cellStyle name="Normal 5 3 2 11" xfId="16342" xr:uid="{00000000-0005-0000-0000-0000D93F0000}"/>
    <cellStyle name="Normal 5 3 2 2" xfId="1271" xr:uid="{00000000-0005-0000-0000-0000FA040000}"/>
    <cellStyle name="Normal 5 3 2 2 10" xfId="16446" xr:uid="{00000000-0005-0000-0000-000041400000}"/>
    <cellStyle name="Normal 5 3 2 2 2" xfId="1488" xr:uid="{00000000-0005-0000-0000-0000D3050000}"/>
    <cellStyle name="Normal 5 3 2 2 2 2" xfId="1909" xr:uid="{00000000-0005-0000-0000-000078070000}"/>
    <cellStyle name="Normal 5 3 2 2 2 2 2" xfId="2748" xr:uid="{00000000-0005-0000-0000-0000BF0A0000}"/>
    <cellStyle name="Normal 5 3 2 2 2 2 2 2" xfId="4438" xr:uid="{00000000-0005-0000-0000-000059110000}"/>
    <cellStyle name="Normal 5 3 2 2 2 2 2 2 2" xfId="14511" xr:uid="{00000000-0005-0000-0000-0000B2380000}"/>
    <cellStyle name="Normal 5 3 2 2 2 2 2 2 2 3" xfId="29609" xr:uid="{00000000-0005-0000-0000-0000AC730000}"/>
    <cellStyle name="Normal 5 3 2 2 2 2 2 2 3" xfId="9491" xr:uid="{00000000-0005-0000-0000-000016250000}"/>
    <cellStyle name="Normal 5 3 2 2 2 2 2 2 3 3" xfId="24592" xr:uid="{00000000-0005-0000-0000-000013600000}"/>
    <cellStyle name="Normal 5 3 2 2 2 2 2 2 5" xfId="19579" xr:uid="{00000000-0005-0000-0000-00007E4C0000}"/>
    <cellStyle name="Normal 5 3 2 2 2 2 2 3" xfId="6130" xr:uid="{00000000-0005-0000-0000-0000F5170000}"/>
    <cellStyle name="Normal 5 3 2 2 2 2 2 3 2" xfId="16182" xr:uid="{00000000-0005-0000-0000-0000393F0000}"/>
    <cellStyle name="Normal 5 3 2 2 2 2 2 3 2 3" xfId="31280" xr:uid="{00000000-0005-0000-0000-0000337A0000}"/>
    <cellStyle name="Normal 5 3 2 2 2 2 2 3 3" xfId="11162" xr:uid="{00000000-0005-0000-0000-00009D2B0000}"/>
    <cellStyle name="Normal 5 3 2 2 2 2 2 3 3 3" xfId="26263" xr:uid="{00000000-0005-0000-0000-00009A660000}"/>
    <cellStyle name="Normal 5 3 2 2 2 2 2 3 5" xfId="21250" xr:uid="{00000000-0005-0000-0000-000005530000}"/>
    <cellStyle name="Normal 5 3 2 2 2 2 2 4" xfId="12840" xr:uid="{00000000-0005-0000-0000-00002B320000}"/>
    <cellStyle name="Normal 5 3 2 2 2 2 2 4 3" xfId="27938" xr:uid="{00000000-0005-0000-0000-0000256D0000}"/>
    <cellStyle name="Normal 5 3 2 2 2 2 2 5" xfId="7819" xr:uid="{00000000-0005-0000-0000-00008E1E0000}"/>
    <cellStyle name="Normal 5 3 2 2 2 2 2 5 3" xfId="22921" xr:uid="{00000000-0005-0000-0000-00008C590000}"/>
    <cellStyle name="Normal 5 3 2 2 2 2 2 7" xfId="17908" xr:uid="{00000000-0005-0000-0000-0000F7450000}"/>
    <cellStyle name="Normal 5 3 2 2 2 2 3" xfId="3601" xr:uid="{00000000-0005-0000-0000-0000140E0000}"/>
    <cellStyle name="Normal 5 3 2 2 2 2 3 2" xfId="13675" xr:uid="{00000000-0005-0000-0000-00006E350000}"/>
    <cellStyle name="Normal 5 3 2 2 2 2 3 2 3" xfId="28773" xr:uid="{00000000-0005-0000-0000-000068700000}"/>
    <cellStyle name="Normal 5 3 2 2 2 2 3 3" xfId="8655" xr:uid="{00000000-0005-0000-0000-0000D2210000}"/>
    <cellStyle name="Normal 5 3 2 2 2 2 3 3 3" xfId="23756" xr:uid="{00000000-0005-0000-0000-0000CF5C0000}"/>
    <cellStyle name="Normal 5 3 2 2 2 2 3 5" xfId="18743" xr:uid="{00000000-0005-0000-0000-00003A490000}"/>
    <cellStyle name="Normal 5 3 2 2 2 2 4" xfId="5294" xr:uid="{00000000-0005-0000-0000-0000B1140000}"/>
    <cellStyle name="Normal 5 3 2 2 2 2 4 2" xfId="15346" xr:uid="{00000000-0005-0000-0000-0000F53B0000}"/>
    <cellStyle name="Normal 5 3 2 2 2 2 4 2 3" xfId="30444" xr:uid="{00000000-0005-0000-0000-0000EF760000}"/>
    <cellStyle name="Normal 5 3 2 2 2 2 4 3" xfId="10326" xr:uid="{00000000-0005-0000-0000-000059280000}"/>
    <cellStyle name="Normal 5 3 2 2 2 2 4 3 3" xfId="25427" xr:uid="{00000000-0005-0000-0000-000056630000}"/>
    <cellStyle name="Normal 5 3 2 2 2 2 4 5" xfId="20414" xr:uid="{00000000-0005-0000-0000-0000C14F0000}"/>
    <cellStyle name="Normal 5 3 2 2 2 2 5" xfId="12004" xr:uid="{00000000-0005-0000-0000-0000E72E0000}"/>
    <cellStyle name="Normal 5 3 2 2 2 2 5 3" xfId="27102" xr:uid="{00000000-0005-0000-0000-0000E1690000}"/>
    <cellStyle name="Normal 5 3 2 2 2 2 6" xfId="6983" xr:uid="{00000000-0005-0000-0000-00004A1B0000}"/>
    <cellStyle name="Normal 5 3 2 2 2 2 6 3" xfId="22085" xr:uid="{00000000-0005-0000-0000-000048560000}"/>
    <cellStyle name="Normal 5 3 2 2 2 2 8" xfId="17072" xr:uid="{00000000-0005-0000-0000-0000B3420000}"/>
    <cellStyle name="Normal 5 3 2 2 2 3" xfId="2330" xr:uid="{00000000-0005-0000-0000-00001D090000}"/>
    <cellStyle name="Normal 5 3 2 2 2 3 2" xfId="4020" xr:uid="{00000000-0005-0000-0000-0000B70F0000}"/>
    <cellStyle name="Normal 5 3 2 2 2 3 2 2" xfId="14093" xr:uid="{00000000-0005-0000-0000-000010370000}"/>
    <cellStyle name="Normal 5 3 2 2 2 3 2 2 3" xfId="29191" xr:uid="{00000000-0005-0000-0000-00000A720000}"/>
    <cellStyle name="Normal 5 3 2 2 2 3 2 3" xfId="9073" xr:uid="{00000000-0005-0000-0000-000074230000}"/>
    <cellStyle name="Normal 5 3 2 2 2 3 2 3 3" xfId="24174" xr:uid="{00000000-0005-0000-0000-0000715E0000}"/>
    <cellStyle name="Normal 5 3 2 2 2 3 2 5" xfId="19161" xr:uid="{00000000-0005-0000-0000-0000DC4A0000}"/>
    <cellStyle name="Normal 5 3 2 2 2 3 3" xfId="5712" xr:uid="{00000000-0005-0000-0000-000053160000}"/>
    <cellStyle name="Normal 5 3 2 2 2 3 3 2" xfId="15764" xr:uid="{00000000-0005-0000-0000-0000973D0000}"/>
    <cellStyle name="Normal 5 3 2 2 2 3 3 2 3" xfId="30862" xr:uid="{00000000-0005-0000-0000-000091780000}"/>
    <cellStyle name="Normal 5 3 2 2 2 3 3 3" xfId="10744" xr:uid="{00000000-0005-0000-0000-0000FB290000}"/>
    <cellStyle name="Normal 5 3 2 2 2 3 3 3 3" xfId="25845" xr:uid="{00000000-0005-0000-0000-0000F8640000}"/>
    <cellStyle name="Normal 5 3 2 2 2 3 3 5" xfId="20832" xr:uid="{00000000-0005-0000-0000-000063510000}"/>
    <cellStyle name="Normal 5 3 2 2 2 3 4" xfId="12422" xr:uid="{00000000-0005-0000-0000-000089300000}"/>
    <cellStyle name="Normal 5 3 2 2 2 3 4 3" xfId="27520" xr:uid="{00000000-0005-0000-0000-0000836B0000}"/>
    <cellStyle name="Normal 5 3 2 2 2 3 5" xfId="7401" xr:uid="{00000000-0005-0000-0000-0000EC1C0000}"/>
    <cellStyle name="Normal 5 3 2 2 2 3 5 3" xfId="22503" xr:uid="{00000000-0005-0000-0000-0000EA570000}"/>
    <cellStyle name="Normal 5 3 2 2 2 3 7" xfId="17490" xr:uid="{00000000-0005-0000-0000-000055440000}"/>
    <cellStyle name="Normal 5 3 2 2 2 4" xfId="3183" xr:uid="{00000000-0005-0000-0000-0000720C0000}"/>
    <cellStyle name="Normal 5 3 2 2 2 4 2" xfId="13257" xr:uid="{00000000-0005-0000-0000-0000CC330000}"/>
    <cellStyle name="Normal 5 3 2 2 2 4 2 3" xfId="28355" xr:uid="{00000000-0005-0000-0000-0000C66E0000}"/>
    <cellStyle name="Normal 5 3 2 2 2 4 3" xfId="8237" xr:uid="{00000000-0005-0000-0000-000030200000}"/>
    <cellStyle name="Normal 5 3 2 2 2 4 3 3" xfId="23338" xr:uid="{00000000-0005-0000-0000-00002D5B0000}"/>
    <cellStyle name="Normal 5 3 2 2 2 4 5" xfId="18325" xr:uid="{00000000-0005-0000-0000-000098470000}"/>
    <cellStyle name="Normal 5 3 2 2 2 5" xfId="4876" xr:uid="{00000000-0005-0000-0000-00000F130000}"/>
    <cellStyle name="Normal 5 3 2 2 2 5 2" xfId="14928" xr:uid="{00000000-0005-0000-0000-0000533A0000}"/>
    <cellStyle name="Normal 5 3 2 2 2 5 2 3" xfId="30026" xr:uid="{00000000-0005-0000-0000-00004D750000}"/>
    <cellStyle name="Normal 5 3 2 2 2 5 3" xfId="9908" xr:uid="{00000000-0005-0000-0000-0000B7260000}"/>
    <cellStyle name="Normal 5 3 2 2 2 5 3 3" xfId="25009" xr:uid="{00000000-0005-0000-0000-0000B4610000}"/>
    <cellStyle name="Normal 5 3 2 2 2 5 5" xfId="19996" xr:uid="{00000000-0005-0000-0000-00001F4E0000}"/>
    <cellStyle name="Normal 5 3 2 2 2 6" xfId="11586" xr:uid="{00000000-0005-0000-0000-0000452D0000}"/>
    <cellStyle name="Normal 5 3 2 2 2 6 3" xfId="26684" xr:uid="{00000000-0005-0000-0000-00003F680000}"/>
    <cellStyle name="Normal 5 3 2 2 2 7" xfId="6565" xr:uid="{00000000-0005-0000-0000-0000A8190000}"/>
    <cellStyle name="Normal 5 3 2 2 2 7 3" xfId="21667" xr:uid="{00000000-0005-0000-0000-0000A6540000}"/>
    <cellStyle name="Normal 5 3 2 2 2 9" xfId="16654" xr:uid="{00000000-0005-0000-0000-000011410000}"/>
    <cellStyle name="Normal 5 3 2 2 3" xfId="1701" xr:uid="{00000000-0005-0000-0000-0000A8060000}"/>
    <cellStyle name="Normal 5 3 2 2 3 2" xfId="2540" xr:uid="{00000000-0005-0000-0000-0000EF090000}"/>
    <cellStyle name="Normal 5 3 2 2 3 2 2" xfId="4230" xr:uid="{00000000-0005-0000-0000-000089100000}"/>
    <cellStyle name="Normal 5 3 2 2 3 2 2 2" xfId="14303" xr:uid="{00000000-0005-0000-0000-0000E2370000}"/>
    <cellStyle name="Normal 5 3 2 2 3 2 2 2 3" xfId="29401" xr:uid="{00000000-0005-0000-0000-0000DC720000}"/>
    <cellStyle name="Normal 5 3 2 2 3 2 2 3" xfId="9283" xr:uid="{00000000-0005-0000-0000-000046240000}"/>
    <cellStyle name="Normal 5 3 2 2 3 2 2 3 3" xfId="24384" xr:uid="{00000000-0005-0000-0000-0000435F0000}"/>
    <cellStyle name="Normal 5 3 2 2 3 2 2 5" xfId="19371" xr:uid="{00000000-0005-0000-0000-0000AE4B0000}"/>
    <cellStyle name="Normal 5 3 2 2 3 2 3" xfId="5922" xr:uid="{00000000-0005-0000-0000-000025170000}"/>
    <cellStyle name="Normal 5 3 2 2 3 2 3 2" xfId="15974" xr:uid="{00000000-0005-0000-0000-0000693E0000}"/>
    <cellStyle name="Normal 5 3 2 2 3 2 3 2 3" xfId="31072" xr:uid="{00000000-0005-0000-0000-000063790000}"/>
    <cellStyle name="Normal 5 3 2 2 3 2 3 3" xfId="10954" xr:uid="{00000000-0005-0000-0000-0000CD2A0000}"/>
    <cellStyle name="Normal 5 3 2 2 3 2 3 3 3" xfId="26055" xr:uid="{00000000-0005-0000-0000-0000CA650000}"/>
    <cellStyle name="Normal 5 3 2 2 3 2 3 5" xfId="21042" xr:uid="{00000000-0005-0000-0000-000035520000}"/>
    <cellStyle name="Normal 5 3 2 2 3 2 4" xfId="12632" xr:uid="{00000000-0005-0000-0000-00005B310000}"/>
    <cellStyle name="Normal 5 3 2 2 3 2 4 3" xfId="27730" xr:uid="{00000000-0005-0000-0000-0000556C0000}"/>
    <cellStyle name="Normal 5 3 2 2 3 2 5" xfId="7611" xr:uid="{00000000-0005-0000-0000-0000BE1D0000}"/>
    <cellStyle name="Normal 5 3 2 2 3 2 5 3" xfId="22713" xr:uid="{00000000-0005-0000-0000-0000BC580000}"/>
    <cellStyle name="Normal 5 3 2 2 3 2 7" xfId="17700" xr:uid="{00000000-0005-0000-0000-000027450000}"/>
    <cellStyle name="Normal 5 3 2 2 3 3" xfId="3393" xr:uid="{00000000-0005-0000-0000-0000440D0000}"/>
    <cellStyle name="Normal 5 3 2 2 3 3 2" xfId="13467" xr:uid="{00000000-0005-0000-0000-00009E340000}"/>
    <cellStyle name="Normal 5 3 2 2 3 3 2 3" xfId="28565" xr:uid="{00000000-0005-0000-0000-0000986F0000}"/>
    <cellStyle name="Normal 5 3 2 2 3 3 3" xfId="8447" xr:uid="{00000000-0005-0000-0000-000002210000}"/>
    <cellStyle name="Normal 5 3 2 2 3 3 3 3" xfId="23548" xr:uid="{00000000-0005-0000-0000-0000FF5B0000}"/>
    <cellStyle name="Normal 5 3 2 2 3 3 5" xfId="18535" xr:uid="{00000000-0005-0000-0000-00006A480000}"/>
    <cellStyle name="Normal 5 3 2 2 3 4" xfId="5086" xr:uid="{00000000-0005-0000-0000-0000E1130000}"/>
    <cellStyle name="Normal 5 3 2 2 3 4 2" xfId="15138" xr:uid="{00000000-0005-0000-0000-0000253B0000}"/>
    <cellStyle name="Normal 5 3 2 2 3 4 2 3" xfId="30236" xr:uid="{00000000-0005-0000-0000-00001F760000}"/>
    <cellStyle name="Normal 5 3 2 2 3 4 3" xfId="10118" xr:uid="{00000000-0005-0000-0000-000089270000}"/>
    <cellStyle name="Normal 5 3 2 2 3 4 3 3" xfId="25219" xr:uid="{00000000-0005-0000-0000-000086620000}"/>
    <cellStyle name="Normal 5 3 2 2 3 4 5" xfId="20206" xr:uid="{00000000-0005-0000-0000-0000F14E0000}"/>
    <cellStyle name="Normal 5 3 2 2 3 5" xfId="11796" xr:uid="{00000000-0005-0000-0000-0000172E0000}"/>
    <cellStyle name="Normal 5 3 2 2 3 5 3" xfId="26894" xr:uid="{00000000-0005-0000-0000-000011690000}"/>
    <cellStyle name="Normal 5 3 2 2 3 6" xfId="6775" xr:uid="{00000000-0005-0000-0000-00007A1A0000}"/>
    <cellStyle name="Normal 5 3 2 2 3 6 3" xfId="21877" xr:uid="{00000000-0005-0000-0000-000078550000}"/>
    <cellStyle name="Normal 5 3 2 2 3 8" xfId="16864" xr:uid="{00000000-0005-0000-0000-0000E3410000}"/>
    <cellStyle name="Normal 5 3 2 2 4" xfId="2122" xr:uid="{00000000-0005-0000-0000-00004D080000}"/>
    <cellStyle name="Normal 5 3 2 2 4 2" xfId="3812" xr:uid="{00000000-0005-0000-0000-0000E70E0000}"/>
    <cellStyle name="Normal 5 3 2 2 4 2 2" xfId="13885" xr:uid="{00000000-0005-0000-0000-000040360000}"/>
    <cellStyle name="Normal 5 3 2 2 4 2 2 3" xfId="28983" xr:uid="{00000000-0005-0000-0000-00003A710000}"/>
    <cellStyle name="Normal 5 3 2 2 4 2 3" xfId="8865" xr:uid="{00000000-0005-0000-0000-0000A4220000}"/>
    <cellStyle name="Normal 5 3 2 2 4 2 3 3" xfId="23966" xr:uid="{00000000-0005-0000-0000-0000A15D0000}"/>
    <cellStyle name="Normal 5 3 2 2 4 2 5" xfId="18953" xr:uid="{00000000-0005-0000-0000-00000C4A0000}"/>
    <cellStyle name="Normal 5 3 2 2 4 3" xfId="5504" xr:uid="{00000000-0005-0000-0000-000083150000}"/>
    <cellStyle name="Normal 5 3 2 2 4 3 2" xfId="15556" xr:uid="{00000000-0005-0000-0000-0000C73C0000}"/>
    <cellStyle name="Normal 5 3 2 2 4 3 2 3" xfId="30654" xr:uid="{00000000-0005-0000-0000-0000C1770000}"/>
    <cellStyle name="Normal 5 3 2 2 4 3 3" xfId="10536" xr:uid="{00000000-0005-0000-0000-00002B290000}"/>
    <cellStyle name="Normal 5 3 2 2 4 3 3 3" xfId="25637" xr:uid="{00000000-0005-0000-0000-000028640000}"/>
    <cellStyle name="Normal 5 3 2 2 4 3 5" xfId="20624" xr:uid="{00000000-0005-0000-0000-000093500000}"/>
    <cellStyle name="Normal 5 3 2 2 4 4" xfId="12214" xr:uid="{00000000-0005-0000-0000-0000B92F0000}"/>
    <cellStyle name="Normal 5 3 2 2 4 4 3" xfId="27312" xr:uid="{00000000-0005-0000-0000-0000B36A0000}"/>
    <cellStyle name="Normal 5 3 2 2 4 5" xfId="7193" xr:uid="{00000000-0005-0000-0000-00001C1C0000}"/>
    <cellStyle name="Normal 5 3 2 2 4 5 3" xfId="22295" xr:uid="{00000000-0005-0000-0000-00001A570000}"/>
    <cellStyle name="Normal 5 3 2 2 4 7" xfId="17282" xr:uid="{00000000-0005-0000-0000-000085430000}"/>
    <cellStyle name="Normal 5 3 2 2 5" xfId="2975" xr:uid="{00000000-0005-0000-0000-0000A20B0000}"/>
    <cellStyle name="Normal 5 3 2 2 5 2" xfId="13049" xr:uid="{00000000-0005-0000-0000-0000FC320000}"/>
    <cellStyle name="Normal 5 3 2 2 5 2 3" xfId="28147" xr:uid="{00000000-0005-0000-0000-0000F66D0000}"/>
    <cellStyle name="Normal 5 3 2 2 5 3" xfId="8029" xr:uid="{00000000-0005-0000-0000-0000601F0000}"/>
    <cellStyle name="Normal 5 3 2 2 5 3 3" xfId="23130" xr:uid="{00000000-0005-0000-0000-00005D5A0000}"/>
    <cellStyle name="Normal 5 3 2 2 5 5" xfId="18117" xr:uid="{00000000-0005-0000-0000-0000C8460000}"/>
    <cellStyle name="Normal 5 3 2 2 6" xfId="4668" xr:uid="{00000000-0005-0000-0000-00003F120000}"/>
    <cellStyle name="Normal 5 3 2 2 6 2" xfId="14720" xr:uid="{00000000-0005-0000-0000-000083390000}"/>
    <cellStyle name="Normal 5 3 2 2 6 2 3" xfId="29818" xr:uid="{00000000-0005-0000-0000-00007D740000}"/>
    <cellStyle name="Normal 5 3 2 2 6 3" xfId="9700" xr:uid="{00000000-0005-0000-0000-0000E7250000}"/>
    <cellStyle name="Normal 5 3 2 2 6 3 3" xfId="24801" xr:uid="{00000000-0005-0000-0000-0000E4600000}"/>
    <cellStyle name="Normal 5 3 2 2 6 5" xfId="19788" xr:uid="{00000000-0005-0000-0000-00004F4D0000}"/>
    <cellStyle name="Normal 5 3 2 2 7" xfId="11378" xr:uid="{00000000-0005-0000-0000-0000752C0000}"/>
    <cellStyle name="Normal 5 3 2 2 7 3" xfId="26476" xr:uid="{00000000-0005-0000-0000-00006F670000}"/>
    <cellStyle name="Normal 5 3 2 2 8" xfId="6357" xr:uid="{00000000-0005-0000-0000-0000D8180000}"/>
    <cellStyle name="Normal 5 3 2 2 8 3" xfId="21459" xr:uid="{00000000-0005-0000-0000-0000D6530000}"/>
    <cellStyle name="Normal 5 3 2 3" xfId="1384" xr:uid="{00000000-0005-0000-0000-00006B050000}"/>
    <cellStyle name="Normal 5 3 2 3 2" xfId="1805" xr:uid="{00000000-0005-0000-0000-000010070000}"/>
    <cellStyle name="Normal 5 3 2 3 2 2" xfId="2644" xr:uid="{00000000-0005-0000-0000-0000570A0000}"/>
    <cellStyle name="Normal 5 3 2 3 2 2 2" xfId="4334" xr:uid="{00000000-0005-0000-0000-0000F1100000}"/>
    <cellStyle name="Normal 5 3 2 3 2 2 2 2" xfId="14407" xr:uid="{00000000-0005-0000-0000-00004A380000}"/>
    <cellStyle name="Normal 5 3 2 3 2 2 2 2 3" xfId="29505" xr:uid="{00000000-0005-0000-0000-000044730000}"/>
    <cellStyle name="Normal 5 3 2 3 2 2 2 3" xfId="9387" xr:uid="{00000000-0005-0000-0000-0000AE240000}"/>
    <cellStyle name="Normal 5 3 2 3 2 2 2 3 3" xfId="24488" xr:uid="{00000000-0005-0000-0000-0000AB5F0000}"/>
    <cellStyle name="Normal 5 3 2 3 2 2 2 5" xfId="19475" xr:uid="{00000000-0005-0000-0000-0000164C0000}"/>
    <cellStyle name="Normal 5 3 2 3 2 2 3" xfId="6026" xr:uid="{00000000-0005-0000-0000-00008D170000}"/>
    <cellStyle name="Normal 5 3 2 3 2 2 3 2" xfId="16078" xr:uid="{00000000-0005-0000-0000-0000D13E0000}"/>
    <cellStyle name="Normal 5 3 2 3 2 2 3 2 3" xfId="31176" xr:uid="{00000000-0005-0000-0000-0000CB790000}"/>
    <cellStyle name="Normal 5 3 2 3 2 2 3 3" xfId="11058" xr:uid="{00000000-0005-0000-0000-0000352B0000}"/>
    <cellStyle name="Normal 5 3 2 3 2 2 3 3 3" xfId="26159" xr:uid="{00000000-0005-0000-0000-000032660000}"/>
    <cellStyle name="Normal 5 3 2 3 2 2 3 5" xfId="21146" xr:uid="{00000000-0005-0000-0000-00009D520000}"/>
    <cellStyle name="Normal 5 3 2 3 2 2 4" xfId="12736" xr:uid="{00000000-0005-0000-0000-0000C3310000}"/>
    <cellStyle name="Normal 5 3 2 3 2 2 4 3" xfId="27834" xr:uid="{00000000-0005-0000-0000-0000BD6C0000}"/>
    <cellStyle name="Normal 5 3 2 3 2 2 5" xfId="7715" xr:uid="{00000000-0005-0000-0000-0000261E0000}"/>
    <cellStyle name="Normal 5 3 2 3 2 2 5 3" xfId="22817" xr:uid="{00000000-0005-0000-0000-000024590000}"/>
    <cellStyle name="Normal 5 3 2 3 2 2 7" xfId="17804" xr:uid="{00000000-0005-0000-0000-00008F450000}"/>
    <cellStyle name="Normal 5 3 2 3 2 3" xfId="3497" xr:uid="{00000000-0005-0000-0000-0000AC0D0000}"/>
    <cellStyle name="Normal 5 3 2 3 2 3 2" xfId="13571" xr:uid="{00000000-0005-0000-0000-000006350000}"/>
    <cellStyle name="Normal 5 3 2 3 2 3 2 3" xfId="28669" xr:uid="{00000000-0005-0000-0000-000000700000}"/>
    <cellStyle name="Normal 5 3 2 3 2 3 3" xfId="8551" xr:uid="{00000000-0005-0000-0000-00006A210000}"/>
    <cellStyle name="Normal 5 3 2 3 2 3 3 3" xfId="23652" xr:uid="{00000000-0005-0000-0000-0000675C0000}"/>
    <cellStyle name="Normal 5 3 2 3 2 3 5" xfId="18639" xr:uid="{00000000-0005-0000-0000-0000D2480000}"/>
    <cellStyle name="Normal 5 3 2 3 2 4" xfId="5190" xr:uid="{00000000-0005-0000-0000-000049140000}"/>
    <cellStyle name="Normal 5 3 2 3 2 4 2" xfId="15242" xr:uid="{00000000-0005-0000-0000-00008D3B0000}"/>
    <cellStyle name="Normal 5 3 2 3 2 4 2 3" xfId="30340" xr:uid="{00000000-0005-0000-0000-000087760000}"/>
    <cellStyle name="Normal 5 3 2 3 2 4 3" xfId="10222" xr:uid="{00000000-0005-0000-0000-0000F1270000}"/>
    <cellStyle name="Normal 5 3 2 3 2 4 3 3" xfId="25323" xr:uid="{00000000-0005-0000-0000-0000EE620000}"/>
    <cellStyle name="Normal 5 3 2 3 2 4 5" xfId="20310" xr:uid="{00000000-0005-0000-0000-0000594F0000}"/>
    <cellStyle name="Normal 5 3 2 3 2 5" xfId="11900" xr:uid="{00000000-0005-0000-0000-00007F2E0000}"/>
    <cellStyle name="Normal 5 3 2 3 2 5 3" xfId="26998" xr:uid="{00000000-0005-0000-0000-000079690000}"/>
    <cellStyle name="Normal 5 3 2 3 2 6" xfId="6879" xr:uid="{00000000-0005-0000-0000-0000E21A0000}"/>
    <cellStyle name="Normal 5 3 2 3 2 6 3" xfId="21981" xr:uid="{00000000-0005-0000-0000-0000E0550000}"/>
    <cellStyle name="Normal 5 3 2 3 2 8" xfId="16968" xr:uid="{00000000-0005-0000-0000-00004B420000}"/>
    <cellStyle name="Normal 5 3 2 3 3" xfId="2226" xr:uid="{00000000-0005-0000-0000-0000B5080000}"/>
    <cellStyle name="Normal 5 3 2 3 3 2" xfId="3916" xr:uid="{00000000-0005-0000-0000-00004F0F0000}"/>
    <cellStyle name="Normal 5 3 2 3 3 2 2" xfId="13989" xr:uid="{00000000-0005-0000-0000-0000A8360000}"/>
    <cellStyle name="Normal 5 3 2 3 3 2 2 3" xfId="29087" xr:uid="{00000000-0005-0000-0000-0000A2710000}"/>
    <cellStyle name="Normal 5 3 2 3 3 2 3" xfId="8969" xr:uid="{00000000-0005-0000-0000-00000C230000}"/>
    <cellStyle name="Normal 5 3 2 3 3 2 3 3" xfId="24070" xr:uid="{00000000-0005-0000-0000-0000095E0000}"/>
    <cellStyle name="Normal 5 3 2 3 3 2 5" xfId="19057" xr:uid="{00000000-0005-0000-0000-0000744A0000}"/>
    <cellStyle name="Normal 5 3 2 3 3 3" xfId="5608" xr:uid="{00000000-0005-0000-0000-0000EB150000}"/>
    <cellStyle name="Normal 5 3 2 3 3 3 2" xfId="15660" xr:uid="{00000000-0005-0000-0000-00002F3D0000}"/>
    <cellStyle name="Normal 5 3 2 3 3 3 2 3" xfId="30758" xr:uid="{00000000-0005-0000-0000-000029780000}"/>
    <cellStyle name="Normal 5 3 2 3 3 3 3" xfId="10640" xr:uid="{00000000-0005-0000-0000-000093290000}"/>
    <cellStyle name="Normal 5 3 2 3 3 3 3 3" xfId="25741" xr:uid="{00000000-0005-0000-0000-000090640000}"/>
    <cellStyle name="Normal 5 3 2 3 3 3 5" xfId="20728" xr:uid="{00000000-0005-0000-0000-0000FB500000}"/>
    <cellStyle name="Normal 5 3 2 3 3 4" xfId="12318" xr:uid="{00000000-0005-0000-0000-000021300000}"/>
    <cellStyle name="Normal 5 3 2 3 3 4 3" xfId="27416" xr:uid="{00000000-0005-0000-0000-00001B6B0000}"/>
    <cellStyle name="Normal 5 3 2 3 3 5" xfId="7297" xr:uid="{00000000-0005-0000-0000-0000841C0000}"/>
    <cellStyle name="Normal 5 3 2 3 3 5 3" xfId="22399" xr:uid="{00000000-0005-0000-0000-000082570000}"/>
    <cellStyle name="Normal 5 3 2 3 3 7" xfId="17386" xr:uid="{00000000-0005-0000-0000-0000ED430000}"/>
    <cellStyle name="Normal 5 3 2 3 4" xfId="3079" xr:uid="{00000000-0005-0000-0000-00000A0C0000}"/>
    <cellStyle name="Normal 5 3 2 3 4 2" xfId="13153" xr:uid="{00000000-0005-0000-0000-000064330000}"/>
    <cellStyle name="Normal 5 3 2 3 4 2 3" xfId="28251" xr:uid="{00000000-0005-0000-0000-00005E6E0000}"/>
    <cellStyle name="Normal 5 3 2 3 4 3" xfId="8133" xr:uid="{00000000-0005-0000-0000-0000C81F0000}"/>
    <cellStyle name="Normal 5 3 2 3 4 3 3" xfId="23234" xr:uid="{00000000-0005-0000-0000-0000C55A0000}"/>
    <cellStyle name="Normal 5 3 2 3 4 5" xfId="18221" xr:uid="{00000000-0005-0000-0000-000030470000}"/>
    <cellStyle name="Normal 5 3 2 3 5" xfId="4772" xr:uid="{00000000-0005-0000-0000-0000A7120000}"/>
    <cellStyle name="Normal 5 3 2 3 5 2" xfId="14824" xr:uid="{00000000-0005-0000-0000-0000EB390000}"/>
    <cellStyle name="Normal 5 3 2 3 5 2 3" xfId="29922" xr:uid="{00000000-0005-0000-0000-0000E5740000}"/>
    <cellStyle name="Normal 5 3 2 3 5 3" xfId="9804" xr:uid="{00000000-0005-0000-0000-00004F260000}"/>
    <cellStyle name="Normal 5 3 2 3 5 3 3" xfId="24905" xr:uid="{00000000-0005-0000-0000-00004C610000}"/>
    <cellStyle name="Normal 5 3 2 3 5 5" xfId="19892" xr:uid="{00000000-0005-0000-0000-0000B74D0000}"/>
    <cellStyle name="Normal 5 3 2 3 6" xfId="11482" xr:uid="{00000000-0005-0000-0000-0000DD2C0000}"/>
    <cellStyle name="Normal 5 3 2 3 6 3" xfId="26580" xr:uid="{00000000-0005-0000-0000-0000D7670000}"/>
    <cellStyle name="Normal 5 3 2 3 7" xfId="6461" xr:uid="{00000000-0005-0000-0000-000040190000}"/>
    <cellStyle name="Normal 5 3 2 3 7 3" xfId="21563" xr:uid="{00000000-0005-0000-0000-00003E540000}"/>
    <cellStyle name="Normal 5 3 2 3 9" xfId="16550" xr:uid="{00000000-0005-0000-0000-0000A9400000}"/>
    <cellStyle name="Normal 5 3 2 4" xfId="1597" xr:uid="{00000000-0005-0000-0000-000040060000}"/>
    <cellStyle name="Normal 5 3 2 4 2" xfId="2436" xr:uid="{00000000-0005-0000-0000-000087090000}"/>
    <cellStyle name="Normal 5 3 2 4 2 2" xfId="4126" xr:uid="{00000000-0005-0000-0000-000021100000}"/>
    <cellStyle name="Normal 5 3 2 4 2 2 2" xfId="14199" xr:uid="{00000000-0005-0000-0000-00007A370000}"/>
    <cellStyle name="Normal 5 3 2 4 2 2 2 3" xfId="29297" xr:uid="{00000000-0005-0000-0000-000074720000}"/>
    <cellStyle name="Normal 5 3 2 4 2 2 3" xfId="9179" xr:uid="{00000000-0005-0000-0000-0000DE230000}"/>
    <cellStyle name="Normal 5 3 2 4 2 2 3 3" xfId="24280" xr:uid="{00000000-0005-0000-0000-0000DB5E0000}"/>
    <cellStyle name="Normal 5 3 2 4 2 2 5" xfId="19267" xr:uid="{00000000-0005-0000-0000-0000464B0000}"/>
    <cellStyle name="Normal 5 3 2 4 2 3" xfId="5818" xr:uid="{00000000-0005-0000-0000-0000BD160000}"/>
    <cellStyle name="Normal 5 3 2 4 2 3 2" xfId="15870" xr:uid="{00000000-0005-0000-0000-0000013E0000}"/>
    <cellStyle name="Normal 5 3 2 4 2 3 2 3" xfId="30968" xr:uid="{00000000-0005-0000-0000-0000FB780000}"/>
    <cellStyle name="Normal 5 3 2 4 2 3 3" xfId="10850" xr:uid="{00000000-0005-0000-0000-0000652A0000}"/>
    <cellStyle name="Normal 5 3 2 4 2 3 3 3" xfId="25951" xr:uid="{00000000-0005-0000-0000-000062650000}"/>
    <cellStyle name="Normal 5 3 2 4 2 3 5" xfId="20938" xr:uid="{00000000-0005-0000-0000-0000CD510000}"/>
    <cellStyle name="Normal 5 3 2 4 2 4" xfId="12528" xr:uid="{00000000-0005-0000-0000-0000F3300000}"/>
    <cellStyle name="Normal 5 3 2 4 2 4 3" xfId="27626" xr:uid="{00000000-0005-0000-0000-0000ED6B0000}"/>
    <cellStyle name="Normal 5 3 2 4 2 5" xfId="7507" xr:uid="{00000000-0005-0000-0000-0000561D0000}"/>
    <cellStyle name="Normal 5 3 2 4 2 5 3" xfId="22609" xr:uid="{00000000-0005-0000-0000-000054580000}"/>
    <cellStyle name="Normal 5 3 2 4 2 7" xfId="17596" xr:uid="{00000000-0005-0000-0000-0000BF440000}"/>
    <cellStyle name="Normal 5 3 2 4 3" xfId="3289" xr:uid="{00000000-0005-0000-0000-0000DC0C0000}"/>
    <cellStyle name="Normal 5 3 2 4 3 2" xfId="13363" xr:uid="{00000000-0005-0000-0000-000036340000}"/>
    <cellStyle name="Normal 5 3 2 4 3 2 3" xfId="28461" xr:uid="{00000000-0005-0000-0000-0000306F0000}"/>
    <cellStyle name="Normal 5 3 2 4 3 3" xfId="8343" xr:uid="{00000000-0005-0000-0000-00009A200000}"/>
    <cellStyle name="Normal 5 3 2 4 3 3 3" xfId="23444" xr:uid="{00000000-0005-0000-0000-0000975B0000}"/>
    <cellStyle name="Normal 5 3 2 4 3 5" xfId="18431" xr:uid="{00000000-0005-0000-0000-000002480000}"/>
    <cellStyle name="Normal 5 3 2 4 4" xfId="4982" xr:uid="{00000000-0005-0000-0000-000079130000}"/>
    <cellStyle name="Normal 5 3 2 4 4 2" xfId="15034" xr:uid="{00000000-0005-0000-0000-0000BD3A0000}"/>
    <cellStyle name="Normal 5 3 2 4 4 2 3" xfId="30132" xr:uid="{00000000-0005-0000-0000-0000B7750000}"/>
    <cellStyle name="Normal 5 3 2 4 4 3" xfId="10014" xr:uid="{00000000-0005-0000-0000-000021270000}"/>
    <cellStyle name="Normal 5 3 2 4 4 3 3" xfId="25115" xr:uid="{00000000-0005-0000-0000-00001E620000}"/>
    <cellStyle name="Normal 5 3 2 4 4 5" xfId="20102" xr:uid="{00000000-0005-0000-0000-0000894E0000}"/>
    <cellStyle name="Normal 5 3 2 4 5" xfId="11692" xr:uid="{00000000-0005-0000-0000-0000AF2D0000}"/>
    <cellStyle name="Normal 5 3 2 4 5 3" xfId="26790" xr:uid="{00000000-0005-0000-0000-0000A9680000}"/>
    <cellStyle name="Normal 5 3 2 4 6" xfId="6671" xr:uid="{00000000-0005-0000-0000-0000121A0000}"/>
    <cellStyle name="Normal 5 3 2 4 6 3" xfId="21773" xr:uid="{00000000-0005-0000-0000-000010550000}"/>
    <cellStyle name="Normal 5 3 2 4 8" xfId="16760" xr:uid="{00000000-0005-0000-0000-00007B410000}"/>
    <cellStyle name="Normal 5 3 2 5" xfId="2018" xr:uid="{00000000-0005-0000-0000-0000E5070000}"/>
    <cellStyle name="Normal 5 3 2 5 2" xfId="3708" xr:uid="{00000000-0005-0000-0000-00007F0E0000}"/>
    <cellStyle name="Normal 5 3 2 5 2 2" xfId="13781" xr:uid="{00000000-0005-0000-0000-0000D8350000}"/>
    <cellStyle name="Normal 5 3 2 5 2 2 3" xfId="28879" xr:uid="{00000000-0005-0000-0000-0000D2700000}"/>
    <cellStyle name="Normal 5 3 2 5 2 3" xfId="8761" xr:uid="{00000000-0005-0000-0000-00003C220000}"/>
    <cellStyle name="Normal 5 3 2 5 2 3 3" xfId="23862" xr:uid="{00000000-0005-0000-0000-0000395D0000}"/>
    <cellStyle name="Normal 5 3 2 5 2 5" xfId="18849" xr:uid="{00000000-0005-0000-0000-0000A4490000}"/>
    <cellStyle name="Normal 5 3 2 5 3" xfId="5400" xr:uid="{00000000-0005-0000-0000-00001B150000}"/>
    <cellStyle name="Normal 5 3 2 5 3 2" xfId="15452" xr:uid="{00000000-0005-0000-0000-00005F3C0000}"/>
    <cellStyle name="Normal 5 3 2 5 3 2 3" xfId="30550" xr:uid="{00000000-0005-0000-0000-000059770000}"/>
    <cellStyle name="Normal 5 3 2 5 3 3" xfId="10432" xr:uid="{00000000-0005-0000-0000-0000C3280000}"/>
    <cellStyle name="Normal 5 3 2 5 3 3 3" xfId="25533" xr:uid="{00000000-0005-0000-0000-0000C0630000}"/>
    <cellStyle name="Normal 5 3 2 5 3 5" xfId="20520" xr:uid="{00000000-0005-0000-0000-00002B500000}"/>
    <cellStyle name="Normal 5 3 2 5 4" xfId="12110" xr:uid="{00000000-0005-0000-0000-0000512F0000}"/>
    <cellStyle name="Normal 5 3 2 5 4 3" xfId="27208" xr:uid="{00000000-0005-0000-0000-00004B6A0000}"/>
    <cellStyle name="Normal 5 3 2 5 5" xfId="7089" xr:uid="{00000000-0005-0000-0000-0000B41B0000}"/>
    <cellStyle name="Normal 5 3 2 5 5 3" xfId="22191" xr:uid="{00000000-0005-0000-0000-0000B2560000}"/>
    <cellStyle name="Normal 5 3 2 5 7" xfId="17178" xr:uid="{00000000-0005-0000-0000-00001D430000}"/>
    <cellStyle name="Normal 5 3 2 6" xfId="2871" xr:uid="{00000000-0005-0000-0000-00003A0B0000}"/>
    <cellStyle name="Normal 5 3 2 6 2" xfId="12945" xr:uid="{00000000-0005-0000-0000-000094320000}"/>
    <cellStyle name="Normal 5 3 2 6 2 3" xfId="28043" xr:uid="{00000000-0005-0000-0000-00008E6D0000}"/>
    <cellStyle name="Normal 5 3 2 6 3" xfId="7925" xr:uid="{00000000-0005-0000-0000-0000F81E0000}"/>
    <cellStyle name="Normal 5 3 2 6 3 3" xfId="23026" xr:uid="{00000000-0005-0000-0000-0000F5590000}"/>
    <cellStyle name="Normal 5 3 2 6 5" xfId="18013" xr:uid="{00000000-0005-0000-0000-000060460000}"/>
    <cellStyle name="Normal 5 3 2 7" xfId="4564" xr:uid="{00000000-0005-0000-0000-0000D7110000}"/>
    <cellStyle name="Normal 5 3 2 7 2" xfId="14616" xr:uid="{00000000-0005-0000-0000-00001B390000}"/>
    <cellStyle name="Normal 5 3 2 7 2 3" xfId="29714" xr:uid="{00000000-0005-0000-0000-000015740000}"/>
    <cellStyle name="Normal 5 3 2 7 3" xfId="9596" xr:uid="{00000000-0005-0000-0000-00007F250000}"/>
    <cellStyle name="Normal 5 3 2 7 3 3" xfId="24697" xr:uid="{00000000-0005-0000-0000-00007C600000}"/>
    <cellStyle name="Normal 5 3 2 7 5" xfId="19684" xr:uid="{00000000-0005-0000-0000-0000E74C0000}"/>
    <cellStyle name="Normal 5 3 2 8" xfId="11274" xr:uid="{00000000-0005-0000-0000-00000D2C0000}"/>
    <cellStyle name="Normal 5 3 2 8 3" xfId="26372" xr:uid="{00000000-0005-0000-0000-000007670000}"/>
    <cellStyle name="Normal 5 3 2 9" xfId="6253" xr:uid="{00000000-0005-0000-0000-000070180000}"/>
    <cellStyle name="Normal 5 3 2 9 3" xfId="21355" xr:uid="{00000000-0005-0000-0000-00006E530000}"/>
    <cellStyle name="Normal 5 3 3" xfId="1217" xr:uid="{00000000-0005-0000-0000-0000C4040000}"/>
    <cellStyle name="Normal 5 3 3 10" xfId="16394" xr:uid="{00000000-0005-0000-0000-00000D400000}"/>
    <cellStyle name="Normal 5 3 3 2" xfId="1436" xr:uid="{00000000-0005-0000-0000-00009F050000}"/>
    <cellStyle name="Normal 5 3 3 2 2" xfId="1857" xr:uid="{00000000-0005-0000-0000-000044070000}"/>
    <cellStyle name="Normal 5 3 3 2 2 2" xfId="2696" xr:uid="{00000000-0005-0000-0000-00008B0A0000}"/>
    <cellStyle name="Normal 5 3 3 2 2 2 2" xfId="4386" xr:uid="{00000000-0005-0000-0000-000025110000}"/>
    <cellStyle name="Normal 5 3 3 2 2 2 2 2" xfId="14459" xr:uid="{00000000-0005-0000-0000-00007E380000}"/>
    <cellStyle name="Normal 5 3 3 2 2 2 2 2 3" xfId="29557" xr:uid="{00000000-0005-0000-0000-000078730000}"/>
    <cellStyle name="Normal 5 3 3 2 2 2 2 3" xfId="9439" xr:uid="{00000000-0005-0000-0000-0000E2240000}"/>
    <cellStyle name="Normal 5 3 3 2 2 2 2 3 3" xfId="24540" xr:uid="{00000000-0005-0000-0000-0000DF5F0000}"/>
    <cellStyle name="Normal 5 3 3 2 2 2 2 5" xfId="19527" xr:uid="{00000000-0005-0000-0000-00004A4C0000}"/>
    <cellStyle name="Normal 5 3 3 2 2 2 3" xfId="6078" xr:uid="{00000000-0005-0000-0000-0000C1170000}"/>
    <cellStyle name="Normal 5 3 3 2 2 2 3 2" xfId="16130" xr:uid="{00000000-0005-0000-0000-0000053F0000}"/>
    <cellStyle name="Normal 5 3 3 2 2 2 3 2 3" xfId="31228" xr:uid="{00000000-0005-0000-0000-0000FF790000}"/>
    <cellStyle name="Normal 5 3 3 2 2 2 3 3" xfId="11110" xr:uid="{00000000-0005-0000-0000-0000692B0000}"/>
    <cellStyle name="Normal 5 3 3 2 2 2 3 3 3" xfId="26211" xr:uid="{00000000-0005-0000-0000-000066660000}"/>
    <cellStyle name="Normal 5 3 3 2 2 2 3 5" xfId="21198" xr:uid="{00000000-0005-0000-0000-0000D1520000}"/>
    <cellStyle name="Normal 5 3 3 2 2 2 4" xfId="12788" xr:uid="{00000000-0005-0000-0000-0000F7310000}"/>
    <cellStyle name="Normal 5 3 3 2 2 2 4 3" xfId="27886" xr:uid="{00000000-0005-0000-0000-0000F16C0000}"/>
    <cellStyle name="Normal 5 3 3 2 2 2 5" xfId="7767" xr:uid="{00000000-0005-0000-0000-00005A1E0000}"/>
    <cellStyle name="Normal 5 3 3 2 2 2 5 3" xfId="22869" xr:uid="{00000000-0005-0000-0000-000058590000}"/>
    <cellStyle name="Normal 5 3 3 2 2 2 7" xfId="17856" xr:uid="{00000000-0005-0000-0000-0000C3450000}"/>
    <cellStyle name="Normal 5 3 3 2 2 3" xfId="3549" xr:uid="{00000000-0005-0000-0000-0000E00D0000}"/>
    <cellStyle name="Normal 5 3 3 2 2 3 2" xfId="13623" xr:uid="{00000000-0005-0000-0000-00003A350000}"/>
    <cellStyle name="Normal 5 3 3 2 2 3 2 3" xfId="28721" xr:uid="{00000000-0005-0000-0000-000034700000}"/>
    <cellStyle name="Normal 5 3 3 2 2 3 3" xfId="8603" xr:uid="{00000000-0005-0000-0000-00009E210000}"/>
    <cellStyle name="Normal 5 3 3 2 2 3 3 3" xfId="23704" xr:uid="{00000000-0005-0000-0000-00009B5C0000}"/>
    <cellStyle name="Normal 5 3 3 2 2 3 5" xfId="18691" xr:uid="{00000000-0005-0000-0000-000006490000}"/>
    <cellStyle name="Normal 5 3 3 2 2 4" xfId="5242" xr:uid="{00000000-0005-0000-0000-00007D140000}"/>
    <cellStyle name="Normal 5 3 3 2 2 4 2" xfId="15294" xr:uid="{00000000-0005-0000-0000-0000C13B0000}"/>
    <cellStyle name="Normal 5 3 3 2 2 4 2 3" xfId="30392" xr:uid="{00000000-0005-0000-0000-0000BB760000}"/>
    <cellStyle name="Normal 5 3 3 2 2 4 3" xfId="10274" xr:uid="{00000000-0005-0000-0000-000025280000}"/>
    <cellStyle name="Normal 5 3 3 2 2 4 3 3" xfId="25375" xr:uid="{00000000-0005-0000-0000-000022630000}"/>
    <cellStyle name="Normal 5 3 3 2 2 4 5" xfId="20362" xr:uid="{00000000-0005-0000-0000-00008D4F0000}"/>
    <cellStyle name="Normal 5 3 3 2 2 5" xfId="11952" xr:uid="{00000000-0005-0000-0000-0000B32E0000}"/>
    <cellStyle name="Normal 5 3 3 2 2 5 3" xfId="27050" xr:uid="{00000000-0005-0000-0000-0000AD690000}"/>
    <cellStyle name="Normal 5 3 3 2 2 6" xfId="6931" xr:uid="{00000000-0005-0000-0000-0000161B0000}"/>
    <cellStyle name="Normal 5 3 3 2 2 6 3" xfId="22033" xr:uid="{00000000-0005-0000-0000-000014560000}"/>
    <cellStyle name="Normal 5 3 3 2 2 8" xfId="17020" xr:uid="{00000000-0005-0000-0000-00007F420000}"/>
    <cellStyle name="Normal 5 3 3 2 3" xfId="2278" xr:uid="{00000000-0005-0000-0000-0000E9080000}"/>
    <cellStyle name="Normal 5 3 3 2 3 2" xfId="3968" xr:uid="{00000000-0005-0000-0000-0000830F0000}"/>
    <cellStyle name="Normal 5 3 3 2 3 2 2" xfId="14041" xr:uid="{00000000-0005-0000-0000-0000DC360000}"/>
    <cellStyle name="Normal 5 3 3 2 3 2 2 3" xfId="29139" xr:uid="{00000000-0005-0000-0000-0000D6710000}"/>
    <cellStyle name="Normal 5 3 3 2 3 2 3" xfId="9021" xr:uid="{00000000-0005-0000-0000-000040230000}"/>
    <cellStyle name="Normal 5 3 3 2 3 2 3 3" xfId="24122" xr:uid="{00000000-0005-0000-0000-00003D5E0000}"/>
    <cellStyle name="Normal 5 3 3 2 3 2 5" xfId="19109" xr:uid="{00000000-0005-0000-0000-0000A84A0000}"/>
    <cellStyle name="Normal 5 3 3 2 3 3" xfId="5660" xr:uid="{00000000-0005-0000-0000-00001F160000}"/>
    <cellStyle name="Normal 5 3 3 2 3 3 2" xfId="15712" xr:uid="{00000000-0005-0000-0000-0000633D0000}"/>
    <cellStyle name="Normal 5 3 3 2 3 3 2 3" xfId="30810" xr:uid="{00000000-0005-0000-0000-00005D780000}"/>
    <cellStyle name="Normal 5 3 3 2 3 3 3" xfId="10692" xr:uid="{00000000-0005-0000-0000-0000C7290000}"/>
    <cellStyle name="Normal 5 3 3 2 3 3 3 3" xfId="25793" xr:uid="{00000000-0005-0000-0000-0000C4640000}"/>
    <cellStyle name="Normal 5 3 3 2 3 3 5" xfId="20780" xr:uid="{00000000-0005-0000-0000-00002F510000}"/>
    <cellStyle name="Normal 5 3 3 2 3 4" xfId="12370" xr:uid="{00000000-0005-0000-0000-000055300000}"/>
    <cellStyle name="Normal 5 3 3 2 3 4 3" xfId="27468" xr:uid="{00000000-0005-0000-0000-00004F6B0000}"/>
    <cellStyle name="Normal 5 3 3 2 3 5" xfId="7349" xr:uid="{00000000-0005-0000-0000-0000B81C0000}"/>
    <cellStyle name="Normal 5 3 3 2 3 5 3" xfId="22451" xr:uid="{00000000-0005-0000-0000-0000B6570000}"/>
    <cellStyle name="Normal 5 3 3 2 3 7" xfId="17438" xr:uid="{00000000-0005-0000-0000-000021440000}"/>
    <cellStyle name="Normal 5 3 3 2 4" xfId="3131" xr:uid="{00000000-0005-0000-0000-00003E0C0000}"/>
    <cellStyle name="Normal 5 3 3 2 4 2" xfId="13205" xr:uid="{00000000-0005-0000-0000-000098330000}"/>
    <cellStyle name="Normal 5 3 3 2 4 2 3" xfId="28303" xr:uid="{00000000-0005-0000-0000-0000926E0000}"/>
    <cellStyle name="Normal 5 3 3 2 4 3" xfId="8185" xr:uid="{00000000-0005-0000-0000-0000FC1F0000}"/>
    <cellStyle name="Normal 5 3 3 2 4 3 3" xfId="23286" xr:uid="{00000000-0005-0000-0000-0000F95A0000}"/>
    <cellStyle name="Normal 5 3 3 2 4 5" xfId="18273" xr:uid="{00000000-0005-0000-0000-000064470000}"/>
    <cellStyle name="Normal 5 3 3 2 5" xfId="4824" xr:uid="{00000000-0005-0000-0000-0000DB120000}"/>
    <cellStyle name="Normal 5 3 3 2 5 2" xfId="14876" xr:uid="{00000000-0005-0000-0000-00001F3A0000}"/>
    <cellStyle name="Normal 5 3 3 2 5 2 3" xfId="29974" xr:uid="{00000000-0005-0000-0000-000019750000}"/>
    <cellStyle name="Normal 5 3 3 2 5 3" xfId="9856" xr:uid="{00000000-0005-0000-0000-000083260000}"/>
    <cellStyle name="Normal 5 3 3 2 5 3 3" xfId="24957" xr:uid="{00000000-0005-0000-0000-000080610000}"/>
    <cellStyle name="Normal 5 3 3 2 5 5" xfId="19944" xr:uid="{00000000-0005-0000-0000-0000EB4D0000}"/>
    <cellStyle name="Normal 5 3 3 2 6" xfId="11534" xr:uid="{00000000-0005-0000-0000-0000112D0000}"/>
    <cellStyle name="Normal 5 3 3 2 6 3" xfId="26632" xr:uid="{00000000-0005-0000-0000-00000B680000}"/>
    <cellStyle name="Normal 5 3 3 2 7" xfId="6513" xr:uid="{00000000-0005-0000-0000-000074190000}"/>
    <cellStyle name="Normal 5 3 3 2 7 3" xfId="21615" xr:uid="{00000000-0005-0000-0000-000072540000}"/>
    <cellStyle name="Normal 5 3 3 2 9" xfId="16602" xr:uid="{00000000-0005-0000-0000-0000DD400000}"/>
    <cellStyle name="Normal 5 3 3 3" xfId="1649" xr:uid="{00000000-0005-0000-0000-000074060000}"/>
    <cellStyle name="Normal 5 3 3 3 2" xfId="2488" xr:uid="{00000000-0005-0000-0000-0000BB090000}"/>
    <cellStyle name="Normal 5 3 3 3 2 2" xfId="4178" xr:uid="{00000000-0005-0000-0000-000055100000}"/>
    <cellStyle name="Normal 5 3 3 3 2 2 2" xfId="14251" xr:uid="{00000000-0005-0000-0000-0000AE370000}"/>
    <cellStyle name="Normal 5 3 3 3 2 2 2 3" xfId="29349" xr:uid="{00000000-0005-0000-0000-0000A8720000}"/>
    <cellStyle name="Normal 5 3 3 3 2 2 3" xfId="9231" xr:uid="{00000000-0005-0000-0000-000012240000}"/>
    <cellStyle name="Normal 5 3 3 3 2 2 3 3" xfId="24332" xr:uid="{00000000-0005-0000-0000-00000F5F0000}"/>
    <cellStyle name="Normal 5 3 3 3 2 2 5" xfId="19319" xr:uid="{00000000-0005-0000-0000-00007A4B0000}"/>
    <cellStyle name="Normal 5 3 3 3 2 3" xfId="5870" xr:uid="{00000000-0005-0000-0000-0000F1160000}"/>
    <cellStyle name="Normal 5 3 3 3 2 3 2" xfId="15922" xr:uid="{00000000-0005-0000-0000-0000353E0000}"/>
    <cellStyle name="Normal 5 3 3 3 2 3 2 3" xfId="31020" xr:uid="{00000000-0005-0000-0000-00002F790000}"/>
    <cellStyle name="Normal 5 3 3 3 2 3 3" xfId="10902" xr:uid="{00000000-0005-0000-0000-0000992A0000}"/>
    <cellStyle name="Normal 5 3 3 3 2 3 3 3" xfId="26003" xr:uid="{00000000-0005-0000-0000-000096650000}"/>
    <cellStyle name="Normal 5 3 3 3 2 3 5" xfId="20990" xr:uid="{00000000-0005-0000-0000-000001520000}"/>
    <cellStyle name="Normal 5 3 3 3 2 4" xfId="12580" xr:uid="{00000000-0005-0000-0000-000027310000}"/>
    <cellStyle name="Normal 5 3 3 3 2 4 3" xfId="27678" xr:uid="{00000000-0005-0000-0000-0000216C0000}"/>
    <cellStyle name="Normal 5 3 3 3 2 5" xfId="7559" xr:uid="{00000000-0005-0000-0000-00008A1D0000}"/>
    <cellStyle name="Normal 5 3 3 3 2 5 3" xfId="22661" xr:uid="{00000000-0005-0000-0000-000088580000}"/>
    <cellStyle name="Normal 5 3 3 3 2 7" xfId="17648" xr:uid="{00000000-0005-0000-0000-0000F3440000}"/>
    <cellStyle name="Normal 5 3 3 3 3" xfId="3341" xr:uid="{00000000-0005-0000-0000-0000100D0000}"/>
    <cellStyle name="Normal 5 3 3 3 3 2" xfId="13415" xr:uid="{00000000-0005-0000-0000-00006A340000}"/>
    <cellStyle name="Normal 5 3 3 3 3 2 3" xfId="28513" xr:uid="{00000000-0005-0000-0000-0000646F0000}"/>
    <cellStyle name="Normal 5 3 3 3 3 3" xfId="8395" xr:uid="{00000000-0005-0000-0000-0000CE200000}"/>
    <cellStyle name="Normal 5 3 3 3 3 3 3" xfId="23496" xr:uid="{00000000-0005-0000-0000-0000CB5B0000}"/>
    <cellStyle name="Normal 5 3 3 3 3 5" xfId="18483" xr:uid="{00000000-0005-0000-0000-000036480000}"/>
    <cellStyle name="Normal 5 3 3 3 4" xfId="5034" xr:uid="{00000000-0005-0000-0000-0000AD130000}"/>
    <cellStyle name="Normal 5 3 3 3 4 2" xfId="15086" xr:uid="{00000000-0005-0000-0000-0000F13A0000}"/>
    <cellStyle name="Normal 5 3 3 3 4 2 3" xfId="30184" xr:uid="{00000000-0005-0000-0000-0000EB750000}"/>
    <cellStyle name="Normal 5 3 3 3 4 3" xfId="10066" xr:uid="{00000000-0005-0000-0000-000055270000}"/>
    <cellStyle name="Normal 5 3 3 3 4 3 3" xfId="25167" xr:uid="{00000000-0005-0000-0000-000052620000}"/>
    <cellStyle name="Normal 5 3 3 3 4 5" xfId="20154" xr:uid="{00000000-0005-0000-0000-0000BD4E0000}"/>
    <cellStyle name="Normal 5 3 3 3 5" xfId="11744" xr:uid="{00000000-0005-0000-0000-0000E32D0000}"/>
    <cellStyle name="Normal 5 3 3 3 5 3" xfId="26842" xr:uid="{00000000-0005-0000-0000-0000DD680000}"/>
    <cellStyle name="Normal 5 3 3 3 6" xfId="6723" xr:uid="{00000000-0005-0000-0000-0000461A0000}"/>
    <cellStyle name="Normal 5 3 3 3 6 3" xfId="21825" xr:uid="{00000000-0005-0000-0000-000044550000}"/>
    <cellStyle name="Normal 5 3 3 3 8" xfId="16812" xr:uid="{00000000-0005-0000-0000-0000AF410000}"/>
    <cellStyle name="Normal 5 3 3 4" xfId="2070" xr:uid="{00000000-0005-0000-0000-000019080000}"/>
    <cellStyle name="Normal 5 3 3 4 2" xfId="3760" xr:uid="{00000000-0005-0000-0000-0000B30E0000}"/>
    <cellStyle name="Normal 5 3 3 4 2 2" xfId="13833" xr:uid="{00000000-0005-0000-0000-00000C360000}"/>
    <cellStyle name="Normal 5 3 3 4 2 2 3" xfId="28931" xr:uid="{00000000-0005-0000-0000-000006710000}"/>
    <cellStyle name="Normal 5 3 3 4 2 3" xfId="8813" xr:uid="{00000000-0005-0000-0000-000070220000}"/>
    <cellStyle name="Normal 5 3 3 4 2 3 3" xfId="23914" xr:uid="{00000000-0005-0000-0000-00006D5D0000}"/>
    <cellStyle name="Normal 5 3 3 4 2 5" xfId="18901" xr:uid="{00000000-0005-0000-0000-0000D8490000}"/>
    <cellStyle name="Normal 5 3 3 4 3" xfId="5452" xr:uid="{00000000-0005-0000-0000-00004F150000}"/>
    <cellStyle name="Normal 5 3 3 4 3 2" xfId="15504" xr:uid="{00000000-0005-0000-0000-0000933C0000}"/>
    <cellStyle name="Normal 5 3 3 4 3 2 3" xfId="30602" xr:uid="{00000000-0005-0000-0000-00008D770000}"/>
    <cellStyle name="Normal 5 3 3 4 3 3" xfId="10484" xr:uid="{00000000-0005-0000-0000-0000F7280000}"/>
    <cellStyle name="Normal 5 3 3 4 3 3 3" xfId="25585" xr:uid="{00000000-0005-0000-0000-0000F4630000}"/>
    <cellStyle name="Normal 5 3 3 4 3 5" xfId="20572" xr:uid="{00000000-0005-0000-0000-00005F500000}"/>
    <cellStyle name="Normal 5 3 3 4 4" xfId="12162" xr:uid="{00000000-0005-0000-0000-0000852F0000}"/>
    <cellStyle name="Normal 5 3 3 4 4 3" xfId="27260" xr:uid="{00000000-0005-0000-0000-00007F6A0000}"/>
    <cellStyle name="Normal 5 3 3 4 5" xfId="7141" xr:uid="{00000000-0005-0000-0000-0000E81B0000}"/>
    <cellStyle name="Normal 5 3 3 4 5 3" xfId="22243" xr:uid="{00000000-0005-0000-0000-0000E6560000}"/>
    <cellStyle name="Normal 5 3 3 4 7" xfId="17230" xr:uid="{00000000-0005-0000-0000-000051430000}"/>
    <cellStyle name="Normal 5 3 3 5" xfId="2923" xr:uid="{00000000-0005-0000-0000-00006E0B0000}"/>
    <cellStyle name="Normal 5 3 3 5 2" xfId="12997" xr:uid="{00000000-0005-0000-0000-0000C8320000}"/>
    <cellStyle name="Normal 5 3 3 5 2 3" xfId="28095" xr:uid="{00000000-0005-0000-0000-0000C26D0000}"/>
    <cellStyle name="Normal 5 3 3 5 3" xfId="7977" xr:uid="{00000000-0005-0000-0000-00002C1F0000}"/>
    <cellStyle name="Normal 5 3 3 5 3 3" xfId="23078" xr:uid="{00000000-0005-0000-0000-0000295A0000}"/>
    <cellStyle name="Normal 5 3 3 5 5" xfId="18065" xr:uid="{00000000-0005-0000-0000-000094460000}"/>
    <cellStyle name="Normal 5 3 3 6" xfId="4616" xr:uid="{00000000-0005-0000-0000-00000B120000}"/>
    <cellStyle name="Normal 5 3 3 6 2" xfId="14668" xr:uid="{00000000-0005-0000-0000-00004F390000}"/>
    <cellStyle name="Normal 5 3 3 6 2 3" xfId="29766" xr:uid="{00000000-0005-0000-0000-000049740000}"/>
    <cellStyle name="Normal 5 3 3 6 3" xfId="9648" xr:uid="{00000000-0005-0000-0000-0000B3250000}"/>
    <cellStyle name="Normal 5 3 3 6 3 3" xfId="24749" xr:uid="{00000000-0005-0000-0000-0000B0600000}"/>
    <cellStyle name="Normal 5 3 3 6 5" xfId="19736" xr:uid="{00000000-0005-0000-0000-00001B4D0000}"/>
    <cellStyle name="Normal 5 3 3 7" xfId="11326" xr:uid="{00000000-0005-0000-0000-0000412C0000}"/>
    <cellStyle name="Normal 5 3 3 7 3" xfId="26424" xr:uid="{00000000-0005-0000-0000-00003B670000}"/>
    <cellStyle name="Normal 5 3 3 8" xfId="6305" xr:uid="{00000000-0005-0000-0000-0000A4180000}"/>
    <cellStyle name="Normal 5 3 3 8 3" xfId="21407" xr:uid="{00000000-0005-0000-0000-0000A2530000}"/>
    <cellStyle name="Normal 5 3 4" xfId="1330" xr:uid="{00000000-0005-0000-0000-000035050000}"/>
    <cellStyle name="Normal 5 3 4 2" xfId="1753" xr:uid="{00000000-0005-0000-0000-0000DC060000}"/>
    <cellStyle name="Normal 5 3 4 2 2" xfId="2592" xr:uid="{00000000-0005-0000-0000-0000230A0000}"/>
    <cellStyle name="Normal 5 3 4 2 2 2" xfId="4282" xr:uid="{00000000-0005-0000-0000-0000BD100000}"/>
    <cellStyle name="Normal 5 3 4 2 2 2 2" xfId="14355" xr:uid="{00000000-0005-0000-0000-000016380000}"/>
    <cellStyle name="Normal 5 3 4 2 2 2 2 3" xfId="29453" xr:uid="{00000000-0005-0000-0000-000010730000}"/>
    <cellStyle name="Normal 5 3 4 2 2 2 3" xfId="9335" xr:uid="{00000000-0005-0000-0000-00007A240000}"/>
    <cellStyle name="Normal 5 3 4 2 2 2 3 3" xfId="24436" xr:uid="{00000000-0005-0000-0000-0000775F0000}"/>
    <cellStyle name="Normal 5 3 4 2 2 2 5" xfId="19423" xr:uid="{00000000-0005-0000-0000-0000E24B0000}"/>
    <cellStyle name="Normal 5 3 4 2 2 3" xfId="5974" xr:uid="{00000000-0005-0000-0000-000059170000}"/>
    <cellStyle name="Normal 5 3 4 2 2 3 2" xfId="16026" xr:uid="{00000000-0005-0000-0000-00009D3E0000}"/>
    <cellStyle name="Normal 5 3 4 2 2 3 2 3" xfId="31124" xr:uid="{00000000-0005-0000-0000-000097790000}"/>
    <cellStyle name="Normal 5 3 4 2 2 3 3" xfId="11006" xr:uid="{00000000-0005-0000-0000-0000012B0000}"/>
    <cellStyle name="Normal 5 3 4 2 2 3 3 3" xfId="26107" xr:uid="{00000000-0005-0000-0000-0000FE650000}"/>
    <cellStyle name="Normal 5 3 4 2 2 3 5" xfId="21094" xr:uid="{00000000-0005-0000-0000-000069520000}"/>
    <cellStyle name="Normal 5 3 4 2 2 4" xfId="12684" xr:uid="{00000000-0005-0000-0000-00008F310000}"/>
    <cellStyle name="Normal 5 3 4 2 2 4 3" xfId="27782" xr:uid="{00000000-0005-0000-0000-0000896C0000}"/>
    <cellStyle name="Normal 5 3 4 2 2 5" xfId="7663" xr:uid="{00000000-0005-0000-0000-0000F21D0000}"/>
    <cellStyle name="Normal 5 3 4 2 2 5 3" xfId="22765" xr:uid="{00000000-0005-0000-0000-0000F0580000}"/>
    <cellStyle name="Normal 5 3 4 2 2 7" xfId="17752" xr:uid="{00000000-0005-0000-0000-00005B450000}"/>
    <cellStyle name="Normal 5 3 4 2 3" xfId="3445" xr:uid="{00000000-0005-0000-0000-0000780D0000}"/>
    <cellStyle name="Normal 5 3 4 2 3 2" xfId="13519" xr:uid="{00000000-0005-0000-0000-0000D2340000}"/>
    <cellStyle name="Normal 5 3 4 2 3 2 3" xfId="28617" xr:uid="{00000000-0005-0000-0000-0000CC6F0000}"/>
    <cellStyle name="Normal 5 3 4 2 3 3" xfId="8499" xr:uid="{00000000-0005-0000-0000-000036210000}"/>
    <cellStyle name="Normal 5 3 4 2 3 3 3" xfId="23600" xr:uid="{00000000-0005-0000-0000-0000335C0000}"/>
    <cellStyle name="Normal 5 3 4 2 3 5" xfId="18587" xr:uid="{00000000-0005-0000-0000-00009E480000}"/>
    <cellStyle name="Normal 5 3 4 2 4" xfId="5138" xr:uid="{00000000-0005-0000-0000-000015140000}"/>
    <cellStyle name="Normal 5 3 4 2 4 2" xfId="15190" xr:uid="{00000000-0005-0000-0000-0000593B0000}"/>
    <cellStyle name="Normal 5 3 4 2 4 2 3" xfId="30288" xr:uid="{00000000-0005-0000-0000-000053760000}"/>
    <cellStyle name="Normal 5 3 4 2 4 3" xfId="10170" xr:uid="{00000000-0005-0000-0000-0000BD270000}"/>
    <cellStyle name="Normal 5 3 4 2 4 3 3" xfId="25271" xr:uid="{00000000-0005-0000-0000-0000BA620000}"/>
    <cellStyle name="Normal 5 3 4 2 4 5" xfId="20258" xr:uid="{00000000-0005-0000-0000-0000254F0000}"/>
    <cellStyle name="Normal 5 3 4 2 5" xfId="11848" xr:uid="{00000000-0005-0000-0000-00004B2E0000}"/>
    <cellStyle name="Normal 5 3 4 2 5 3" xfId="26946" xr:uid="{00000000-0005-0000-0000-000045690000}"/>
    <cellStyle name="Normal 5 3 4 2 6" xfId="6827" xr:uid="{00000000-0005-0000-0000-0000AE1A0000}"/>
    <cellStyle name="Normal 5 3 4 2 6 3" xfId="21929" xr:uid="{00000000-0005-0000-0000-0000AC550000}"/>
    <cellStyle name="Normal 5 3 4 2 8" xfId="16916" xr:uid="{00000000-0005-0000-0000-000017420000}"/>
    <cellStyle name="Normal 5 3 4 3" xfId="2174" xr:uid="{00000000-0005-0000-0000-000081080000}"/>
    <cellStyle name="Normal 5 3 4 3 2" xfId="3864" xr:uid="{00000000-0005-0000-0000-00001B0F0000}"/>
    <cellStyle name="Normal 5 3 4 3 2 2" xfId="13937" xr:uid="{00000000-0005-0000-0000-000074360000}"/>
    <cellStyle name="Normal 5 3 4 3 2 2 3" xfId="29035" xr:uid="{00000000-0005-0000-0000-00006E710000}"/>
    <cellStyle name="Normal 5 3 4 3 2 3" xfId="8917" xr:uid="{00000000-0005-0000-0000-0000D8220000}"/>
    <cellStyle name="Normal 5 3 4 3 2 3 3" xfId="24018" xr:uid="{00000000-0005-0000-0000-0000D55D0000}"/>
    <cellStyle name="Normal 5 3 4 3 2 5" xfId="19005" xr:uid="{00000000-0005-0000-0000-0000404A0000}"/>
    <cellStyle name="Normal 5 3 4 3 3" xfId="5556" xr:uid="{00000000-0005-0000-0000-0000B7150000}"/>
    <cellStyle name="Normal 5 3 4 3 3 2" xfId="15608" xr:uid="{00000000-0005-0000-0000-0000FB3C0000}"/>
    <cellStyle name="Normal 5 3 4 3 3 2 3" xfId="30706" xr:uid="{00000000-0005-0000-0000-0000F5770000}"/>
    <cellStyle name="Normal 5 3 4 3 3 3" xfId="10588" xr:uid="{00000000-0005-0000-0000-00005F290000}"/>
    <cellStyle name="Normal 5 3 4 3 3 3 3" xfId="25689" xr:uid="{00000000-0005-0000-0000-00005C640000}"/>
    <cellStyle name="Normal 5 3 4 3 3 5" xfId="20676" xr:uid="{00000000-0005-0000-0000-0000C7500000}"/>
    <cellStyle name="Normal 5 3 4 3 4" xfId="12266" xr:uid="{00000000-0005-0000-0000-0000ED2F0000}"/>
    <cellStyle name="Normal 5 3 4 3 4 3" xfId="27364" xr:uid="{00000000-0005-0000-0000-0000E76A0000}"/>
    <cellStyle name="Normal 5 3 4 3 5" xfId="7245" xr:uid="{00000000-0005-0000-0000-0000501C0000}"/>
    <cellStyle name="Normal 5 3 4 3 5 3" xfId="22347" xr:uid="{00000000-0005-0000-0000-00004E570000}"/>
    <cellStyle name="Normal 5 3 4 3 7" xfId="17334" xr:uid="{00000000-0005-0000-0000-0000B9430000}"/>
    <cellStyle name="Normal 5 3 4 4" xfId="3027" xr:uid="{00000000-0005-0000-0000-0000D60B0000}"/>
    <cellStyle name="Normal 5 3 4 4 2" xfId="13101" xr:uid="{00000000-0005-0000-0000-000030330000}"/>
    <cellStyle name="Normal 5 3 4 4 2 3" xfId="28199" xr:uid="{00000000-0005-0000-0000-00002A6E0000}"/>
    <cellStyle name="Normal 5 3 4 4 3" xfId="8081" xr:uid="{00000000-0005-0000-0000-0000941F0000}"/>
    <cellStyle name="Normal 5 3 4 4 3 3" xfId="23182" xr:uid="{00000000-0005-0000-0000-0000915A0000}"/>
    <cellStyle name="Normal 5 3 4 4 5" xfId="18169" xr:uid="{00000000-0005-0000-0000-0000FC460000}"/>
    <cellStyle name="Normal 5 3 4 5" xfId="4720" xr:uid="{00000000-0005-0000-0000-000073120000}"/>
    <cellStyle name="Normal 5 3 4 5 2" xfId="14772" xr:uid="{00000000-0005-0000-0000-0000B7390000}"/>
    <cellStyle name="Normal 5 3 4 5 2 3" xfId="29870" xr:uid="{00000000-0005-0000-0000-0000B1740000}"/>
    <cellStyle name="Normal 5 3 4 5 3" xfId="9752" xr:uid="{00000000-0005-0000-0000-00001B260000}"/>
    <cellStyle name="Normal 5 3 4 5 3 3" xfId="24853" xr:uid="{00000000-0005-0000-0000-000018610000}"/>
    <cellStyle name="Normal 5 3 4 5 5" xfId="19840" xr:uid="{00000000-0005-0000-0000-0000834D0000}"/>
    <cellStyle name="Normal 5 3 4 6" xfId="11430" xr:uid="{00000000-0005-0000-0000-0000A92C0000}"/>
    <cellStyle name="Normal 5 3 4 6 3" xfId="26528" xr:uid="{00000000-0005-0000-0000-0000A3670000}"/>
    <cellStyle name="Normal 5 3 4 7" xfId="6409" xr:uid="{00000000-0005-0000-0000-00000C190000}"/>
    <cellStyle name="Normal 5 3 4 7 3" xfId="21511" xr:uid="{00000000-0005-0000-0000-00000A540000}"/>
    <cellStyle name="Normal 5 3 4 9" xfId="16498" xr:uid="{00000000-0005-0000-0000-000075400000}"/>
    <cellStyle name="Normal 5 3 5" xfId="1543" xr:uid="{00000000-0005-0000-0000-00000A060000}"/>
    <cellStyle name="Normal 5 3 5 2" xfId="2384" xr:uid="{00000000-0005-0000-0000-000053090000}"/>
    <cellStyle name="Normal 5 3 5 2 2" xfId="4074" xr:uid="{00000000-0005-0000-0000-0000ED0F0000}"/>
    <cellStyle name="Normal 5 3 5 2 2 2" xfId="14147" xr:uid="{00000000-0005-0000-0000-000046370000}"/>
    <cellStyle name="Normal 5 3 5 2 2 2 3" xfId="29245" xr:uid="{00000000-0005-0000-0000-000040720000}"/>
    <cellStyle name="Normal 5 3 5 2 2 3" xfId="9127" xr:uid="{00000000-0005-0000-0000-0000AA230000}"/>
    <cellStyle name="Normal 5 3 5 2 2 3 3" xfId="24228" xr:uid="{00000000-0005-0000-0000-0000A75E0000}"/>
    <cellStyle name="Normal 5 3 5 2 2 5" xfId="19215" xr:uid="{00000000-0005-0000-0000-0000124B0000}"/>
    <cellStyle name="Normal 5 3 5 2 3" xfId="5766" xr:uid="{00000000-0005-0000-0000-000089160000}"/>
    <cellStyle name="Normal 5 3 5 2 3 2" xfId="15818" xr:uid="{00000000-0005-0000-0000-0000CD3D0000}"/>
    <cellStyle name="Normal 5 3 5 2 3 2 3" xfId="30916" xr:uid="{00000000-0005-0000-0000-0000C7780000}"/>
    <cellStyle name="Normal 5 3 5 2 3 3" xfId="10798" xr:uid="{00000000-0005-0000-0000-0000312A0000}"/>
    <cellStyle name="Normal 5 3 5 2 3 3 3" xfId="25899" xr:uid="{00000000-0005-0000-0000-00002E650000}"/>
    <cellStyle name="Normal 5 3 5 2 3 5" xfId="20886" xr:uid="{00000000-0005-0000-0000-000099510000}"/>
    <cellStyle name="Normal 5 3 5 2 4" xfId="12476" xr:uid="{00000000-0005-0000-0000-0000BF300000}"/>
    <cellStyle name="Normal 5 3 5 2 4 3" xfId="27574" xr:uid="{00000000-0005-0000-0000-0000B96B0000}"/>
    <cellStyle name="Normal 5 3 5 2 5" xfId="7455" xr:uid="{00000000-0005-0000-0000-0000221D0000}"/>
    <cellStyle name="Normal 5 3 5 2 5 3" xfId="22557" xr:uid="{00000000-0005-0000-0000-000020580000}"/>
    <cellStyle name="Normal 5 3 5 2 7" xfId="17544" xr:uid="{00000000-0005-0000-0000-00008B440000}"/>
    <cellStyle name="Normal 5 3 5 3" xfId="3237" xr:uid="{00000000-0005-0000-0000-0000A80C0000}"/>
    <cellStyle name="Normal 5 3 5 3 2" xfId="13311" xr:uid="{00000000-0005-0000-0000-000002340000}"/>
    <cellStyle name="Normal 5 3 5 3 2 3" xfId="28409" xr:uid="{00000000-0005-0000-0000-0000FC6E0000}"/>
    <cellStyle name="Normal 5 3 5 3 3" xfId="8291" xr:uid="{00000000-0005-0000-0000-000066200000}"/>
    <cellStyle name="Normal 5 3 5 3 3 3" xfId="23392" xr:uid="{00000000-0005-0000-0000-0000635B0000}"/>
    <cellStyle name="Normal 5 3 5 3 5" xfId="18379" xr:uid="{00000000-0005-0000-0000-0000CE470000}"/>
    <cellStyle name="Normal 5 3 5 4" xfId="4930" xr:uid="{00000000-0005-0000-0000-000045130000}"/>
    <cellStyle name="Normal 5 3 5 4 2" xfId="14982" xr:uid="{00000000-0005-0000-0000-0000893A0000}"/>
    <cellStyle name="Normal 5 3 5 4 2 3" xfId="30080" xr:uid="{00000000-0005-0000-0000-000083750000}"/>
    <cellStyle name="Normal 5 3 5 4 3" xfId="9962" xr:uid="{00000000-0005-0000-0000-0000ED260000}"/>
    <cellStyle name="Normal 5 3 5 4 3 3" xfId="25063" xr:uid="{00000000-0005-0000-0000-0000EA610000}"/>
    <cellStyle name="Normal 5 3 5 4 5" xfId="20050" xr:uid="{00000000-0005-0000-0000-0000554E0000}"/>
    <cellStyle name="Normal 5 3 5 5" xfId="11640" xr:uid="{00000000-0005-0000-0000-00007B2D0000}"/>
    <cellStyle name="Normal 5 3 5 5 3" xfId="26738" xr:uid="{00000000-0005-0000-0000-000075680000}"/>
    <cellStyle name="Normal 5 3 5 6" xfId="6619" xr:uid="{00000000-0005-0000-0000-0000DE190000}"/>
    <cellStyle name="Normal 5 3 5 6 3" xfId="21721" xr:uid="{00000000-0005-0000-0000-0000DC540000}"/>
    <cellStyle name="Normal 5 3 5 8" xfId="16708" xr:uid="{00000000-0005-0000-0000-000047410000}"/>
    <cellStyle name="Normal 5 3 6" xfId="1964" xr:uid="{00000000-0005-0000-0000-0000AF070000}"/>
    <cellStyle name="Normal 5 3 6 2" xfId="3656" xr:uid="{00000000-0005-0000-0000-00004B0E0000}"/>
    <cellStyle name="Normal 5 3 6 2 2" xfId="13729" xr:uid="{00000000-0005-0000-0000-0000A4350000}"/>
    <cellStyle name="Normal 5 3 6 2 2 3" xfId="28827" xr:uid="{00000000-0005-0000-0000-00009E700000}"/>
    <cellStyle name="Normal 5 3 6 2 3" xfId="8709" xr:uid="{00000000-0005-0000-0000-000008220000}"/>
    <cellStyle name="Normal 5 3 6 2 3 3" xfId="23810" xr:uid="{00000000-0005-0000-0000-0000055D0000}"/>
    <cellStyle name="Normal 5 3 6 2 5" xfId="18797" xr:uid="{00000000-0005-0000-0000-000070490000}"/>
    <cellStyle name="Normal 5 3 6 3" xfId="5348" xr:uid="{00000000-0005-0000-0000-0000E7140000}"/>
    <cellStyle name="Normal 5 3 6 3 2" xfId="15400" xr:uid="{00000000-0005-0000-0000-00002B3C0000}"/>
    <cellStyle name="Normal 5 3 6 3 2 3" xfId="30498" xr:uid="{00000000-0005-0000-0000-000025770000}"/>
    <cellStyle name="Normal 5 3 6 3 3" xfId="10380" xr:uid="{00000000-0005-0000-0000-00008F280000}"/>
    <cellStyle name="Normal 5 3 6 3 3 3" xfId="25481" xr:uid="{00000000-0005-0000-0000-00008C630000}"/>
    <cellStyle name="Normal 5 3 6 3 5" xfId="20468" xr:uid="{00000000-0005-0000-0000-0000F74F0000}"/>
    <cellStyle name="Normal 5 3 6 4" xfId="12058" xr:uid="{00000000-0005-0000-0000-00001D2F0000}"/>
    <cellStyle name="Normal 5 3 6 4 3" xfId="27156" xr:uid="{00000000-0005-0000-0000-0000176A0000}"/>
    <cellStyle name="Normal 5 3 6 5" xfId="7037" xr:uid="{00000000-0005-0000-0000-0000801B0000}"/>
    <cellStyle name="Normal 5 3 6 5 3" xfId="22139" xr:uid="{00000000-0005-0000-0000-00007E560000}"/>
    <cellStyle name="Normal 5 3 6 7" xfId="17126" xr:uid="{00000000-0005-0000-0000-0000E9420000}"/>
    <cellStyle name="Normal 5 3 7" xfId="2810" xr:uid="{00000000-0005-0000-0000-0000FD0A0000}"/>
    <cellStyle name="Normal 5 3 7 2" xfId="12893" xr:uid="{00000000-0005-0000-0000-000060320000}"/>
    <cellStyle name="Normal 5 3 7 2 3" xfId="27991" xr:uid="{00000000-0005-0000-0000-00005A6D0000}"/>
    <cellStyle name="Normal 5 3 7 3" xfId="7872" xr:uid="{00000000-0005-0000-0000-0000C31E0000}"/>
    <cellStyle name="Normal 5 3 7 3 3" xfId="22974" xr:uid="{00000000-0005-0000-0000-0000C1590000}"/>
    <cellStyle name="Normal 5 3 7 5" xfId="17961" xr:uid="{00000000-0005-0000-0000-00002C460000}"/>
    <cellStyle name="Normal 5 3 8" xfId="4508" xr:uid="{00000000-0005-0000-0000-00009F110000}"/>
    <cellStyle name="Normal 5 3 8 2" xfId="14564" xr:uid="{00000000-0005-0000-0000-0000E7380000}"/>
    <cellStyle name="Normal 5 3 8 2 3" xfId="29662" xr:uid="{00000000-0005-0000-0000-0000E1730000}"/>
    <cellStyle name="Normal 5 3 8 3" xfId="9544" xr:uid="{00000000-0005-0000-0000-00004B250000}"/>
    <cellStyle name="Normal 5 3 8 3 3" xfId="24645" xr:uid="{00000000-0005-0000-0000-000048600000}"/>
    <cellStyle name="Normal 5 3 8 5" xfId="19632" xr:uid="{00000000-0005-0000-0000-0000B34C0000}"/>
    <cellStyle name="Normal 5 3 9" xfId="11220" xr:uid="{00000000-0005-0000-0000-0000D72B0000}"/>
    <cellStyle name="Normal 5 3 9 3" xfId="26320" xr:uid="{00000000-0005-0000-0000-0000D3660000}"/>
    <cellStyle name="Normal 50" xfId="368" xr:uid="{00000000-0005-0000-0000-000072010000}"/>
    <cellStyle name="Normal 50 2" xfId="869" xr:uid="{00000000-0005-0000-0000-000067030000}"/>
    <cellStyle name="Normal 51" xfId="870" xr:uid="{00000000-0005-0000-0000-000068030000}"/>
    <cellStyle name="Normal 51 10" xfId="6229" xr:uid="{00000000-0005-0000-0000-000058180000}"/>
    <cellStyle name="Normal 51 10 3" xfId="21333" xr:uid="{00000000-0005-0000-0000-000058530000}"/>
    <cellStyle name="Normal 51 12" xfId="16318" xr:uid="{00000000-0005-0000-0000-0000C13F0000}"/>
    <cellStyle name="Normal 51 2" xfId="1193" xr:uid="{00000000-0005-0000-0000-0000AC040000}"/>
    <cellStyle name="Normal 51 2 11" xfId="16372" xr:uid="{00000000-0005-0000-0000-0000F73F0000}"/>
    <cellStyle name="Normal 51 2 2" xfId="1301" xr:uid="{00000000-0005-0000-0000-000018050000}"/>
    <cellStyle name="Normal 51 2 2 10" xfId="16476" xr:uid="{00000000-0005-0000-0000-00005F400000}"/>
    <cellStyle name="Normal 51 2 2 2" xfId="1518" xr:uid="{00000000-0005-0000-0000-0000F1050000}"/>
    <cellStyle name="Normal 51 2 2 2 2" xfId="1939" xr:uid="{00000000-0005-0000-0000-000096070000}"/>
    <cellStyle name="Normal 51 2 2 2 2 2" xfId="2778" xr:uid="{00000000-0005-0000-0000-0000DD0A0000}"/>
    <cellStyle name="Normal 51 2 2 2 2 2 2" xfId="4468" xr:uid="{00000000-0005-0000-0000-000077110000}"/>
    <cellStyle name="Normal 51 2 2 2 2 2 2 2" xfId="14541" xr:uid="{00000000-0005-0000-0000-0000D0380000}"/>
    <cellStyle name="Normal 51 2 2 2 2 2 2 2 3" xfId="29639" xr:uid="{00000000-0005-0000-0000-0000CA730000}"/>
    <cellStyle name="Normal 51 2 2 2 2 2 2 3" xfId="9521" xr:uid="{00000000-0005-0000-0000-000034250000}"/>
    <cellStyle name="Normal 51 2 2 2 2 2 2 3 3" xfId="24622" xr:uid="{00000000-0005-0000-0000-000031600000}"/>
    <cellStyle name="Normal 51 2 2 2 2 2 2 5" xfId="19609" xr:uid="{00000000-0005-0000-0000-00009C4C0000}"/>
    <cellStyle name="Normal 51 2 2 2 2 2 3" xfId="6160" xr:uid="{00000000-0005-0000-0000-000013180000}"/>
    <cellStyle name="Normal 51 2 2 2 2 2 3 2" xfId="16212" xr:uid="{00000000-0005-0000-0000-0000573F0000}"/>
    <cellStyle name="Normal 51 2 2 2 2 2 3 3" xfId="11192" xr:uid="{00000000-0005-0000-0000-0000BB2B0000}"/>
    <cellStyle name="Normal 51 2 2 2 2 2 3 3 3" xfId="26293" xr:uid="{00000000-0005-0000-0000-0000B8660000}"/>
    <cellStyle name="Normal 51 2 2 2 2 2 3 5" xfId="21280" xr:uid="{00000000-0005-0000-0000-000023530000}"/>
    <cellStyle name="Normal 51 2 2 2 2 2 4" xfId="12870" xr:uid="{00000000-0005-0000-0000-000049320000}"/>
    <cellStyle name="Normal 51 2 2 2 2 2 4 3" xfId="27968" xr:uid="{00000000-0005-0000-0000-0000436D0000}"/>
    <cellStyle name="Normal 51 2 2 2 2 2 5" xfId="7849" xr:uid="{00000000-0005-0000-0000-0000AC1E0000}"/>
    <cellStyle name="Normal 51 2 2 2 2 2 5 3" xfId="22951" xr:uid="{00000000-0005-0000-0000-0000AA590000}"/>
    <cellStyle name="Normal 51 2 2 2 2 2 7" xfId="17938" xr:uid="{00000000-0005-0000-0000-000015460000}"/>
    <cellStyle name="Normal 51 2 2 2 2 3" xfId="3631" xr:uid="{00000000-0005-0000-0000-0000320E0000}"/>
    <cellStyle name="Normal 51 2 2 2 2 3 2" xfId="13705" xr:uid="{00000000-0005-0000-0000-00008C350000}"/>
    <cellStyle name="Normal 51 2 2 2 2 3 2 3" xfId="28803" xr:uid="{00000000-0005-0000-0000-000086700000}"/>
    <cellStyle name="Normal 51 2 2 2 2 3 3" xfId="8685" xr:uid="{00000000-0005-0000-0000-0000F0210000}"/>
    <cellStyle name="Normal 51 2 2 2 2 3 3 3" xfId="23786" xr:uid="{00000000-0005-0000-0000-0000ED5C0000}"/>
    <cellStyle name="Normal 51 2 2 2 2 3 5" xfId="18773" xr:uid="{00000000-0005-0000-0000-000058490000}"/>
    <cellStyle name="Normal 51 2 2 2 2 4" xfId="5324" xr:uid="{00000000-0005-0000-0000-0000CF140000}"/>
    <cellStyle name="Normal 51 2 2 2 2 4 2" xfId="15376" xr:uid="{00000000-0005-0000-0000-0000133C0000}"/>
    <cellStyle name="Normal 51 2 2 2 2 4 2 3" xfId="30474" xr:uid="{00000000-0005-0000-0000-00000D770000}"/>
    <cellStyle name="Normal 51 2 2 2 2 4 3" xfId="10356" xr:uid="{00000000-0005-0000-0000-000077280000}"/>
    <cellStyle name="Normal 51 2 2 2 2 4 3 3" xfId="25457" xr:uid="{00000000-0005-0000-0000-000074630000}"/>
    <cellStyle name="Normal 51 2 2 2 2 4 5" xfId="20444" xr:uid="{00000000-0005-0000-0000-0000DF4F0000}"/>
    <cellStyle name="Normal 51 2 2 2 2 5" xfId="12034" xr:uid="{00000000-0005-0000-0000-0000052F0000}"/>
    <cellStyle name="Normal 51 2 2 2 2 5 3" xfId="27132" xr:uid="{00000000-0005-0000-0000-0000FF690000}"/>
    <cellStyle name="Normal 51 2 2 2 2 6" xfId="7013" xr:uid="{00000000-0005-0000-0000-0000681B0000}"/>
    <cellStyle name="Normal 51 2 2 2 2 6 3" xfId="22115" xr:uid="{00000000-0005-0000-0000-000066560000}"/>
    <cellStyle name="Normal 51 2 2 2 2 8" xfId="17102" xr:uid="{00000000-0005-0000-0000-0000D1420000}"/>
    <cellStyle name="Normal 51 2 2 2 3" xfId="2360" xr:uid="{00000000-0005-0000-0000-00003B090000}"/>
    <cellStyle name="Normal 51 2 2 2 3 2" xfId="4050" xr:uid="{00000000-0005-0000-0000-0000D50F0000}"/>
    <cellStyle name="Normal 51 2 2 2 3 2 2" xfId="14123" xr:uid="{00000000-0005-0000-0000-00002E370000}"/>
    <cellStyle name="Normal 51 2 2 2 3 2 2 3" xfId="29221" xr:uid="{00000000-0005-0000-0000-000028720000}"/>
    <cellStyle name="Normal 51 2 2 2 3 2 3" xfId="9103" xr:uid="{00000000-0005-0000-0000-000092230000}"/>
    <cellStyle name="Normal 51 2 2 2 3 2 3 3" xfId="24204" xr:uid="{00000000-0005-0000-0000-00008F5E0000}"/>
    <cellStyle name="Normal 51 2 2 2 3 2 5" xfId="19191" xr:uid="{00000000-0005-0000-0000-0000FA4A0000}"/>
    <cellStyle name="Normal 51 2 2 2 3 3" xfId="5742" xr:uid="{00000000-0005-0000-0000-000071160000}"/>
    <cellStyle name="Normal 51 2 2 2 3 3 2" xfId="15794" xr:uid="{00000000-0005-0000-0000-0000B53D0000}"/>
    <cellStyle name="Normal 51 2 2 2 3 3 2 3" xfId="30892" xr:uid="{00000000-0005-0000-0000-0000AF780000}"/>
    <cellStyle name="Normal 51 2 2 2 3 3 3" xfId="10774" xr:uid="{00000000-0005-0000-0000-0000192A0000}"/>
    <cellStyle name="Normal 51 2 2 2 3 3 3 3" xfId="25875" xr:uid="{00000000-0005-0000-0000-000016650000}"/>
    <cellStyle name="Normal 51 2 2 2 3 3 5" xfId="20862" xr:uid="{00000000-0005-0000-0000-000081510000}"/>
    <cellStyle name="Normal 51 2 2 2 3 4" xfId="12452" xr:uid="{00000000-0005-0000-0000-0000A7300000}"/>
    <cellStyle name="Normal 51 2 2 2 3 4 3" xfId="27550" xr:uid="{00000000-0005-0000-0000-0000A16B0000}"/>
    <cellStyle name="Normal 51 2 2 2 3 5" xfId="7431" xr:uid="{00000000-0005-0000-0000-00000A1D0000}"/>
    <cellStyle name="Normal 51 2 2 2 3 5 3" xfId="22533" xr:uid="{00000000-0005-0000-0000-000008580000}"/>
    <cellStyle name="Normal 51 2 2 2 3 7" xfId="17520" xr:uid="{00000000-0005-0000-0000-000073440000}"/>
    <cellStyle name="Normal 51 2 2 2 4" xfId="3213" xr:uid="{00000000-0005-0000-0000-0000900C0000}"/>
    <cellStyle name="Normal 51 2 2 2 4 2" xfId="13287" xr:uid="{00000000-0005-0000-0000-0000EA330000}"/>
    <cellStyle name="Normal 51 2 2 2 4 2 3" xfId="28385" xr:uid="{00000000-0005-0000-0000-0000E46E0000}"/>
    <cellStyle name="Normal 51 2 2 2 4 3" xfId="8267" xr:uid="{00000000-0005-0000-0000-00004E200000}"/>
    <cellStyle name="Normal 51 2 2 2 4 3 3" xfId="23368" xr:uid="{00000000-0005-0000-0000-00004B5B0000}"/>
    <cellStyle name="Normal 51 2 2 2 4 5" xfId="18355" xr:uid="{00000000-0005-0000-0000-0000B6470000}"/>
    <cellStyle name="Normal 51 2 2 2 5" xfId="4906" xr:uid="{00000000-0005-0000-0000-00002D130000}"/>
    <cellStyle name="Normal 51 2 2 2 5 2" xfId="14958" xr:uid="{00000000-0005-0000-0000-0000713A0000}"/>
    <cellStyle name="Normal 51 2 2 2 5 2 3" xfId="30056" xr:uid="{00000000-0005-0000-0000-00006B750000}"/>
    <cellStyle name="Normal 51 2 2 2 5 3" xfId="9938" xr:uid="{00000000-0005-0000-0000-0000D5260000}"/>
    <cellStyle name="Normal 51 2 2 2 5 3 3" xfId="25039" xr:uid="{00000000-0005-0000-0000-0000D2610000}"/>
    <cellStyle name="Normal 51 2 2 2 5 5" xfId="20026" xr:uid="{00000000-0005-0000-0000-00003D4E0000}"/>
    <cellStyle name="Normal 51 2 2 2 6" xfId="11616" xr:uid="{00000000-0005-0000-0000-0000632D0000}"/>
    <cellStyle name="Normal 51 2 2 2 6 3" xfId="26714" xr:uid="{00000000-0005-0000-0000-00005D680000}"/>
    <cellStyle name="Normal 51 2 2 2 7" xfId="6595" xr:uid="{00000000-0005-0000-0000-0000C6190000}"/>
    <cellStyle name="Normal 51 2 2 2 7 3" xfId="21697" xr:uid="{00000000-0005-0000-0000-0000C4540000}"/>
    <cellStyle name="Normal 51 2 2 2 9" xfId="16684" xr:uid="{00000000-0005-0000-0000-00002F410000}"/>
    <cellStyle name="Normal 51 2 2 3" xfId="1731" xr:uid="{00000000-0005-0000-0000-0000C6060000}"/>
    <cellStyle name="Normal 51 2 2 3 2" xfId="2570" xr:uid="{00000000-0005-0000-0000-00000D0A0000}"/>
    <cellStyle name="Normal 51 2 2 3 2 2" xfId="4260" xr:uid="{00000000-0005-0000-0000-0000A7100000}"/>
    <cellStyle name="Normal 51 2 2 3 2 2 2" xfId="14333" xr:uid="{00000000-0005-0000-0000-000000380000}"/>
    <cellStyle name="Normal 51 2 2 3 2 2 2 3" xfId="29431" xr:uid="{00000000-0005-0000-0000-0000FA720000}"/>
    <cellStyle name="Normal 51 2 2 3 2 2 3" xfId="9313" xr:uid="{00000000-0005-0000-0000-000064240000}"/>
    <cellStyle name="Normal 51 2 2 3 2 2 3 3" xfId="24414" xr:uid="{00000000-0005-0000-0000-0000615F0000}"/>
    <cellStyle name="Normal 51 2 2 3 2 2 5" xfId="19401" xr:uid="{00000000-0005-0000-0000-0000CC4B0000}"/>
    <cellStyle name="Normal 51 2 2 3 2 3" xfId="5952" xr:uid="{00000000-0005-0000-0000-000043170000}"/>
    <cellStyle name="Normal 51 2 2 3 2 3 2" xfId="16004" xr:uid="{00000000-0005-0000-0000-0000873E0000}"/>
    <cellStyle name="Normal 51 2 2 3 2 3 2 3" xfId="31102" xr:uid="{00000000-0005-0000-0000-000081790000}"/>
    <cellStyle name="Normal 51 2 2 3 2 3 3" xfId="10984" xr:uid="{00000000-0005-0000-0000-0000EB2A0000}"/>
    <cellStyle name="Normal 51 2 2 3 2 3 3 3" xfId="26085" xr:uid="{00000000-0005-0000-0000-0000E8650000}"/>
    <cellStyle name="Normal 51 2 2 3 2 3 5" xfId="21072" xr:uid="{00000000-0005-0000-0000-000053520000}"/>
    <cellStyle name="Normal 51 2 2 3 2 4" xfId="12662" xr:uid="{00000000-0005-0000-0000-000079310000}"/>
    <cellStyle name="Normal 51 2 2 3 2 4 3" xfId="27760" xr:uid="{00000000-0005-0000-0000-0000736C0000}"/>
    <cellStyle name="Normal 51 2 2 3 2 5" xfId="7641" xr:uid="{00000000-0005-0000-0000-0000DC1D0000}"/>
    <cellStyle name="Normal 51 2 2 3 2 5 3" xfId="22743" xr:uid="{00000000-0005-0000-0000-0000DA580000}"/>
    <cellStyle name="Normal 51 2 2 3 2 7" xfId="17730" xr:uid="{00000000-0005-0000-0000-000045450000}"/>
    <cellStyle name="Normal 51 2 2 3 3" xfId="3423" xr:uid="{00000000-0005-0000-0000-0000620D0000}"/>
    <cellStyle name="Normal 51 2 2 3 3 2" xfId="13497" xr:uid="{00000000-0005-0000-0000-0000BC340000}"/>
    <cellStyle name="Normal 51 2 2 3 3 2 3" xfId="28595" xr:uid="{00000000-0005-0000-0000-0000B66F0000}"/>
    <cellStyle name="Normal 51 2 2 3 3 3" xfId="8477" xr:uid="{00000000-0005-0000-0000-000020210000}"/>
    <cellStyle name="Normal 51 2 2 3 3 3 3" xfId="23578" xr:uid="{00000000-0005-0000-0000-00001D5C0000}"/>
    <cellStyle name="Normal 51 2 2 3 3 5" xfId="18565" xr:uid="{00000000-0005-0000-0000-000088480000}"/>
    <cellStyle name="Normal 51 2 2 3 4" xfId="5116" xr:uid="{00000000-0005-0000-0000-0000FF130000}"/>
    <cellStyle name="Normal 51 2 2 3 4 2" xfId="15168" xr:uid="{00000000-0005-0000-0000-0000433B0000}"/>
    <cellStyle name="Normal 51 2 2 3 4 2 3" xfId="30266" xr:uid="{00000000-0005-0000-0000-00003D760000}"/>
    <cellStyle name="Normal 51 2 2 3 4 3" xfId="10148" xr:uid="{00000000-0005-0000-0000-0000A7270000}"/>
    <cellStyle name="Normal 51 2 2 3 4 3 3" xfId="25249" xr:uid="{00000000-0005-0000-0000-0000A4620000}"/>
    <cellStyle name="Normal 51 2 2 3 4 5" xfId="20236" xr:uid="{00000000-0005-0000-0000-00000F4F0000}"/>
    <cellStyle name="Normal 51 2 2 3 5" xfId="11826" xr:uid="{00000000-0005-0000-0000-0000352E0000}"/>
    <cellStyle name="Normal 51 2 2 3 5 3" xfId="26924" xr:uid="{00000000-0005-0000-0000-00002F690000}"/>
    <cellStyle name="Normal 51 2 2 3 6" xfId="6805" xr:uid="{00000000-0005-0000-0000-0000981A0000}"/>
    <cellStyle name="Normal 51 2 2 3 6 3" xfId="21907" xr:uid="{00000000-0005-0000-0000-000096550000}"/>
    <cellStyle name="Normal 51 2 2 3 8" xfId="16894" xr:uid="{00000000-0005-0000-0000-000001420000}"/>
    <cellStyle name="Normal 51 2 2 4" xfId="2152" xr:uid="{00000000-0005-0000-0000-00006B080000}"/>
    <cellStyle name="Normal 51 2 2 4 2" xfId="3842" xr:uid="{00000000-0005-0000-0000-0000050F0000}"/>
    <cellStyle name="Normal 51 2 2 4 2 2" xfId="13915" xr:uid="{00000000-0005-0000-0000-00005E360000}"/>
    <cellStyle name="Normal 51 2 2 4 2 2 3" xfId="29013" xr:uid="{00000000-0005-0000-0000-000058710000}"/>
    <cellStyle name="Normal 51 2 2 4 2 3" xfId="8895" xr:uid="{00000000-0005-0000-0000-0000C2220000}"/>
    <cellStyle name="Normal 51 2 2 4 2 3 3" xfId="23996" xr:uid="{00000000-0005-0000-0000-0000BF5D0000}"/>
    <cellStyle name="Normal 51 2 2 4 2 5" xfId="18983" xr:uid="{00000000-0005-0000-0000-00002A4A0000}"/>
    <cellStyle name="Normal 51 2 2 4 3" xfId="5534" xr:uid="{00000000-0005-0000-0000-0000A1150000}"/>
    <cellStyle name="Normal 51 2 2 4 3 2" xfId="15586" xr:uid="{00000000-0005-0000-0000-0000E53C0000}"/>
    <cellStyle name="Normal 51 2 2 4 3 2 3" xfId="30684" xr:uid="{00000000-0005-0000-0000-0000DF770000}"/>
    <cellStyle name="Normal 51 2 2 4 3 3" xfId="10566" xr:uid="{00000000-0005-0000-0000-000049290000}"/>
    <cellStyle name="Normal 51 2 2 4 3 3 3" xfId="25667" xr:uid="{00000000-0005-0000-0000-000046640000}"/>
    <cellStyle name="Normal 51 2 2 4 3 5" xfId="20654" xr:uid="{00000000-0005-0000-0000-0000B1500000}"/>
    <cellStyle name="Normal 51 2 2 4 4" xfId="12244" xr:uid="{00000000-0005-0000-0000-0000D72F0000}"/>
    <cellStyle name="Normal 51 2 2 4 4 3" xfId="27342" xr:uid="{00000000-0005-0000-0000-0000D16A0000}"/>
    <cellStyle name="Normal 51 2 2 4 5" xfId="7223" xr:uid="{00000000-0005-0000-0000-00003A1C0000}"/>
    <cellStyle name="Normal 51 2 2 4 5 3" xfId="22325" xr:uid="{00000000-0005-0000-0000-000038570000}"/>
    <cellStyle name="Normal 51 2 2 4 7" xfId="17312" xr:uid="{00000000-0005-0000-0000-0000A3430000}"/>
    <cellStyle name="Normal 51 2 2 5" xfId="3005" xr:uid="{00000000-0005-0000-0000-0000C00B0000}"/>
    <cellStyle name="Normal 51 2 2 5 2" xfId="13079" xr:uid="{00000000-0005-0000-0000-00001A330000}"/>
    <cellStyle name="Normal 51 2 2 5 2 3" xfId="28177" xr:uid="{00000000-0005-0000-0000-0000146E0000}"/>
    <cellStyle name="Normal 51 2 2 5 3" xfId="8059" xr:uid="{00000000-0005-0000-0000-00007E1F0000}"/>
    <cellStyle name="Normal 51 2 2 5 3 3" xfId="23160" xr:uid="{00000000-0005-0000-0000-00007B5A0000}"/>
    <cellStyle name="Normal 51 2 2 5 5" xfId="18147" xr:uid="{00000000-0005-0000-0000-0000E6460000}"/>
    <cellStyle name="Normal 51 2 2 6" xfId="4698" xr:uid="{00000000-0005-0000-0000-00005D120000}"/>
    <cellStyle name="Normal 51 2 2 6 2" xfId="14750" xr:uid="{00000000-0005-0000-0000-0000A1390000}"/>
    <cellStyle name="Normal 51 2 2 6 2 3" xfId="29848" xr:uid="{00000000-0005-0000-0000-00009B740000}"/>
    <cellStyle name="Normal 51 2 2 6 3" xfId="9730" xr:uid="{00000000-0005-0000-0000-000005260000}"/>
    <cellStyle name="Normal 51 2 2 6 3 3" xfId="24831" xr:uid="{00000000-0005-0000-0000-000002610000}"/>
    <cellStyle name="Normal 51 2 2 6 5" xfId="19818" xr:uid="{00000000-0005-0000-0000-00006D4D0000}"/>
    <cellStyle name="Normal 51 2 2 7" xfId="11408" xr:uid="{00000000-0005-0000-0000-0000932C0000}"/>
    <cellStyle name="Normal 51 2 2 7 3" xfId="26506" xr:uid="{00000000-0005-0000-0000-00008D670000}"/>
    <cellStyle name="Normal 51 2 2 8" xfId="6387" xr:uid="{00000000-0005-0000-0000-0000F6180000}"/>
    <cellStyle name="Normal 51 2 2 8 3" xfId="21489" xr:uid="{00000000-0005-0000-0000-0000F4530000}"/>
    <cellStyle name="Normal 51 2 3" xfId="1414" xr:uid="{00000000-0005-0000-0000-000089050000}"/>
    <cellStyle name="Normal 51 2 3 2" xfId="1835" xr:uid="{00000000-0005-0000-0000-00002E070000}"/>
    <cellStyle name="Normal 51 2 3 2 2" xfId="2674" xr:uid="{00000000-0005-0000-0000-0000750A0000}"/>
    <cellStyle name="Normal 51 2 3 2 2 2" xfId="4364" xr:uid="{00000000-0005-0000-0000-00000F110000}"/>
    <cellStyle name="Normal 51 2 3 2 2 2 2" xfId="14437" xr:uid="{00000000-0005-0000-0000-000068380000}"/>
    <cellStyle name="Normal 51 2 3 2 2 2 2 3" xfId="29535" xr:uid="{00000000-0005-0000-0000-000062730000}"/>
    <cellStyle name="Normal 51 2 3 2 2 2 3" xfId="9417" xr:uid="{00000000-0005-0000-0000-0000CC240000}"/>
    <cellStyle name="Normal 51 2 3 2 2 2 3 3" xfId="24518" xr:uid="{00000000-0005-0000-0000-0000C95F0000}"/>
    <cellStyle name="Normal 51 2 3 2 2 2 5" xfId="19505" xr:uid="{00000000-0005-0000-0000-0000344C0000}"/>
    <cellStyle name="Normal 51 2 3 2 2 3" xfId="6056" xr:uid="{00000000-0005-0000-0000-0000AB170000}"/>
    <cellStyle name="Normal 51 2 3 2 2 3 2" xfId="16108" xr:uid="{00000000-0005-0000-0000-0000EF3E0000}"/>
    <cellStyle name="Normal 51 2 3 2 2 3 2 3" xfId="31206" xr:uid="{00000000-0005-0000-0000-0000E9790000}"/>
    <cellStyle name="Normal 51 2 3 2 2 3 3" xfId="11088" xr:uid="{00000000-0005-0000-0000-0000532B0000}"/>
    <cellStyle name="Normal 51 2 3 2 2 3 3 3" xfId="26189" xr:uid="{00000000-0005-0000-0000-000050660000}"/>
    <cellStyle name="Normal 51 2 3 2 2 3 5" xfId="21176" xr:uid="{00000000-0005-0000-0000-0000BB520000}"/>
    <cellStyle name="Normal 51 2 3 2 2 4" xfId="12766" xr:uid="{00000000-0005-0000-0000-0000E1310000}"/>
    <cellStyle name="Normal 51 2 3 2 2 4 3" xfId="27864" xr:uid="{00000000-0005-0000-0000-0000DB6C0000}"/>
    <cellStyle name="Normal 51 2 3 2 2 5" xfId="7745" xr:uid="{00000000-0005-0000-0000-0000441E0000}"/>
    <cellStyle name="Normal 51 2 3 2 2 5 3" xfId="22847" xr:uid="{00000000-0005-0000-0000-000042590000}"/>
    <cellStyle name="Normal 51 2 3 2 2 7" xfId="17834" xr:uid="{00000000-0005-0000-0000-0000AD450000}"/>
    <cellStyle name="Normal 51 2 3 2 3" xfId="3527" xr:uid="{00000000-0005-0000-0000-0000CA0D0000}"/>
    <cellStyle name="Normal 51 2 3 2 3 2" xfId="13601" xr:uid="{00000000-0005-0000-0000-000024350000}"/>
    <cellStyle name="Normal 51 2 3 2 3 2 3" xfId="28699" xr:uid="{00000000-0005-0000-0000-00001E700000}"/>
    <cellStyle name="Normal 51 2 3 2 3 3" xfId="8581" xr:uid="{00000000-0005-0000-0000-000088210000}"/>
    <cellStyle name="Normal 51 2 3 2 3 3 3" xfId="23682" xr:uid="{00000000-0005-0000-0000-0000855C0000}"/>
    <cellStyle name="Normal 51 2 3 2 3 5" xfId="18669" xr:uid="{00000000-0005-0000-0000-0000F0480000}"/>
    <cellStyle name="Normal 51 2 3 2 4" xfId="5220" xr:uid="{00000000-0005-0000-0000-000067140000}"/>
    <cellStyle name="Normal 51 2 3 2 4 2" xfId="15272" xr:uid="{00000000-0005-0000-0000-0000AB3B0000}"/>
    <cellStyle name="Normal 51 2 3 2 4 2 3" xfId="30370" xr:uid="{00000000-0005-0000-0000-0000A5760000}"/>
    <cellStyle name="Normal 51 2 3 2 4 3" xfId="10252" xr:uid="{00000000-0005-0000-0000-00000F280000}"/>
    <cellStyle name="Normal 51 2 3 2 4 3 3" xfId="25353" xr:uid="{00000000-0005-0000-0000-00000C630000}"/>
    <cellStyle name="Normal 51 2 3 2 4 5" xfId="20340" xr:uid="{00000000-0005-0000-0000-0000774F0000}"/>
    <cellStyle name="Normal 51 2 3 2 5" xfId="11930" xr:uid="{00000000-0005-0000-0000-00009D2E0000}"/>
    <cellStyle name="Normal 51 2 3 2 5 3" xfId="27028" xr:uid="{00000000-0005-0000-0000-000097690000}"/>
    <cellStyle name="Normal 51 2 3 2 6" xfId="6909" xr:uid="{00000000-0005-0000-0000-0000001B0000}"/>
    <cellStyle name="Normal 51 2 3 2 6 3" xfId="22011" xr:uid="{00000000-0005-0000-0000-0000FE550000}"/>
    <cellStyle name="Normal 51 2 3 2 8" xfId="16998" xr:uid="{00000000-0005-0000-0000-000069420000}"/>
    <cellStyle name="Normal 51 2 3 3" xfId="2256" xr:uid="{00000000-0005-0000-0000-0000D3080000}"/>
    <cellStyle name="Normal 51 2 3 3 2" xfId="3946" xr:uid="{00000000-0005-0000-0000-00006D0F0000}"/>
    <cellStyle name="Normal 51 2 3 3 2 2" xfId="14019" xr:uid="{00000000-0005-0000-0000-0000C6360000}"/>
    <cellStyle name="Normal 51 2 3 3 2 2 3" xfId="29117" xr:uid="{00000000-0005-0000-0000-0000C0710000}"/>
    <cellStyle name="Normal 51 2 3 3 2 3" xfId="8999" xr:uid="{00000000-0005-0000-0000-00002A230000}"/>
    <cellStyle name="Normal 51 2 3 3 2 3 3" xfId="24100" xr:uid="{00000000-0005-0000-0000-0000275E0000}"/>
    <cellStyle name="Normal 51 2 3 3 2 5" xfId="19087" xr:uid="{00000000-0005-0000-0000-0000924A0000}"/>
    <cellStyle name="Normal 51 2 3 3 3" xfId="5638" xr:uid="{00000000-0005-0000-0000-000009160000}"/>
    <cellStyle name="Normal 51 2 3 3 3 2" xfId="15690" xr:uid="{00000000-0005-0000-0000-00004D3D0000}"/>
    <cellStyle name="Normal 51 2 3 3 3 2 3" xfId="30788" xr:uid="{00000000-0005-0000-0000-000047780000}"/>
    <cellStyle name="Normal 51 2 3 3 3 3" xfId="10670" xr:uid="{00000000-0005-0000-0000-0000B1290000}"/>
    <cellStyle name="Normal 51 2 3 3 3 3 3" xfId="25771" xr:uid="{00000000-0005-0000-0000-0000AE640000}"/>
    <cellStyle name="Normal 51 2 3 3 3 5" xfId="20758" xr:uid="{00000000-0005-0000-0000-000019510000}"/>
    <cellStyle name="Normal 51 2 3 3 4" xfId="12348" xr:uid="{00000000-0005-0000-0000-00003F300000}"/>
    <cellStyle name="Normal 51 2 3 3 4 3" xfId="27446" xr:uid="{00000000-0005-0000-0000-0000396B0000}"/>
    <cellStyle name="Normal 51 2 3 3 5" xfId="7327" xr:uid="{00000000-0005-0000-0000-0000A21C0000}"/>
    <cellStyle name="Normal 51 2 3 3 5 3" xfId="22429" xr:uid="{00000000-0005-0000-0000-0000A0570000}"/>
    <cellStyle name="Normal 51 2 3 3 7" xfId="17416" xr:uid="{00000000-0005-0000-0000-00000B440000}"/>
    <cellStyle name="Normal 51 2 3 4" xfId="3109" xr:uid="{00000000-0005-0000-0000-0000280C0000}"/>
    <cellStyle name="Normal 51 2 3 4 2" xfId="13183" xr:uid="{00000000-0005-0000-0000-000082330000}"/>
    <cellStyle name="Normal 51 2 3 4 2 3" xfId="28281" xr:uid="{00000000-0005-0000-0000-00007C6E0000}"/>
    <cellStyle name="Normal 51 2 3 4 3" xfId="8163" xr:uid="{00000000-0005-0000-0000-0000E61F0000}"/>
    <cellStyle name="Normal 51 2 3 4 3 3" xfId="23264" xr:uid="{00000000-0005-0000-0000-0000E35A0000}"/>
    <cellStyle name="Normal 51 2 3 4 5" xfId="18251" xr:uid="{00000000-0005-0000-0000-00004E470000}"/>
    <cellStyle name="Normal 51 2 3 5" xfId="4802" xr:uid="{00000000-0005-0000-0000-0000C5120000}"/>
    <cellStyle name="Normal 51 2 3 5 2" xfId="14854" xr:uid="{00000000-0005-0000-0000-0000093A0000}"/>
    <cellStyle name="Normal 51 2 3 5 2 3" xfId="29952" xr:uid="{00000000-0005-0000-0000-000003750000}"/>
    <cellStyle name="Normal 51 2 3 5 3" xfId="9834" xr:uid="{00000000-0005-0000-0000-00006D260000}"/>
    <cellStyle name="Normal 51 2 3 5 3 3" xfId="24935" xr:uid="{00000000-0005-0000-0000-00006A610000}"/>
    <cellStyle name="Normal 51 2 3 5 5" xfId="19922" xr:uid="{00000000-0005-0000-0000-0000D54D0000}"/>
    <cellStyle name="Normal 51 2 3 6" xfId="11512" xr:uid="{00000000-0005-0000-0000-0000FB2C0000}"/>
    <cellStyle name="Normal 51 2 3 6 3" xfId="26610" xr:uid="{00000000-0005-0000-0000-0000F5670000}"/>
    <cellStyle name="Normal 51 2 3 7" xfId="6491" xr:uid="{00000000-0005-0000-0000-00005E190000}"/>
    <cellStyle name="Normal 51 2 3 7 3" xfId="21593" xr:uid="{00000000-0005-0000-0000-00005C540000}"/>
    <cellStyle name="Normal 51 2 3 9" xfId="16580" xr:uid="{00000000-0005-0000-0000-0000C7400000}"/>
    <cellStyle name="Normal 51 2 4" xfId="1627" xr:uid="{00000000-0005-0000-0000-00005E060000}"/>
    <cellStyle name="Normal 51 2 4 2" xfId="2466" xr:uid="{00000000-0005-0000-0000-0000A5090000}"/>
    <cellStyle name="Normal 51 2 4 2 2" xfId="4156" xr:uid="{00000000-0005-0000-0000-00003F100000}"/>
    <cellStyle name="Normal 51 2 4 2 2 2" xfId="14229" xr:uid="{00000000-0005-0000-0000-000098370000}"/>
    <cellStyle name="Normal 51 2 4 2 2 2 3" xfId="29327" xr:uid="{00000000-0005-0000-0000-000092720000}"/>
    <cellStyle name="Normal 51 2 4 2 2 3" xfId="9209" xr:uid="{00000000-0005-0000-0000-0000FC230000}"/>
    <cellStyle name="Normal 51 2 4 2 2 3 3" xfId="24310" xr:uid="{00000000-0005-0000-0000-0000F95E0000}"/>
    <cellStyle name="Normal 51 2 4 2 2 5" xfId="19297" xr:uid="{00000000-0005-0000-0000-0000644B0000}"/>
    <cellStyle name="Normal 51 2 4 2 3" xfId="5848" xr:uid="{00000000-0005-0000-0000-0000DB160000}"/>
    <cellStyle name="Normal 51 2 4 2 3 2" xfId="15900" xr:uid="{00000000-0005-0000-0000-00001F3E0000}"/>
    <cellStyle name="Normal 51 2 4 2 3 2 3" xfId="30998" xr:uid="{00000000-0005-0000-0000-000019790000}"/>
    <cellStyle name="Normal 51 2 4 2 3 3" xfId="10880" xr:uid="{00000000-0005-0000-0000-0000832A0000}"/>
    <cellStyle name="Normal 51 2 4 2 3 3 3" xfId="25981" xr:uid="{00000000-0005-0000-0000-000080650000}"/>
    <cellStyle name="Normal 51 2 4 2 3 5" xfId="20968" xr:uid="{00000000-0005-0000-0000-0000EB510000}"/>
    <cellStyle name="Normal 51 2 4 2 4" xfId="12558" xr:uid="{00000000-0005-0000-0000-000011310000}"/>
    <cellStyle name="Normal 51 2 4 2 4 3" xfId="27656" xr:uid="{00000000-0005-0000-0000-00000B6C0000}"/>
    <cellStyle name="Normal 51 2 4 2 5" xfId="7537" xr:uid="{00000000-0005-0000-0000-0000741D0000}"/>
    <cellStyle name="Normal 51 2 4 2 5 3" xfId="22639" xr:uid="{00000000-0005-0000-0000-000072580000}"/>
    <cellStyle name="Normal 51 2 4 2 7" xfId="17626" xr:uid="{00000000-0005-0000-0000-0000DD440000}"/>
    <cellStyle name="Normal 51 2 4 3" xfId="3319" xr:uid="{00000000-0005-0000-0000-0000FA0C0000}"/>
    <cellStyle name="Normal 51 2 4 3 2" xfId="13393" xr:uid="{00000000-0005-0000-0000-000054340000}"/>
    <cellStyle name="Normal 51 2 4 3 2 3" xfId="28491" xr:uid="{00000000-0005-0000-0000-00004E6F0000}"/>
    <cellStyle name="Normal 51 2 4 3 3" xfId="8373" xr:uid="{00000000-0005-0000-0000-0000B8200000}"/>
    <cellStyle name="Normal 51 2 4 3 3 3" xfId="23474" xr:uid="{00000000-0005-0000-0000-0000B55B0000}"/>
    <cellStyle name="Normal 51 2 4 3 5" xfId="18461" xr:uid="{00000000-0005-0000-0000-000020480000}"/>
    <cellStyle name="Normal 51 2 4 4" xfId="5012" xr:uid="{00000000-0005-0000-0000-000097130000}"/>
    <cellStyle name="Normal 51 2 4 4 2" xfId="15064" xr:uid="{00000000-0005-0000-0000-0000DB3A0000}"/>
    <cellStyle name="Normal 51 2 4 4 2 3" xfId="30162" xr:uid="{00000000-0005-0000-0000-0000D5750000}"/>
    <cellStyle name="Normal 51 2 4 4 3" xfId="10044" xr:uid="{00000000-0005-0000-0000-00003F270000}"/>
    <cellStyle name="Normal 51 2 4 4 3 3" xfId="25145" xr:uid="{00000000-0005-0000-0000-00003C620000}"/>
    <cellStyle name="Normal 51 2 4 4 5" xfId="20132" xr:uid="{00000000-0005-0000-0000-0000A74E0000}"/>
    <cellStyle name="Normal 51 2 4 5" xfId="11722" xr:uid="{00000000-0005-0000-0000-0000CD2D0000}"/>
    <cellStyle name="Normal 51 2 4 5 3" xfId="26820" xr:uid="{00000000-0005-0000-0000-0000C7680000}"/>
    <cellStyle name="Normal 51 2 4 6" xfId="6701" xr:uid="{00000000-0005-0000-0000-0000301A0000}"/>
    <cellStyle name="Normal 51 2 4 6 3" xfId="21803" xr:uid="{00000000-0005-0000-0000-00002E550000}"/>
    <cellStyle name="Normal 51 2 4 8" xfId="16790" xr:uid="{00000000-0005-0000-0000-000099410000}"/>
    <cellStyle name="Normal 51 2 5" xfId="2048" xr:uid="{00000000-0005-0000-0000-000003080000}"/>
    <cellStyle name="Normal 51 2 5 2" xfId="3738" xr:uid="{00000000-0005-0000-0000-00009D0E0000}"/>
    <cellStyle name="Normal 51 2 5 2 2" xfId="13811" xr:uid="{00000000-0005-0000-0000-0000F6350000}"/>
    <cellStyle name="Normal 51 2 5 2 2 3" xfId="28909" xr:uid="{00000000-0005-0000-0000-0000F0700000}"/>
    <cellStyle name="Normal 51 2 5 2 3" xfId="8791" xr:uid="{00000000-0005-0000-0000-00005A220000}"/>
    <cellStyle name="Normal 51 2 5 2 3 3" xfId="23892" xr:uid="{00000000-0005-0000-0000-0000575D0000}"/>
    <cellStyle name="Normal 51 2 5 2 5" xfId="18879" xr:uid="{00000000-0005-0000-0000-0000C2490000}"/>
    <cellStyle name="Normal 51 2 5 3" xfId="5430" xr:uid="{00000000-0005-0000-0000-000039150000}"/>
    <cellStyle name="Normal 51 2 5 3 2" xfId="15482" xr:uid="{00000000-0005-0000-0000-00007D3C0000}"/>
    <cellStyle name="Normal 51 2 5 3 2 3" xfId="30580" xr:uid="{00000000-0005-0000-0000-000077770000}"/>
    <cellStyle name="Normal 51 2 5 3 3" xfId="10462" xr:uid="{00000000-0005-0000-0000-0000E1280000}"/>
    <cellStyle name="Normal 51 2 5 3 3 3" xfId="25563" xr:uid="{00000000-0005-0000-0000-0000DE630000}"/>
    <cellStyle name="Normal 51 2 5 3 5" xfId="20550" xr:uid="{00000000-0005-0000-0000-000049500000}"/>
    <cellStyle name="Normal 51 2 5 4" xfId="12140" xr:uid="{00000000-0005-0000-0000-00006F2F0000}"/>
    <cellStyle name="Normal 51 2 5 4 3" xfId="27238" xr:uid="{00000000-0005-0000-0000-0000696A0000}"/>
    <cellStyle name="Normal 51 2 5 5" xfId="7119" xr:uid="{00000000-0005-0000-0000-0000D21B0000}"/>
    <cellStyle name="Normal 51 2 5 5 3" xfId="22221" xr:uid="{00000000-0005-0000-0000-0000D0560000}"/>
    <cellStyle name="Normal 51 2 5 7" xfId="17208" xr:uid="{00000000-0005-0000-0000-00003B430000}"/>
    <cellStyle name="Normal 51 2 6" xfId="2901" xr:uid="{00000000-0005-0000-0000-0000580B0000}"/>
    <cellStyle name="Normal 51 2 6 2" xfId="12975" xr:uid="{00000000-0005-0000-0000-0000B2320000}"/>
    <cellStyle name="Normal 51 2 6 2 3" xfId="28073" xr:uid="{00000000-0005-0000-0000-0000AC6D0000}"/>
    <cellStyle name="Normal 51 2 6 3" xfId="7955" xr:uid="{00000000-0005-0000-0000-0000161F0000}"/>
    <cellStyle name="Normal 51 2 6 3 3" xfId="23056" xr:uid="{00000000-0005-0000-0000-0000135A0000}"/>
    <cellStyle name="Normal 51 2 6 5" xfId="18043" xr:uid="{00000000-0005-0000-0000-00007E460000}"/>
    <cellStyle name="Normal 51 2 7" xfId="4594" xr:uid="{00000000-0005-0000-0000-0000F5110000}"/>
    <cellStyle name="Normal 51 2 7 2" xfId="14646" xr:uid="{00000000-0005-0000-0000-000039390000}"/>
    <cellStyle name="Normal 51 2 7 2 3" xfId="29744" xr:uid="{00000000-0005-0000-0000-000033740000}"/>
    <cellStyle name="Normal 51 2 7 3" xfId="9626" xr:uid="{00000000-0005-0000-0000-00009D250000}"/>
    <cellStyle name="Normal 51 2 7 3 3" xfId="24727" xr:uid="{00000000-0005-0000-0000-00009A600000}"/>
    <cellStyle name="Normal 51 2 7 5" xfId="19714" xr:uid="{00000000-0005-0000-0000-0000054D0000}"/>
    <cellStyle name="Normal 51 2 8" xfId="11304" xr:uid="{00000000-0005-0000-0000-00002B2C0000}"/>
    <cellStyle name="Normal 51 2 8 3" xfId="26402" xr:uid="{00000000-0005-0000-0000-000025670000}"/>
    <cellStyle name="Normal 51 2 9" xfId="6283" xr:uid="{00000000-0005-0000-0000-00008E180000}"/>
    <cellStyle name="Normal 51 2 9 3" xfId="21385" xr:uid="{00000000-0005-0000-0000-00008C530000}"/>
    <cellStyle name="Normal 51 3" xfId="1247" xr:uid="{00000000-0005-0000-0000-0000E2040000}"/>
    <cellStyle name="Normal 51 3 10" xfId="16424" xr:uid="{00000000-0005-0000-0000-00002B400000}"/>
    <cellStyle name="Normal 51 3 2" xfId="1466" xr:uid="{00000000-0005-0000-0000-0000BD050000}"/>
    <cellStyle name="Normal 51 3 2 2" xfId="1887" xr:uid="{00000000-0005-0000-0000-000062070000}"/>
    <cellStyle name="Normal 51 3 2 2 2" xfId="2726" xr:uid="{00000000-0005-0000-0000-0000A90A0000}"/>
    <cellStyle name="Normal 51 3 2 2 2 2" xfId="4416" xr:uid="{00000000-0005-0000-0000-000043110000}"/>
    <cellStyle name="Normal 51 3 2 2 2 2 2" xfId="14489" xr:uid="{00000000-0005-0000-0000-00009C380000}"/>
    <cellStyle name="Normal 51 3 2 2 2 2 2 3" xfId="29587" xr:uid="{00000000-0005-0000-0000-000096730000}"/>
    <cellStyle name="Normal 51 3 2 2 2 2 3" xfId="9469" xr:uid="{00000000-0005-0000-0000-000000250000}"/>
    <cellStyle name="Normal 51 3 2 2 2 2 3 3" xfId="24570" xr:uid="{00000000-0005-0000-0000-0000FD5F0000}"/>
    <cellStyle name="Normal 51 3 2 2 2 2 5" xfId="19557" xr:uid="{00000000-0005-0000-0000-0000684C0000}"/>
    <cellStyle name="Normal 51 3 2 2 2 3" xfId="6108" xr:uid="{00000000-0005-0000-0000-0000DF170000}"/>
    <cellStyle name="Normal 51 3 2 2 2 3 2" xfId="16160" xr:uid="{00000000-0005-0000-0000-0000233F0000}"/>
    <cellStyle name="Normal 51 3 2 2 2 3 2 3" xfId="31258" xr:uid="{00000000-0005-0000-0000-00001D7A0000}"/>
    <cellStyle name="Normal 51 3 2 2 2 3 3" xfId="11140" xr:uid="{00000000-0005-0000-0000-0000872B0000}"/>
    <cellStyle name="Normal 51 3 2 2 2 3 3 3" xfId="26241" xr:uid="{00000000-0005-0000-0000-000084660000}"/>
    <cellStyle name="Normal 51 3 2 2 2 3 5" xfId="21228" xr:uid="{00000000-0005-0000-0000-0000EF520000}"/>
    <cellStyle name="Normal 51 3 2 2 2 4" xfId="12818" xr:uid="{00000000-0005-0000-0000-000015320000}"/>
    <cellStyle name="Normal 51 3 2 2 2 4 3" xfId="27916" xr:uid="{00000000-0005-0000-0000-00000F6D0000}"/>
    <cellStyle name="Normal 51 3 2 2 2 5" xfId="7797" xr:uid="{00000000-0005-0000-0000-0000781E0000}"/>
    <cellStyle name="Normal 51 3 2 2 2 5 3" xfId="22899" xr:uid="{00000000-0005-0000-0000-000076590000}"/>
    <cellStyle name="Normal 51 3 2 2 2 7" xfId="17886" xr:uid="{00000000-0005-0000-0000-0000E1450000}"/>
    <cellStyle name="Normal 51 3 2 2 3" xfId="3579" xr:uid="{00000000-0005-0000-0000-0000FE0D0000}"/>
    <cellStyle name="Normal 51 3 2 2 3 2" xfId="13653" xr:uid="{00000000-0005-0000-0000-000058350000}"/>
    <cellStyle name="Normal 51 3 2 2 3 2 3" xfId="28751" xr:uid="{00000000-0005-0000-0000-000052700000}"/>
    <cellStyle name="Normal 51 3 2 2 3 3" xfId="8633" xr:uid="{00000000-0005-0000-0000-0000BC210000}"/>
    <cellStyle name="Normal 51 3 2 2 3 3 3" xfId="23734" xr:uid="{00000000-0005-0000-0000-0000B95C0000}"/>
    <cellStyle name="Normal 51 3 2 2 3 5" xfId="18721" xr:uid="{00000000-0005-0000-0000-000024490000}"/>
    <cellStyle name="Normal 51 3 2 2 4" xfId="5272" xr:uid="{00000000-0005-0000-0000-00009B140000}"/>
    <cellStyle name="Normal 51 3 2 2 4 2" xfId="15324" xr:uid="{00000000-0005-0000-0000-0000DF3B0000}"/>
    <cellStyle name="Normal 51 3 2 2 4 2 3" xfId="30422" xr:uid="{00000000-0005-0000-0000-0000D9760000}"/>
    <cellStyle name="Normal 51 3 2 2 4 3" xfId="10304" xr:uid="{00000000-0005-0000-0000-000043280000}"/>
    <cellStyle name="Normal 51 3 2 2 4 3 3" xfId="25405" xr:uid="{00000000-0005-0000-0000-000040630000}"/>
    <cellStyle name="Normal 51 3 2 2 4 5" xfId="20392" xr:uid="{00000000-0005-0000-0000-0000AB4F0000}"/>
    <cellStyle name="Normal 51 3 2 2 5" xfId="11982" xr:uid="{00000000-0005-0000-0000-0000D12E0000}"/>
    <cellStyle name="Normal 51 3 2 2 5 3" xfId="27080" xr:uid="{00000000-0005-0000-0000-0000CB690000}"/>
    <cellStyle name="Normal 51 3 2 2 6" xfId="6961" xr:uid="{00000000-0005-0000-0000-0000341B0000}"/>
    <cellStyle name="Normal 51 3 2 2 6 3" xfId="22063" xr:uid="{00000000-0005-0000-0000-000032560000}"/>
    <cellStyle name="Normal 51 3 2 2 8" xfId="17050" xr:uid="{00000000-0005-0000-0000-00009D420000}"/>
    <cellStyle name="Normal 51 3 2 3" xfId="2308" xr:uid="{00000000-0005-0000-0000-000007090000}"/>
    <cellStyle name="Normal 51 3 2 3 2" xfId="3998" xr:uid="{00000000-0005-0000-0000-0000A10F0000}"/>
    <cellStyle name="Normal 51 3 2 3 2 2" xfId="14071" xr:uid="{00000000-0005-0000-0000-0000FA360000}"/>
    <cellStyle name="Normal 51 3 2 3 2 2 3" xfId="29169" xr:uid="{00000000-0005-0000-0000-0000F4710000}"/>
    <cellStyle name="Normal 51 3 2 3 2 3" xfId="9051" xr:uid="{00000000-0005-0000-0000-00005E230000}"/>
    <cellStyle name="Normal 51 3 2 3 2 3 3" xfId="24152" xr:uid="{00000000-0005-0000-0000-00005B5E0000}"/>
    <cellStyle name="Normal 51 3 2 3 2 5" xfId="19139" xr:uid="{00000000-0005-0000-0000-0000C64A0000}"/>
    <cellStyle name="Normal 51 3 2 3 3" xfId="5690" xr:uid="{00000000-0005-0000-0000-00003D160000}"/>
    <cellStyle name="Normal 51 3 2 3 3 2" xfId="15742" xr:uid="{00000000-0005-0000-0000-0000813D0000}"/>
    <cellStyle name="Normal 51 3 2 3 3 2 3" xfId="30840" xr:uid="{00000000-0005-0000-0000-00007B780000}"/>
    <cellStyle name="Normal 51 3 2 3 3 3" xfId="10722" xr:uid="{00000000-0005-0000-0000-0000E5290000}"/>
    <cellStyle name="Normal 51 3 2 3 3 3 3" xfId="25823" xr:uid="{00000000-0005-0000-0000-0000E2640000}"/>
    <cellStyle name="Normal 51 3 2 3 3 5" xfId="20810" xr:uid="{00000000-0005-0000-0000-00004D510000}"/>
    <cellStyle name="Normal 51 3 2 3 4" xfId="12400" xr:uid="{00000000-0005-0000-0000-000073300000}"/>
    <cellStyle name="Normal 51 3 2 3 4 3" xfId="27498" xr:uid="{00000000-0005-0000-0000-00006D6B0000}"/>
    <cellStyle name="Normal 51 3 2 3 5" xfId="7379" xr:uid="{00000000-0005-0000-0000-0000D61C0000}"/>
    <cellStyle name="Normal 51 3 2 3 5 3" xfId="22481" xr:uid="{00000000-0005-0000-0000-0000D4570000}"/>
    <cellStyle name="Normal 51 3 2 3 7" xfId="17468" xr:uid="{00000000-0005-0000-0000-00003F440000}"/>
    <cellStyle name="Normal 51 3 2 4" xfId="3161" xr:uid="{00000000-0005-0000-0000-00005C0C0000}"/>
    <cellStyle name="Normal 51 3 2 4 2" xfId="13235" xr:uid="{00000000-0005-0000-0000-0000B6330000}"/>
    <cellStyle name="Normal 51 3 2 4 2 3" xfId="28333" xr:uid="{00000000-0005-0000-0000-0000B06E0000}"/>
    <cellStyle name="Normal 51 3 2 4 3" xfId="8215" xr:uid="{00000000-0005-0000-0000-00001A200000}"/>
    <cellStyle name="Normal 51 3 2 4 3 3" xfId="23316" xr:uid="{00000000-0005-0000-0000-0000175B0000}"/>
    <cellStyle name="Normal 51 3 2 4 5" xfId="18303" xr:uid="{00000000-0005-0000-0000-000082470000}"/>
    <cellStyle name="Normal 51 3 2 5" xfId="4854" xr:uid="{00000000-0005-0000-0000-0000F9120000}"/>
    <cellStyle name="Normal 51 3 2 5 2" xfId="14906" xr:uid="{00000000-0005-0000-0000-00003D3A0000}"/>
    <cellStyle name="Normal 51 3 2 5 2 3" xfId="30004" xr:uid="{00000000-0005-0000-0000-000037750000}"/>
    <cellStyle name="Normal 51 3 2 5 3" xfId="9886" xr:uid="{00000000-0005-0000-0000-0000A1260000}"/>
    <cellStyle name="Normal 51 3 2 5 3 3" xfId="24987" xr:uid="{00000000-0005-0000-0000-00009E610000}"/>
    <cellStyle name="Normal 51 3 2 5 5" xfId="19974" xr:uid="{00000000-0005-0000-0000-0000094E0000}"/>
    <cellStyle name="Normal 51 3 2 6" xfId="11564" xr:uid="{00000000-0005-0000-0000-00002F2D0000}"/>
    <cellStyle name="Normal 51 3 2 6 3" xfId="26662" xr:uid="{00000000-0005-0000-0000-000029680000}"/>
    <cellStyle name="Normal 51 3 2 7" xfId="6543" xr:uid="{00000000-0005-0000-0000-000092190000}"/>
    <cellStyle name="Normal 51 3 2 7 3" xfId="21645" xr:uid="{00000000-0005-0000-0000-000090540000}"/>
    <cellStyle name="Normal 51 3 2 9" xfId="16632" xr:uid="{00000000-0005-0000-0000-0000FB400000}"/>
    <cellStyle name="Normal 51 3 3" xfId="1679" xr:uid="{00000000-0005-0000-0000-000092060000}"/>
    <cellStyle name="Normal 51 3 3 2" xfId="2518" xr:uid="{00000000-0005-0000-0000-0000D9090000}"/>
    <cellStyle name="Normal 51 3 3 2 2" xfId="4208" xr:uid="{00000000-0005-0000-0000-000073100000}"/>
    <cellStyle name="Normal 51 3 3 2 2 2" xfId="14281" xr:uid="{00000000-0005-0000-0000-0000CC370000}"/>
    <cellStyle name="Normal 51 3 3 2 2 2 3" xfId="29379" xr:uid="{00000000-0005-0000-0000-0000C6720000}"/>
    <cellStyle name="Normal 51 3 3 2 2 3" xfId="9261" xr:uid="{00000000-0005-0000-0000-000030240000}"/>
    <cellStyle name="Normal 51 3 3 2 2 3 3" xfId="24362" xr:uid="{00000000-0005-0000-0000-00002D5F0000}"/>
    <cellStyle name="Normal 51 3 3 2 2 5" xfId="19349" xr:uid="{00000000-0005-0000-0000-0000984B0000}"/>
    <cellStyle name="Normal 51 3 3 2 3" xfId="5900" xr:uid="{00000000-0005-0000-0000-00000F170000}"/>
    <cellStyle name="Normal 51 3 3 2 3 2" xfId="15952" xr:uid="{00000000-0005-0000-0000-0000533E0000}"/>
    <cellStyle name="Normal 51 3 3 2 3 2 3" xfId="31050" xr:uid="{00000000-0005-0000-0000-00004D790000}"/>
    <cellStyle name="Normal 51 3 3 2 3 3" xfId="10932" xr:uid="{00000000-0005-0000-0000-0000B72A0000}"/>
    <cellStyle name="Normal 51 3 3 2 3 3 3" xfId="26033" xr:uid="{00000000-0005-0000-0000-0000B4650000}"/>
    <cellStyle name="Normal 51 3 3 2 3 5" xfId="21020" xr:uid="{00000000-0005-0000-0000-00001F520000}"/>
    <cellStyle name="Normal 51 3 3 2 4" xfId="12610" xr:uid="{00000000-0005-0000-0000-000045310000}"/>
    <cellStyle name="Normal 51 3 3 2 4 3" xfId="27708" xr:uid="{00000000-0005-0000-0000-00003F6C0000}"/>
    <cellStyle name="Normal 51 3 3 2 5" xfId="7589" xr:uid="{00000000-0005-0000-0000-0000A81D0000}"/>
    <cellStyle name="Normal 51 3 3 2 5 3" xfId="22691" xr:uid="{00000000-0005-0000-0000-0000A6580000}"/>
    <cellStyle name="Normal 51 3 3 2 7" xfId="17678" xr:uid="{00000000-0005-0000-0000-000011450000}"/>
    <cellStyle name="Normal 51 3 3 3" xfId="3371" xr:uid="{00000000-0005-0000-0000-00002E0D0000}"/>
    <cellStyle name="Normal 51 3 3 3 2" xfId="13445" xr:uid="{00000000-0005-0000-0000-000088340000}"/>
    <cellStyle name="Normal 51 3 3 3 2 3" xfId="28543" xr:uid="{00000000-0005-0000-0000-0000826F0000}"/>
    <cellStyle name="Normal 51 3 3 3 3" xfId="8425" xr:uid="{00000000-0005-0000-0000-0000EC200000}"/>
    <cellStyle name="Normal 51 3 3 3 3 3" xfId="23526" xr:uid="{00000000-0005-0000-0000-0000E95B0000}"/>
    <cellStyle name="Normal 51 3 3 3 5" xfId="18513" xr:uid="{00000000-0005-0000-0000-000054480000}"/>
    <cellStyle name="Normal 51 3 3 4" xfId="5064" xr:uid="{00000000-0005-0000-0000-0000CB130000}"/>
    <cellStyle name="Normal 51 3 3 4 2" xfId="15116" xr:uid="{00000000-0005-0000-0000-00000F3B0000}"/>
    <cellStyle name="Normal 51 3 3 4 2 3" xfId="30214" xr:uid="{00000000-0005-0000-0000-000009760000}"/>
    <cellStyle name="Normal 51 3 3 4 3" xfId="10096" xr:uid="{00000000-0005-0000-0000-000073270000}"/>
    <cellStyle name="Normal 51 3 3 4 3 3" xfId="25197" xr:uid="{00000000-0005-0000-0000-000070620000}"/>
    <cellStyle name="Normal 51 3 3 4 5" xfId="20184" xr:uid="{00000000-0005-0000-0000-0000DB4E0000}"/>
    <cellStyle name="Normal 51 3 3 5" xfId="11774" xr:uid="{00000000-0005-0000-0000-0000012E0000}"/>
    <cellStyle name="Normal 51 3 3 5 3" xfId="26872" xr:uid="{00000000-0005-0000-0000-0000FB680000}"/>
    <cellStyle name="Normal 51 3 3 6" xfId="6753" xr:uid="{00000000-0005-0000-0000-0000641A0000}"/>
    <cellStyle name="Normal 51 3 3 6 3" xfId="21855" xr:uid="{00000000-0005-0000-0000-000062550000}"/>
    <cellStyle name="Normal 51 3 3 8" xfId="16842" xr:uid="{00000000-0005-0000-0000-0000CD410000}"/>
    <cellStyle name="Normal 51 3 4" xfId="2100" xr:uid="{00000000-0005-0000-0000-000037080000}"/>
    <cellStyle name="Normal 51 3 4 2" xfId="3790" xr:uid="{00000000-0005-0000-0000-0000D10E0000}"/>
    <cellStyle name="Normal 51 3 4 2 2" xfId="13863" xr:uid="{00000000-0005-0000-0000-00002A360000}"/>
    <cellStyle name="Normal 51 3 4 2 2 3" xfId="28961" xr:uid="{00000000-0005-0000-0000-000024710000}"/>
    <cellStyle name="Normal 51 3 4 2 3" xfId="8843" xr:uid="{00000000-0005-0000-0000-00008E220000}"/>
    <cellStyle name="Normal 51 3 4 2 3 3" xfId="23944" xr:uid="{00000000-0005-0000-0000-00008B5D0000}"/>
    <cellStyle name="Normal 51 3 4 2 5" xfId="18931" xr:uid="{00000000-0005-0000-0000-0000F6490000}"/>
    <cellStyle name="Normal 51 3 4 3" xfId="5482" xr:uid="{00000000-0005-0000-0000-00006D150000}"/>
    <cellStyle name="Normal 51 3 4 3 2" xfId="15534" xr:uid="{00000000-0005-0000-0000-0000B13C0000}"/>
    <cellStyle name="Normal 51 3 4 3 2 3" xfId="30632" xr:uid="{00000000-0005-0000-0000-0000AB770000}"/>
    <cellStyle name="Normal 51 3 4 3 3" xfId="10514" xr:uid="{00000000-0005-0000-0000-000015290000}"/>
    <cellStyle name="Normal 51 3 4 3 3 3" xfId="25615" xr:uid="{00000000-0005-0000-0000-000012640000}"/>
    <cellStyle name="Normal 51 3 4 3 5" xfId="20602" xr:uid="{00000000-0005-0000-0000-00007D500000}"/>
    <cellStyle name="Normal 51 3 4 4" xfId="12192" xr:uid="{00000000-0005-0000-0000-0000A32F0000}"/>
    <cellStyle name="Normal 51 3 4 4 3" xfId="27290" xr:uid="{00000000-0005-0000-0000-00009D6A0000}"/>
    <cellStyle name="Normal 51 3 4 5" xfId="7171" xr:uid="{00000000-0005-0000-0000-0000061C0000}"/>
    <cellStyle name="Normal 51 3 4 5 3" xfId="22273" xr:uid="{00000000-0005-0000-0000-000004570000}"/>
    <cellStyle name="Normal 51 3 4 7" xfId="17260" xr:uid="{00000000-0005-0000-0000-00006F430000}"/>
    <cellStyle name="Normal 51 3 5" xfId="2953" xr:uid="{00000000-0005-0000-0000-00008C0B0000}"/>
    <cellStyle name="Normal 51 3 5 2" xfId="13027" xr:uid="{00000000-0005-0000-0000-0000E6320000}"/>
    <cellStyle name="Normal 51 3 5 2 3" xfId="28125" xr:uid="{00000000-0005-0000-0000-0000E06D0000}"/>
    <cellStyle name="Normal 51 3 5 3" xfId="8007" xr:uid="{00000000-0005-0000-0000-00004A1F0000}"/>
    <cellStyle name="Normal 51 3 5 3 3" xfId="23108" xr:uid="{00000000-0005-0000-0000-0000475A0000}"/>
    <cellStyle name="Normal 51 3 5 5" xfId="18095" xr:uid="{00000000-0005-0000-0000-0000B2460000}"/>
    <cellStyle name="Normal 51 3 6" xfId="4646" xr:uid="{00000000-0005-0000-0000-000029120000}"/>
    <cellStyle name="Normal 51 3 6 2" xfId="14698" xr:uid="{00000000-0005-0000-0000-00006D390000}"/>
    <cellStyle name="Normal 51 3 6 2 3" xfId="29796" xr:uid="{00000000-0005-0000-0000-000067740000}"/>
    <cellStyle name="Normal 51 3 6 3" xfId="9678" xr:uid="{00000000-0005-0000-0000-0000D1250000}"/>
    <cellStyle name="Normal 51 3 6 3 3" xfId="24779" xr:uid="{00000000-0005-0000-0000-0000CE600000}"/>
    <cellStyle name="Normal 51 3 6 5" xfId="19766" xr:uid="{00000000-0005-0000-0000-0000394D0000}"/>
    <cellStyle name="Normal 51 3 7" xfId="11356" xr:uid="{00000000-0005-0000-0000-00005F2C0000}"/>
    <cellStyle name="Normal 51 3 7 3" xfId="26454" xr:uid="{00000000-0005-0000-0000-000059670000}"/>
    <cellStyle name="Normal 51 3 8" xfId="6335" xr:uid="{00000000-0005-0000-0000-0000C2180000}"/>
    <cellStyle name="Normal 51 3 8 3" xfId="21437" xr:uid="{00000000-0005-0000-0000-0000C0530000}"/>
    <cellStyle name="Normal 51 4" xfId="1360" xr:uid="{00000000-0005-0000-0000-000053050000}"/>
    <cellStyle name="Normal 51 4 2" xfId="1783" xr:uid="{00000000-0005-0000-0000-0000FA060000}"/>
    <cellStyle name="Normal 51 4 2 2" xfId="2622" xr:uid="{00000000-0005-0000-0000-0000410A0000}"/>
    <cellStyle name="Normal 51 4 2 2 2" xfId="4312" xr:uid="{00000000-0005-0000-0000-0000DB100000}"/>
    <cellStyle name="Normal 51 4 2 2 2 2" xfId="14385" xr:uid="{00000000-0005-0000-0000-000034380000}"/>
    <cellStyle name="Normal 51 4 2 2 2 2 3" xfId="29483" xr:uid="{00000000-0005-0000-0000-00002E730000}"/>
    <cellStyle name="Normal 51 4 2 2 2 3" xfId="9365" xr:uid="{00000000-0005-0000-0000-000098240000}"/>
    <cellStyle name="Normal 51 4 2 2 2 3 3" xfId="24466" xr:uid="{00000000-0005-0000-0000-0000955F0000}"/>
    <cellStyle name="Normal 51 4 2 2 2 5" xfId="19453" xr:uid="{00000000-0005-0000-0000-0000004C0000}"/>
    <cellStyle name="Normal 51 4 2 2 3" xfId="6004" xr:uid="{00000000-0005-0000-0000-000077170000}"/>
    <cellStyle name="Normal 51 4 2 2 3 2" xfId="16056" xr:uid="{00000000-0005-0000-0000-0000BB3E0000}"/>
    <cellStyle name="Normal 51 4 2 2 3 2 3" xfId="31154" xr:uid="{00000000-0005-0000-0000-0000B5790000}"/>
    <cellStyle name="Normal 51 4 2 2 3 3" xfId="11036" xr:uid="{00000000-0005-0000-0000-00001F2B0000}"/>
    <cellStyle name="Normal 51 4 2 2 3 3 3" xfId="26137" xr:uid="{00000000-0005-0000-0000-00001C660000}"/>
    <cellStyle name="Normal 51 4 2 2 3 5" xfId="21124" xr:uid="{00000000-0005-0000-0000-000087520000}"/>
    <cellStyle name="Normal 51 4 2 2 4" xfId="12714" xr:uid="{00000000-0005-0000-0000-0000AD310000}"/>
    <cellStyle name="Normal 51 4 2 2 4 3" xfId="27812" xr:uid="{00000000-0005-0000-0000-0000A76C0000}"/>
    <cellStyle name="Normal 51 4 2 2 5" xfId="7693" xr:uid="{00000000-0005-0000-0000-0000101E0000}"/>
    <cellStyle name="Normal 51 4 2 2 5 3" xfId="22795" xr:uid="{00000000-0005-0000-0000-00000E590000}"/>
    <cellStyle name="Normal 51 4 2 2 7" xfId="17782" xr:uid="{00000000-0005-0000-0000-000079450000}"/>
    <cellStyle name="Normal 51 4 2 3" xfId="3475" xr:uid="{00000000-0005-0000-0000-0000960D0000}"/>
    <cellStyle name="Normal 51 4 2 3 2" xfId="13549" xr:uid="{00000000-0005-0000-0000-0000F0340000}"/>
    <cellStyle name="Normal 51 4 2 3 2 3" xfId="28647" xr:uid="{00000000-0005-0000-0000-0000EA6F0000}"/>
    <cellStyle name="Normal 51 4 2 3 3" xfId="8529" xr:uid="{00000000-0005-0000-0000-000054210000}"/>
    <cellStyle name="Normal 51 4 2 3 3 3" xfId="23630" xr:uid="{00000000-0005-0000-0000-0000515C0000}"/>
    <cellStyle name="Normal 51 4 2 3 5" xfId="18617" xr:uid="{00000000-0005-0000-0000-0000BC480000}"/>
    <cellStyle name="Normal 51 4 2 4" xfId="5168" xr:uid="{00000000-0005-0000-0000-000033140000}"/>
    <cellStyle name="Normal 51 4 2 4 2" xfId="15220" xr:uid="{00000000-0005-0000-0000-0000773B0000}"/>
    <cellStyle name="Normal 51 4 2 4 2 3" xfId="30318" xr:uid="{00000000-0005-0000-0000-000071760000}"/>
    <cellStyle name="Normal 51 4 2 4 3" xfId="10200" xr:uid="{00000000-0005-0000-0000-0000DB270000}"/>
    <cellStyle name="Normal 51 4 2 4 3 3" xfId="25301" xr:uid="{00000000-0005-0000-0000-0000D8620000}"/>
    <cellStyle name="Normal 51 4 2 4 5" xfId="20288" xr:uid="{00000000-0005-0000-0000-0000434F0000}"/>
    <cellStyle name="Normal 51 4 2 5" xfId="11878" xr:uid="{00000000-0005-0000-0000-0000692E0000}"/>
    <cellStyle name="Normal 51 4 2 5 3" xfId="26976" xr:uid="{00000000-0005-0000-0000-000063690000}"/>
    <cellStyle name="Normal 51 4 2 6" xfId="6857" xr:uid="{00000000-0005-0000-0000-0000CC1A0000}"/>
    <cellStyle name="Normal 51 4 2 6 3" xfId="21959" xr:uid="{00000000-0005-0000-0000-0000CA550000}"/>
    <cellStyle name="Normal 51 4 2 8" xfId="16946" xr:uid="{00000000-0005-0000-0000-000035420000}"/>
    <cellStyle name="Normal 51 4 3" xfId="2204" xr:uid="{00000000-0005-0000-0000-00009F080000}"/>
    <cellStyle name="Normal 51 4 3 2" xfId="3894" xr:uid="{00000000-0005-0000-0000-0000390F0000}"/>
    <cellStyle name="Normal 51 4 3 2 2" xfId="13967" xr:uid="{00000000-0005-0000-0000-000092360000}"/>
    <cellStyle name="Normal 51 4 3 2 2 3" xfId="29065" xr:uid="{00000000-0005-0000-0000-00008C710000}"/>
    <cellStyle name="Normal 51 4 3 2 3" xfId="8947" xr:uid="{00000000-0005-0000-0000-0000F6220000}"/>
    <cellStyle name="Normal 51 4 3 2 3 3" xfId="24048" xr:uid="{00000000-0005-0000-0000-0000F35D0000}"/>
    <cellStyle name="Normal 51 4 3 2 5" xfId="19035" xr:uid="{00000000-0005-0000-0000-00005E4A0000}"/>
    <cellStyle name="Normal 51 4 3 3" xfId="5586" xr:uid="{00000000-0005-0000-0000-0000D5150000}"/>
    <cellStyle name="Normal 51 4 3 3 2" xfId="15638" xr:uid="{00000000-0005-0000-0000-0000193D0000}"/>
    <cellStyle name="Normal 51 4 3 3 2 3" xfId="30736" xr:uid="{00000000-0005-0000-0000-000013780000}"/>
    <cellStyle name="Normal 51 4 3 3 3" xfId="10618" xr:uid="{00000000-0005-0000-0000-00007D290000}"/>
    <cellStyle name="Normal 51 4 3 3 3 3" xfId="25719" xr:uid="{00000000-0005-0000-0000-00007A640000}"/>
    <cellStyle name="Normal 51 4 3 3 5" xfId="20706" xr:uid="{00000000-0005-0000-0000-0000E5500000}"/>
    <cellStyle name="Normal 51 4 3 4" xfId="12296" xr:uid="{00000000-0005-0000-0000-00000B300000}"/>
    <cellStyle name="Normal 51 4 3 4 3" xfId="27394" xr:uid="{00000000-0005-0000-0000-0000056B0000}"/>
    <cellStyle name="Normal 51 4 3 5" xfId="7275" xr:uid="{00000000-0005-0000-0000-00006E1C0000}"/>
    <cellStyle name="Normal 51 4 3 5 3" xfId="22377" xr:uid="{00000000-0005-0000-0000-00006C570000}"/>
    <cellStyle name="Normal 51 4 3 7" xfId="17364" xr:uid="{00000000-0005-0000-0000-0000D7430000}"/>
    <cellStyle name="Normal 51 4 4" xfId="3057" xr:uid="{00000000-0005-0000-0000-0000F40B0000}"/>
    <cellStyle name="Normal 51 4 4 2" xfId="13131" xr:uid="{00000000-0005-0000-0000-00004E330000}"/>
    <cellStyle name="Normal 51 4 4 2 3" xfId="28229" xr:uid="{00000000-0005-0000-0000-0000486E0000}"/>
    <cellStyle name="Normal 51 4 4 3" xfId="8111" xr:uid="{00000000-0005-0000-0000-0000B21F0000}"/>
    <cellStyle name="Normal 51 4 4 3 3" xfId="23212" xr:uid="{00000000-0005-0000-0000-0000AF5A0000}"/>
    <cellStyle name="Normal 51 4 4 5" xfId="18199" xr:uid="{00000000-0005-0000-0000-00001A470000}"/>
    <cellStyle name="Normal 51 4 5" xfId="4750" xr:uid="{00000000-0005-0000-0000-000091120000}"/>
    <cellStyle name="Normal 51 4 5 2" xfId="14802" xr:uid="{00000000-0005-0000-0000-0000D5390000}"/>
    <cellStyle name="Normal 51 4 5 2 3" xfId="29900" xr:uid="{00000000-0005-0000-0000-0000CF740000}"/>
    <cellStyle name="Normal 51 4 5 3" xfId="9782" xr:uid="{00000000-0005-0000-0000-000039260000}"/>
    <cellStyle name="Normal 51 4 5 3 3" xfId="24883" xr:uid="{00000000-0005-0000-0000-000036610000}"/>
    <cellStyle name="Normal 51 4 5 5" xfId="19870" xr:uid="{00000000-0005-0000-0000-0000A14D0000}"/>
    <cellStyle name="Normal 51 4 6" xfId="11460" xr:uid="{00000000-0005-0000-0000-0000C72C0000}"/>
    <cellStyle name="Normal 51 4 6 3" xfId="26558" xr:uid="{00000000-0005-0000-0000-0000C1670000}"/>
    <cellStyle name="Normal 51 4 7" xfId="6439" xr:uid="{00000000-0005-0000-0000-00002A190000}"/>
    <cellStyle name="Normal 51 4 7 3" xfId="21541" xr:uid="{00000000-0005-0000-0000-000028540000}"/>
    <cellStyle name="Normal 51 4 9" xfId="16528" xr:uid="{00000000-0005-0000-0000-000093400000}"/>
    <cellStyle name="Normal 51 5" xfId="1573" xr:uid="{00000000-0005-0000-0000-000028060000}"/>
    <cellStyle name="Normal 51 5 2" xfId="2414" xr:uid="{00000000-0005-0000-0000-000071090000}"/>
    <cellStyle name="Normal 51 5 2 2" xfId="4104" xr:uid="{00000000-0005-0000-0000-00000B100000}"/>
    <cellStyle name="Normal 51 5 2 2 2" xfId="14177" xr:uid="{00000000-0005-0000-0000-000064370000}"/>
    <cellStyle name="Normal 51 5 2 2 2 3" xfId="29275" xr:uid="{00000000-0005-0000-0000-00005E720000}"/>
    <cellStyle name="Normal 51 5 2 2 3" xfId="9157" xr:uid="{00000000-0005-0000-0000-0000C8230000}"/>
    <cellStyle name="Normal 51 5 2 2 3 3" xfId="24258" xr:uid="{00000000-0005-0000-0000-0000C55E0000}"/>
    <cellStyle name="Normal 51 5 2 2 5" xfId="19245" xr:uid="{00000000-0005-0000-0000-0000304B0000}"/>
    <cellStyle name="Normal 51 5 2 3" xfId="5796" xr:uid="{00000000-0005-0000-0000-0000A7160000}"/>
    <cellStyle name="Normal 51 5 2 3 2" xfId="15848" xr:uid="{00000000-0005-0000-0000-0000EB3D0000}"/>
    <cellStyle name="Normal 51 5 2 3 2 3" xfId="30946" xr:uid="{00000000-0005-0000-0000-0000E5780000}"/>
    <cellStyle name="Normal 51 5 2 3 3" xfId="10828" xr:uid="{00000000-0005-0000-0000-00004F2A0000}"/>
    <cellStyle name="Normal 51 5 2 3 3 3" xfId="25929" xr:uid="{00000000-0005-0000-0000-00004C650000}"/>
    <cellStyle name="Normal 51 5 2 3 5" xfId="20916" xr:uid="{00000000-0005-0000-0000-0000B7510000}"/>
    <cellStyle name="Normal 51 5 2 4" xfId="12506" xr:uid="{00000000-0005-0000-0000-0000DD300000}"/>
    <cellStyle name="Normal 51 5 2 4 3" xfId="27604" xr:uid="{00000000-0005-0000-0000-0000D76B0000}"/>
    <cellStyle name="Normal 51 5 2 5" xfId="7485" xr:uid="{00000000-0005-0000-0000-0000401D0000}"/>
    <cellStyle name="Normal 51 5 2 5 3" xfId="22587" xr:uid="{00000000-0005-0000-0000-00003E580000}"/>
    <cellStyle name="Normal 51 5 2 7" xfId="17574" xr:uid="{00000000-0005-0000-0000-0000A9440000}"/>
    <cellStyle name="Normal 51 5 3" xfId="3267" xr:uid="{00000000-0005-0000-0000-0000C60C0000}"/>
    <cellStyle name="Normal 51 5 3 2" xfId="13341" xr:uid="{00000000-0005-0000-0000-000020340000}"/>
    <cellStyle name="Normal 51 5 3 2 3" xfId="28439" xr:uid="{00000000-0005-0000-0000-00001A6F0000}"/>
    <cellStyle name="Normal 51 5 3 3" xfId="8321" xr:uid="{00000000-0005-0000-0000-000084200000}"/>
    <cellStyle name="Normal 51 5 3 3 3" xfId="23422" xr:uid="{00000000-0005-0000-0000-0000815B0000}"/>
    <cellStyle name="Normal 51 5 3 5" xfId="18409" xr:uid="{00000000-0005-0000-0000-0000EC470000}"/>
    <cellStyle name="Normal 51 5 4" xfId="4960" xr:uid="{00000000-0005-0000-0000-000063130000}"/>
    <cellStyle name="Normal 51 5 4 2" xfId="15012" xr:uid="{00000000-0005-0000-0000-0000A73A0000}"/>
    <cellStyle name="Normal 51 5 4 2 3" xfId="30110" xr:uid="{00000000-0005-0000-0000-0000A1750000}"/>
    <cellStyle name="Normal 51 5 4 3" xfId="9992" xr:uid="{00000000-0005-0000-0000-00000B270000}"/>
    <cellStyle name="Normal 51 5 4 3 3" xfId="25093" xr:uid="{00000000-0005-0000-0000-000008620000}"/>
    <cellStyle name="Normal 51 5 4 5" xfId="20080" xr:uid="{00000000-0005-0000-0000-0000734E0000}"/>
    <cellStyle name="Normal 51 5 5" xfId="11670" xr:uid="{00000000-0005-0000-0000-0000992D0000}"/>
    <cellStyle name="Normal 51 5 5 3" xfId="26768" xr:uid="{00000000-0005-0000-0000-000093680000}"/>
    <cellStyle name="Normal 51 5 6" xfId="6649" xr:uid="{00000000-0005-0000-0000-0000FC190000}"/>
    <cellStyle name="Normal 51 5 6 3" xfId="21751" xr:uid="{00000000-0005-0000-0000-0000FA540000}"/>
    <cellStyle name="Normal 51 5 8" xfId="16738" xr:uid="{00000000-0005-0000-0000-000065410000}"/>
    <cellStyle name="Normal 51 6" xfId="1994" xr:uid="{00000000-0005-0000-0000-0000CD070000}"/>
    <cellStyle name="Normal 51 6 2" xfId="3686" xr:uid="{00000000-0005-0000-0000-0000690E0000}"/>
    <cellStyle name="Normal 51 6 2 2" xfId="13759" xr:uid="{00000000-0005-0000-0000-0000C2350000}"/>
    <cellStyle name="Normal 51 6 2 2 3" xfId="28857" xr:uid="{00000000-0005-0000-0000-0000BC700000}"/>
    <cellStyle name="Normal 51 6 2 3" xfId="8739" xr:uid="{00000000-0005-0000-0000-000026220000}"/>
    <cellStyle name="Normal 51 6 2 3 3" xfId="23840" xr:uid="{00000000-0005-0000-0000-0000235D0000}"/>
    <cellStyle name="Normal 51 6 2 5" xfId="18827" xr:uid="{00000000-0005-0000-0000-00008E490000}"/>
    <cellStyle name="Normal 51 6 3" xfId="5378" xr:uid="{00000000-0005-0000-0000-000005150000}"/>
    <cellStyle name="Normal 51 6 3 2" xfId="15430" xr:uid="{00000000-0005-0000-0000-0000493C0000}"/>
    <cellStyle name="Normal 51 6 3 2 3" xfId="30528" xr:uid="{00000000-0005-0000-0000-000043770000}"/>
    <cellStyle name="Normal 51 6 3 3" xfId="10410" xr:uid="{00000000-0005-0000-0000-0000AD280000}"/>
    <cellStyle name="Normal 51 6 3 3 3" xfId="25511" xr:uid="{00000000-0005-0000-0000-0000AA630000}"/>
    <cellStyle name="Normal 51 6 3 5" xfId="20498" xr:uid="{00000000-0005-0000-0000-000015500000}"/>
    <cellStyle name="Normal 51 6 4" xfId="12088" xr:uid="{00000000-0005-0000-0000-00003B2F0000}"/>
    <cellStyle name="Normal 51 6 4 3" xfId="27186" xr:uid="{00000000-0005-0000-0000-0000356A0000}"/>
    <cellStyle name="Normal 51 6 5" xfId="7067" xr:uid="{00000000-0005-0000-0000-00009E1B0000}"/>
    <cellStyle name="Normal 51 6 5 3" xfId="22169" xr:uid="{00000000-0005-0000-0000-00009C560000}"/>
    <cellStyle name="Normal 51 6 7" xfId="17156" xr:uid="{00000000-0005-0000-0000-000007430000}"/>
    <cellStyle name="Normal 51 7" xfId="2845" xr:uid="{00000000-0005-0000-0000-0000200B0000}"/>
    <cellStyle name="Normal 51 7 2" xfId="12923" xr:uid="{00000000-0005-0000-0000-00007E320000}"/>
    <cellStyle name="Normal 51 7 2 3" xfId="28021" xr:uid="{00000000-0005-0000-0000-0000786D0000}"/>
    <cellStyle name="Normal 51 7 3" xfId="7903" xr:uid="{00000000-0005-0000-0000-0000E21E0000}"/>
    <cellStyle name="Normal 51 7 3 3" xfId="23004" xr:uid="{00000000-0005-0000-0000-0000DF590000}"/>
    <cellStyle name="Normal 51 7 5" xfId="17991" xr:uid="{00000000-0005-0000-0000-00004A460000}"/>
    <cellStyle name="Normal 51 8" xfId="4539" xr:uid="{00000000-0005-0000-0000-0000BE110000}"/>
    <cellStyle name="Normal 51 8 2" xfId="14594" xr:uid="{00000000-0005-0000-0000-000005390000}"/>
    <cellStyle name="Normal 51 8 2 3" xfId="29692" xr:uid="{00000000-0005-0000-0000-0000FF730000}"/>
    <cellStyle name="Normal 51 8 3" xfId="9574" xr:uid="{00000000-0005-0000-0000-000069250000}"/>
    <cellStyle name="Normal 51 8 3 3" xfId="24675" xr:uid="{00000000-0005-0000-0000-000066600000}"/>
    <cellStyle name="Normal 51 8 5" xfId="19662" xr:uid="{00000000-0005-0000-0000-0000D14C0000}"/>
    <cellStyle name="Normal 51 9" xfId="11250" xr:uid="{00000000-0005-0000-0000-0000F52B0000}"/>
    <cellStyle name="Normal 51 9 3" xfId="26350" xr:uid="{00000000-0005-0000-0000-0000F1660000}"/>
    <cellStyle name="Normal 52" xfId="871" xr:uid="{00000000-0005-0000-0000-000069030000}"/>
    <cellStyle name="Normal 52 10" xfId="6230" xr:uid="{00000000-0005-0000-0000-000059180000}"/>
    <cellStyle name="Normal 52 10 3" xfId="21334" xr:uid="{00000000-0005-0000-0000-000059530000}"/>
    <cellStyle name="Normal 52 12" xfId="16319" xr:uid="{00000000-0005-0000-0000-0000C23F0000}"/>
    <cellStyle name="Normal 52 2" xfId="1194" xr:uid="{00000000-0005-0000-0000-0000AD040000}"/>
    <cellStyle name="Normal 52 2 11" xfId="16373" xr:uid="{00000000-0005-0000-0000-0000F83F0000}"/>
    <cellStyle name="Normal 52 2 2" xfId="1302" xr:uid="{00000000-0005-0000-0000-000019050000}"/>
    <cellStyle name="Normal 52 2 2 10" xfId="16477" xr:uid="{00000000-0005-0000-0000-000060400000}"/>
    <cellStyle name="Normal 52 2 2 2" xfId="1519" xr:uid="{00000000-0005-0000-0000-0000F2050000}"/>
    <cellStyle name="Normal 52 2 2 2 2" xfId="1940" xr:uid="{00000000-0005-0000-0000-000097070000}"/>
    <cellStyle name="Normal 52 2 2 2 2 2" xfId="2779" xr:uid="{00000000-0005-0000-0000-0000DE0A0000}"/>
    <cellStyle name="Normal 52 2 2 2 2 2 2" xfId="4469" xr:uid="{00000000-0005-0000-0000-000078110000}"/>
    <cellStyle name="Normal 52 2 2 2 2 2 2 2" xfId="14542" xr:uid="{00000000-0005-0000-0000-0000D1380000}"/>
    <cellStyle name="Normal 52 2 2 2 2 2 2 2 3" xfId="29640" xr:uid="{00000000-0005-0000-0000-0000CB730000}"/>
    <cellStyle name="Normal 52 2 2 2 2 2 2 3" xfId="9522" xr:uid="{00000000-0005-0000-0000-000035250000}"/>
    <cellStyle name="Normal 52 2 2 2 2 2 2 3 3" xfId="24623" xr:uid="{00000000-0005-0000-0000-000032600000}"/>
    <cellStyle name="Normal 52 2 2 2 2 2 2 5" xfId="19610" xr:uid="{00000000-0005-0000-0000-00009D4C0000}"/>
    <cellStyle name="Normal 52 2 2 2 2 2 3" xfId="6161" xr:uid="{00000000-0005-0000-0000-000014180000}"/>
    <cellStyle name="Normal 52 2 2 2 2 2 3 2" xfId="16213" xr:uid="{00000000-0005-0000-0000-0000583F0000}"/>
    <cellStyle name="Normal 52 2 2 2 2 2 3 3" xfId="11193" xr:uid="{00000000-0005-0000-0000-0000BC2B0000}"/>
    <cellStyle name="Normal 52 2 2 2 2 2 3 3 3" xfId="26294" xr:uid="{00000000-0005-0000-0000-0000B9660000}"/>
    <cellStyle name="Normal 52 2 2 2 2 2 3 5" xfId="21281" xr:uid="{00000000-0005-0000-0000-000024530000}"/>
    <cellStyle name="Normal 52 2 2 2 2 2 4" xfId="12871" xr:uid="{00000000-0005-0000-0000-00004A320000}"/>
    <cellStyle name="Normal 52 2 2 2 2 2 4 3" xfId="27969" xr:uid="{00000000-0005-0000-0000-0000446D0000}"/>
    <cellStyle name="Normal 52 2 2 2 2 2 5" xfId="7850" xr:uid="{00000000-0005-0000-0000-0000AD1E0000}"/>
    <cellStyle name="Normal 52 2 2 2 2 2 5 3" xfId="22952" xr:uid="{00000000-0005-0000-0000-0000AB590000}"/>
    <cellStyle name="Normal 52 2 2 2 2 2 7" xfId="17939" xr:uid="{00000000-0005-0000-0000-000016460000}"/>
    <cellStyle name="Normal 52 2 2 2 2 3" xfId="3632" xr:uid="{00000000-0005-0000-0000-0000330E0000}"/>
    <cellStyle name="Normal 52 2 2 2 2 3 2" xfId="13706" xr:uid="{00000000-0005-0000-0000-00008D350000}"/>
    <cellStyle name="Normal 52 2 2 2 2 3 2 3" xfId="28804" xr:uid="{00000000-0005-0000-0000-000087700000}"/>
    <cellStyle name="Normal 52 2 2 2 2 3 3" xfId="8686" xr:uid="{00000000-0005-0000-0000-0000F1210000}"/>
    <cellStyle name="Normal 52 2 2 2 2 3 3 3" xfId="23787" xr:uid="{00000000-0005-0000-0000-0000EE5C0000}"/>
    <cellStyle name="Normal 52 2 2 2 2 3 5" xfId="18774" xr:uid="{00000000-0005-0000-0000-000059490000}"/>
    <cellStyle name="Normal 52 2 2 2 2 4" xfId="5325" xr:uid="{00000000-0005-0000-0000-0000D0140000}"/>
    <cellStyle name="Normal 52 2 2 2 2 4 2" xfId="15377" xr:uid="{00000000-0005-0000-0000-0000143C0000}"/>
    <cellStyle name="Normal 52 2 2 2 2 4 2 3" xfId="30475" xr:uid="{00000000-0005-0000-0000-00000E770000}"/>
    <cellStyle name="Normal 52 2 2 2 2 4 3" xfId="10357" xr:uid="{00000000-0005-0000-0000-000078280000}"/>
    <cellStyle name="Normal 52 2 2 2 2 4 3 3" xfId="25458" xr:uid="{00000000-0005-0000-0000-000075630000}"/>
    <cellStyle name="Normal 52 2 2 2 2 4 5" xfId="20445" xr:uid="{00000000-0005-0000-0000-0000E04F0000}"/>
    <cellStyle name="Normal 52 2 2 2 2 5" xfId="12035" xr:uid="{00000000-0005-0000-0000-0000062F0000}"/>
    <cellStyle name="Normal 52 2 2 2 2 5 3" xfId="27133" xr:uid="{00000000-0005-0000-0000-0000006A0000}"/>
    <cellStyle name="Normal 52 2 2 2 2 6" xfId="7014" xr:uid="{00000000-0005-0000-0000-0000691B0000}"/>
    <cellStyle name="Normal 52 2 2 2 2 6 3" xfId="22116" xr:uid="{00000000-0005-0000-0000-000067560000}"/>
    <cellStyle name="Normal 52 2 2 2 2 8" xfId="17103" xr:uid="{00000000-0005-0000-0000-0000D2420000}"/>
    <cellStyle name="Normal 52 2 2 2 3" xfId="2361" xr:uid="{00000000-0005-0000-0000-00003C090000}"/>
    <cellStyle name="Normal 52 2 2 2 3 2" xfId="4051" xr:uid="{00000000-0005-0000-0000-0000D60F0000}"/>
    <cellStyle name="Normal 52 2 2 2 3 2 2" xfId="14124" xr:uid="{00000000-0005-0000-0000-00002F370000}"/>
    <cellStyle name="Normal 52 2 2 2 3 2 2 3" xfId="29222" xr:uid="{00000000-0005-0000-0000-000029720000}"/>
    <cellStyle name="Normal 52 2 2 2 3 2 3" xfId="9104" xr:uid="{00000000-0005-0000-0000-000093230000}"/>
    <cellStyle name="Normal 52 2 2 2 3 2 3 3" xfId="24205" xr:uid="{00000000-0005-0000-0000-0000905E0000}"/>
    <cellStyle name="Normal 52 2 2 2 3 2 5" xfId="19192" xr:uid="{00000000-0005-0000-0000-0000FB4A0000}"/>
    <cellStyle name="Normal 52 2 2 2 3 3" xfId="5743" xr:uid="{00000000-0005-0000-0000-000072160000}"/>
    <cellStyle name="Normal 52 2 2 2 3 3 2" xfId="15795" xr:uid="{00000000-0005-0000-0000-0000B63D0000}"/>
    <cellStyle name="Normal 52 2 2 2 3 3 2 3" xfId="30893" xr:uid="{00000000-0005-0000-0000-0000B0780000}"/>
    <cellStyle name="Normal 52 2 2 2 3 3 3" xfId="10775" xr:uid="{00000000-0005-0000-0000-00001A2A0000}"/>
    <cellStyle name="Normal 52 2 2 2 3 3 3 3" xfId="25876" xr:uid="{00000000-0005-0000-0000-000017650000}"/>
    <cellStyle name="Normal 52 2 2 2 3 3 5" xfId="20863" xr:uid="{00000000-0005-0000-0000-000082510000}"/>
    <cellStyle name="Normal 52 2 2 2 3 4" xfId="12453" xr:uid="{00000000-0005-0000-0000-0000A8300000}"/>
    <cellStyle name="Normal 52 2 2 2 3 4 3" xfId="27551" xr:uid="{00000000-0005-0000-0000-0000A26B0000}"/>
    <cellStyle name="Normal 52 2 2 2 3 5" xfId="7432" xr:uid="{00000000-0005-0000-0000-00000B1D0000}"/>
    <cellStyle name="Normal 52 2 2 2 3 5 3" xfId="22534" xr:uid="{00000000-0005-0000-0000-000009580000}"/>
    <cellStyle name="Normal 52 2 2 2 3 7" xfId="17521" xr:uid="{00000000-0005-0000-0000-000074440000}"/>
    <cellStyle name="Normal 52 2 2 2 4" xfId="3214" xr:uid="{00000000-0005-0000-0000-0000910C0000}"/>
    <cellStyle name="Normal 52 2 2 2 4 2" xfId="13288" xr:uid="{00000000-0005-0000-0000-0000EB330000}"/>
    <cellStyle name="Normal 52 2 2 2 4 2 3" xfId="28386" xr:uid="{00000000-0005-0000-0000-0000E56E0000}"/>
    <cellStyle name="Normal 52 2 2 2 4 3" xfId="8268" xr:uid="{00000000-0005-0000-0000-00004F200000}"/>
    <cellStyle name="Normal 52 2 2 2 4 3 3" xfId="23369" xr:uid="{00000000-0005-0000-0000-00004C5B0000}"/>
    <cellStyle name="Normal 52 2 2 2 4 5" xfId="18356" xr:uid="{00000000-0005-0000-0000-0000B7470000}"/>
    <cellStyle name="Normal 52 2 2 2 5" xfId="4907" xr:uid="{00000000-0005-0000-0000-00002E130000}"/>
    <cellStyle name="Normal 52 2 2 2 5 2" xfId="14959" xr:uid="{00000000-0005-0000-0000-0000723A0000}"/>
    <cellStyle name="Normal 52 2 2 2 5 2 3" xfId="30057" xr:uid="{00000000-0005-0000-0000-00006C750000}"/>
    <cellStyle name="Normal 52 2 2 2 5 3" xfId="9939" xr:uid="{00000000-0005-0000-0000-0000D6260000}"/>
    <cellStyle name="Normal 52 2 2 2 5 3 3" xfId="25040" xr:uid="{00000000-0005-0000-0000-0000D3610000}"/>
    <cellStyle name="Normal 52 2 2 2 5 5" xfId="20027" xr:uid="{00000000-0005-0000-0000-00003E4E0000}"/>
    <cellStyle name="Normal 52 2 2 2 6" xfId="11617" xr:uid="{00000000-0005-0000-0000-0000642D0000}"/>
    <cellStyle name="Normal 52 2 2 2 6 3" xfId="26715" xr:uid="{00000000-0005-0000-0000-00005E680000}"/>
    <cellStyle name="Normal 52 2 2 2 7" xfId="6596" xr:uid="{00000000-0005-0000-0000-0000C7190000}"/>
    <cellStyle name="Normal 52 2 2 2 7 3" xfId="21698" xr:uid="{00000000-0005-0000-0000-0000C5540000}"/>
    <cellStyle name="Normal 52 2 2 2 9" xfId="16685" xr:uid="{00000000-0005-0000-0000-000030410000}"/>
    <cellStyle name="Normal 52 2 2 3" xfId="1732" xr:uid="{00000000-0005-0000-0000-0000C7060000}"/>
    <cellStyle name="Normal 52 2 2 3 2" xfId="2571" xr:uid="{00000000-0005-0000-0000-00000E0A0000}"/>
    <cellStyle name="Normal 52 2 2 3 2 2" xfId="4261" xr:uid="{00000000-0005-0000-0000-0000A8100000}"/>
    <cellStyle name="Normal 52 2 2 3 2 2 2" xfId="14334" xr:uid="{00000000-0005-0000-0000-000001380000}"/>
    <cellStyle name="Normal 52 2 2 3 2 2 2 3" xfId="29432" xr:uid="{00000000-0005-0000-0000-0000FB720000}"/>
    <cellStyle name="Normal 52 2 2 3 2 2 3" xfId="9314" xr:uid="{00000000-0005-0000-0000-000065240000}"/>
    <cellStyle name="Normal 52 2 2 3 2 2 3 3" xfId="24415" xr:uid="{00000000-0005-0000-0000-0000625F0000}"/>
    <cellStyle name="Normal 52 2 2 3 2 2 5" xfId="19402" xr:uid="{00000000-0005-0000-0000-0000CD4B0000}"/>
    <cellStyle name="Normal 52 2 2 3 2 3" xfId="5953" xr:uid="{00000000-0005-0000-0000-000044170000}"/>
    <cellStyle name="Normal 52 2 2 3 2 3 2" xfId="16005" xr:uid="{00000000-0005-0000-0000-0000883E0000}"/>
    <cellStyle name="Normal 52 2 2 3 2 3 2 3" xfId="31103" xr:uid="{00000000-0005-0000-0000-000082790000}"/>
    <cellStyle name="Normal 52 2 2 3 2 3 3" xfId="10985" xr:uid="{00000000-0005-0000-0000-0000EC2A0000}"/>
    <cellStyle name="Normal 52 2 2 3 2 3 3 3" xfId="26086" xr:uid="{00000000-0005-0000-0000-0000E9650000}"/>
    <cellStyle name="Normal 52 2 2 3 2 3 5" xfId="21073" xr:uid="{00000000-0005-0000-0000-000054520000}"/>
    <cellStyle name="Normal 52 2 2 3 2 4" xfId="12663" xr:uid="{00000000-0005-0000-0000-00007A310000}"/>
    <cellStyle name="Normal 52 2 2 3 2 4 3" xfId="27761" xr:uid="{00000000-0005-0000-0000-0000746C0000}"/>
    <cellStyle name="Normal 52 2 2 3 2 5" xfId="7642" xr:uid="{00000000-0005-0000-0000-0000DD1D0000}"/>
    <cellStyle name="Normal 52 2 2 3 2 5 3" xfId="22744" xr:uid="{00000000-0005-0000-0000-0000DB580000}"/>
    <cellStyle name="Normal 52 2 2 3 2 7" xfId="17731" xr:uid="{00000000-0005-0000-0000-000046450000}"/>
    <cellStyle name="Normal 52 2 2 3 3" xfId="3424" xr:uid="{00000000-0005-0000-0000-0000630D0000}"/>
    <cellStyle name="Normal 52 2 2 3 3 2" xfId="13498" xr:uid="{00000000-0005-0000-0000-0000BD340000}"/>
    <cellStyle name="Normal 52 2 2 3 3 2 3" xfId="28596" xr:uid="{00000000-0005-0000-0000-0000B76F0000}"/>
    <cellStyle name="Normal 52 2 2 3 3 3" xfId="8478" xr:uid="{00000000-0005-0000-0000-000021210000}"/>
    <cellStyle name="Normal 52 2 2 3 3 3 3" xfId="23579" xr:uid="{00000000-0005-0000-0000-00001E5C0000}"/>
    <cellStyle name="Normal 52 2 2 3 3 5" xfId="18566" xr:uid="{00000000-0005-0000-0000-000089480000}"/>
    <cellStyle name="Normal 52 2 2 3 4" xfId="5117" xr:uid="{00000000-0005-0000-0000-000000140000}"/>
    <cellStyle name="Normal 52 2 2 3 4 2" xfId="15169" xr:uid="{00000000-0005-0000-0000-0000443B0000}"/>
    <cellStyle name="Normal 52 2 2 3 4 2 3" xfId="30267" xr:uid="{00000000-0005-0000-0000-00003E760000}"/>
    <cellStyle name="Normal 52 2 2 3 4 3" xfId="10149" xr:uid="{00000000-0005-0000-0000-0000A8270000}"/>
    <cellStyle name="Normal 52 2 2 3 4 3 3" xfId="25250" xr:uid="{00000000-0005-0000-0000-0000A5620000}"/>
    <cellStyle name="Normal 52 2 2 3 4 5" xfId="20237" xr:uid="{00000000-0005-0000-0000-0000104F0000}"/>
    <cellStyle name="Normal 52 2 2 3 5" xfId="11827" xr:uid="{00000000-0005-0000-0000-0000362E0000}"/>
    <cellStyle name="Normal 52 2 2 3 5 3" xfId="26925" xr:uid="{00000000-0005-0000-0000-000030690000}"/>
    <cellStyle name="Normal 52 2 2 3 6" xfId="6806" xr:uid="{00000000-0005-0000-0000-0000991A0000}"/>
    <cellStyle name="Normal 52 2 2 3 6 3" xfId="21908" xr:uid="{00000000-0005-0000-0000-000097550000}"/>
    <cellStyle name="Normal 52 2 2 3 8" xfId="16895" xr:uid="{00000000-0005-0000-0000-000002420000}"/>
    <cellStyle name="Normal 52 2 2 4" xfId="2153" xr:uid="{00000000-0005-0000-0000-00006C080000}"/>
    <cellStyle name="Normal 52 2 2 4 2" xfId="3843" xr:uid="{00000000-0005-0000-0000-0000060F0000}"/>
    <cellStyle name="Normal 52 2 2 4 2 2" xfId="13916" xr:uid="{00000000-0005-0000-0000-00005F360000}"/>
    <cellStyle name="Normal 52 2 2 4 2 2 3" xfId="29014" xr:uid="{00000000-0005-0000-0000-000059710000}"/>
    <cellStyle name="Normal 52 2 2 4 2 3" xfId="8896" xr:uid="{00000000-0005-0000-0000-0000C3220000}"/>
    <cellStyle name="Normal 52 2 2 4 2 3 3" xfId="23997" xr:uid="{00000000-0005-0000-0000-0000C05D0000}"/>
    <cellStyle name="Normal 52 2 2 4 2 5" xfId="18984" xr:uid="{00000000-0005-0000-0000-00002B4A0000}"/>
    <cellStyle name="Normal 52 2 2 4 3" xfId="5535" xr:uid="{00000000-0005-0000-0000-0000A2150000}"/>
    <cellStyle name="Normal 52 2 2 4 3 2" xfId="15587" xr:uid="{00000000-0005-0000-0000-0000E63C0000}"/>
    <cellStyle name="Normal 52 2 2 4 3 2 3" xfId="30685" xr:uid="{00000000-0005-0000-0000-0000E0770000}"/>
    <cellStyle name="Normal 52 2 2 4 3 3" xfId="10567" xr:uid="{00000000-0005-0000-0000-00004A290000}"/>
    <cellStyle name="Normal 52 2 2 4 3 3 3" xfId="25668" xr:uid="{00000000-0005-0000-0000-000047640000}"/>
    <cellStyle name="Normal 52 2 2 4 3 5" xfId="20655" xr:uid="{00000000-0005-0000-0000-0000B2500000}"/>
    <cellStyle name="Normal 52 2 2 4 4" xfId="12245" xr:uid="{00000000-0005-0000-0000-0000D82F0000}"/>
    <cellStyle name="Normal 52 2 2 4 4 3" xfId="27343" xr:uid="{00000000-0005-0000-0000-0000D26A0000}"/>
    <cellStyle name="Normal 52 2 2 4 5" xfId="7224" xr:uid="{00000000-0005-0000-0000-00003B1C0000}"/>
    <cellStyle name="Normal 52 2 2 4 5 3" xfId="22326" xr:uid="{00000000-0005-0000-0000-000039570000}"/>
    <cellStyle name="Normal 52 2 2 4 7" xfId="17313" xr:uid="{00000000-0005-0000-0000-0000A4430000}"/>
    <cellStyle name="Normal 52 2 2 5" xfId="3006" xr:uid="{00000000-0005-0000-0000-0000C10B0000}"/>
    <cellStyle name="Normal 52 2 2 5 2" xfId="13080" xr:uid="{00000000-0005-0000-0000-00001B330000}"/>
    <cellStyle name="Normal 52 2 2 5 2 3" xfId="28178" xr:uid="{00000000-0005-0000-0000-0000156E0000}"/>
    <cellStyle name="Normal 52 2 2 5 3" xfId="8060" xr:uid="{00000000-0005-0000-0000-00007F1F0000}"/>
    <cellStyle name="Normal 52 2 2 5 3 3" xfId="23161" xr:uid="{00000000-0005-0000-0000-00007C5A0000}"/>
    <cellStyle name="Normal 52 2 2 5 5" xfId="18148" xr:uid="{00000000-0005-0000-0000-0000E7460000}"/>
    <cellStyle name="Normal 52 2 2 6" xfId="4699" xr:uid="{00000000-0005-0000-0000-00005E120000}"/>
    <cellStyle name="Normal 52 2 2 6 2" xfId="14751" xr:uid="{00000000-0005-0000-0000-0000A2390000}"/>
    <cellStyle name="Normal 52 2 2 6 2 3" xfId="29849" xr:uid="{00000000-0005-0000-0000-00009C740000}"/>
    <cellStyle name="Normal 52 2 2 6 3" xfId="9731" xr:uid="{00000000-0005-0000-0000-000006260000}"/>
    <cellStyle name="Normal 52 2 2 6 3 3" xfId="24832" xr:uid="{00000000-0005-0000-0000-000003610000}"/>
    <cellStyle name="Normal 52 2 2 6 5" xfId="19819" xr:uid="{00000000-0005-0000-0000-00006E4D0000}"/>
    <cellStyle name="Normal 52 2 2 7" xfId="11409" xr:uid="{00000000-0005-0000-0000-0000942C0000}"/>
    <cellStyle name="Normal 52 2 2 7 3" xfId="26507" xr:uid="{00000000-0005-0000-0000-00008E670000}"/>
    <cellStyle name="Normal 52 2 2 8" xfId="6388" xr:uid="{00000000-0005-0000-0000-0000F7180000}"/>
    <cellStyle name="Normal 52 2 2 8 3" xfId="21490" xr:uid="{00000000-0005-0000-0000-0000F5530000}"/>
    <cellStyle name="Normal 52 2 3" xfId="1415" xr:uid="{00000000-0005-0000-0000-00008A050000}"/>
    <cellStyle name="Normal 52 2 3 2" xfId="1836" xr:uid="{00000000-0005-0000-0000-00002F070000}"/>
    <cellStyle name="Normal 52 2 3 2 2" xfId="2675" xr:uid="{00000000-0005-0000-0000-0000760A0000}"/>
    <cellStyle name="Normal 52 2 3 2 2 2" xfId="4365" xr:uid="{00000000-0005-0000-0000-000010110000}"/>
    <cellStyle name="Normal 52 2 3 2 2 2 2" xfId="14438" xr:uid="{00000000-0005-0000-0000-000069380000}"/>
    <cellStyle name="Normal 52 2 3 2 2 2 2 3" xfId="29536" xr:uid="{00000000-0005-0000-0000-000063730000}"/>
    <cellStyle name="Normal 52 2 3 2 2 2 3" xfId="9418" xr:uid="{00000000-0005-0000-0000-0000CD240000}"/>
    <cellStyle name="Normal 52 2 3 2 2 2 3 3" xfId="24519" xr:uid="{00000000-0005-0000-0000-0000CA5F0000}"/>
    <cellStyle name="Normal 52 2 3 2 2 2 5" xfId="19506" xr:uid="{00000000-0005-0000-0000-0000354C0000}"/>
    <cellStyle name="Normal 52 2 3 2 2 3" xfId="6057" xr:uid="{00000000-0005-0000-0000-0000AC170000}"/>
    <cellStyle name="Normal 52 2 3 2 2 3 2" xfId="16109" xr:uid="{00000000-0005-0000-0000-0000F03E0000}"/>
    <cellStyle name="Normal 52 2 3 2 2 3 2 3" xfId="31207" xr:uid="{00000000-0005-0000-0000-0000EA790000}"/>
    <cellStyle name="Normal 52 2 3 2 2 3 3" xfId="11089" xr:uid="{00000000-0005-0000-0000-0000542B0000}"/>
    <cellStyle name="Normal 52 2 3 2 2 3 3 3" xfId="26190" xr:uid="{00000000-0005-0000-0000-000051660000}"/>
    <cellStyle name="Normal 52 2 3 2 2 3 5" xfId="21177" xr:uid="{00000000-0005-0000-0000-0000BC520000}"/>
    <cellStyle name="Normal 52 2 3 2 2 4" xfId="12767" xr:uid="{00000000-0005-0000-0000-0000E2310000}"/>
    <cellStyle name="Normal 52 2 3 2 2 4 3" xfId="27865" xr:uid="{00000000-0005-0000-0000-0000DC6C0000}"/>
    <cellStyle name="Normal 52 2 3 2 2 5" xfId="7746" xr:uid="{00000000-0005-0000-0000-0000451E0000}"/>
    <cellStyle name="Normal 52 2 3 2 2 5 3" xfId="22848" xr:uid="{00000000-0005-0000-0000-000043590000}"/>
    <cellStyle name="Normal 52 2 3 2 2 7" xfId="17835" xr:uid="{00000000-0005-0000-0000-0000AE450000}"/>
    <cellStyle name="Normal 52 2 3 2 3" xfId="3528" xr:uid="{00000000-0005-0000-0000-0000CB0D0000}"/>
    <cellStyle name="Normal 52 2 3 2 3 2" xfId="13602" xr:uid="{00000000-0005-0000-0000-000025350000}"/>
    <cellStyle name="Normal 52 2 3 2 3 2 3" xfId="28700" xr:uid="{00000000-0005-0000-0000-00001F700000}"/>
    <cellStyle name="Normal 52 2 3 2 3 3" xfId="8582" xr:uid="{00000000-0005-0000-0000-000089210000}"/>
    <cellStyle name="Normal 52 2 3 2 3 3 3" xfId="23683" xr:uid="{00000000-0005-0000-0000-0000865C0000}"/>
    <cellStyle name="Normal 52 2 3 2 3 5" xfId="18670" xr:uid="{00000000-0005-0000-0000-0000F1480000}"/>
    <cellStyle name="Normal 52 2 3 2 4" xfId="5221" xr:uid="{00000000-0005-0000-0000-000068140000}"/>
    <cellStyle name="Normal 52 2 3 2 4 2" xfId="15273" xr:uid="{00000000-0005-0000-0000-0000AC3B0000}"/>
    <cellStyle name="Normal 52 2 3 2 4 2 3" xfId="30371" xr:uid="{00000000-0005-0000-0000-0000A6760000}"/>
    <cellStyle name="Normal 52 2 3 2 4 3" xfId="10253" xr:uid="{00000000-0005-0000-0000-000010280000}"/>
    <cellStyle name="Normal 52 2 3 2 4 3 3" xfId="25354" xr:uid="{00000000-0005-0000-0000-00000D630000}"/>
    <cellStyle name="Normal 52 2 3 2 4 5" xfId="20341" xr:uid="{00000000-0005-0000-0000-0000784F0000}"/>
    <cellStyle name="Normal 52 2 3 2 5" xfId="11931" xr:uid="{00000000-0005-0000-0000-00009E2E0000}"/>
    <cellStyle name="Normal 52 2 3 2 5 3" xfId="27029" xr:uid="{00000000-0005-0000-0000-000098690000}"/>
    <cellStyle name="Normal 52 2 3 2 6" xfId="6910" xr:uid="{00000000-0005-0000-0000-0000011B0000}"/>
    <cellStyle name="Normal 52 2 3 2 6 3" xfId="22012" xr:uid="{00000000-0005-0000-0000-0000FF550000}"/>
    <cellStyle name="Normal 52 2 3 2 8" xfId="16999" xr:uid="{00000000-0005-0000-0000-00006A420000}"/>
    <cellStyle name="Normal 52 2 3 3" xfId="2257" xr:uid="{00000000-0005-0000-0000-0000D4080000}"/>
    <cellStyle name="Normal 52 2 3 3 2" xfId="3947" xr:uid="{00000000-0005-0000-0000-00006E0F0000}"/>
    <cellStyle name="Normal 52 2 3 3 2 2" xfId="14020" xr:uid="{00000000-0005-0000-0000-0000C7360000}"/>
    <cellStyle name="Normal 52 2 3 3 2 2 3" xfId="29118" xr:uid="{00000000-0005-0000-0000-0000C1710000}"/>
    <cellStyle name="Normal 52 2 3 3 2 3" xfId="9000" xr:uid="{00000000-0005-0000-0000-00002B230000}"/>
    <cellStyle name="Normal 52 2 3 3 2 3 3" xfId="24101" xr:uid="{00000000-0005-0000-0000-0000285E0000}"/>
    <cellStyle name="Normal 52 2 3 3 2 5" xfId="19088" xr:uid="{00000000-0005-0000-0000-0000934A0000}"/>
    <cellStyle name="Normal 52 2 3 3 3" xfId="5639" xr:uid="{00000000-0005-0000-0000-00000A160000}"/>
    <cellStyle name="Normal 52 2 3 3 3 2" xfId="15691" xr:uid="{00000000-0005-0000-0000-00004E3D0000}"/>
    <cellStyle name="Normal 52 2 3 3 3 2 3" xfId="30789" xr:uid="{00000000-0005-0000-0000-000048780000}"/>
    <cellStyle name="Normal 52 2 3 3 3 3" xfId="10671" xr:uid="{00000000-0005-0000-0000-0000B2290000}"/>
    <cellStyle name="Normal 52 2 3 3 3 3 3" xfId="25772" xr:uid="{00000000-0005-0000-0000-0000AF640000}"/>
    <cellStyle name="Normal 52 2 3 3 3 5" xfId="20759" xr:uid="{00000000-0005-0000-0000-00001A510000}"/>
    <cellStyle name="Normal 52 2 3 3 4" xfId="12349" xr:uid="{00000000-0005-0000-0000-000040300000}"/>
    <cellStyle name="Normal 52 2 3 3 4 3" xfId="27447" xr:uid="{00000000-0005-0000-0000-00003A6B0000}"/>
    <cellStyle name="Normal 52 2 3 3 5" xfId="7328" xr:uid="{00000000-0005-0000-0000-0000A31C0000}"/>
    <cellStyle name="Normal 52 2 3 3 5 3" xfId="22430" xr:uid="{00000000-0005-0000-0000-0000A1570000}"/>
    <cellStyle name="Normal 52 2 3 3 7" xfId="17417" xr:uid="{00000000-0005-0000-0000-00000C440000}"/>
    <cellStyle name="Normal 52 2 3 4" xfId="3110" xr:uid="{00000000-0005-0000-0000-0000290C0000}"/>
    <cellStyle name="Normal 52 2 3 4 2" xfId="13184" xr:uid="{00000000-0005-0000-0000-000083330000}"/>
    <cellStyle name="Normal 52 2 3 4 2 3" xfId="28282" xr:uid="{00000000-0005-0000-0000-00007D6E0000}"/>
    <cellStyle name="Normal 52 2 3 4 3" xfId="8164" xr:uid="{00000000-0005-0000-0000-0000E71F0000}"/>
    <cellStyle name="Normal 52 2 3 4 3 3" xfId="23265" xr:uid="{00000000-0005-0000-0000-0000E45A0000}"/>
    <cellStyle name="Normal 52 2 3 4 5" xfId="18252" xr:uid="{00000000-0005-0000-0000-00004F470000}"/>
    <cellStyle name="Normal 52 2 3 5" xfId="4803" xr:uid="{00000000-0005-0000-0000-0000C6120000}"/>
    <cellStyle name="Normal 52 2 3 5 2" xfId="14855" xr:uid="{00000000-0005-0000-0000-00000A3A0000}"/>
    <cellStyle name="Normal 52 2 3 5 2 3" xfId="29953" xr:uid="{00000000-0005-0000-0000-000004750000}"/>
    <cellStyle name="Normal 52 2 3 5 3" xfId="9835" xr:uid="{00000000-0005-0000-0000-00006E260000}"/>
    <cellStyle name="Normal 52 2 3 5 3 3" xfId="24936" xr:uid="{00000000-0005-0000-0000-00006B610000}"/>
    <cellStyle name="Normal 52 2 3 5 5" xfId="19923" xr:uid="{00000000-0005-0000-0000-0000D64D0000}"/>
    <cellStyle name="Normal 52 2 3 6" xfId="11513" xr:uid="{00000000-0005-0000-0000-0000FC2C0000}"/>
    <cellStyle name="Normal 52 2 3 6 3" xfId="26611" xr:uid="{00000000-0005-0000-0000-0000F6670000}"/>
    <cellStyle name="Normal 52 2 3 7" xfId="6492" xr:uid="{00000000-0005-0000-0000-00005F190000}"/>
    <cellStyle name="Normal 52 2 3 7 3" xfId="21594" xr:uid="{00000000-0005-0000-0000-00005D540000}"/>
    <cellStyle name="Normal 52 2 3 9" xfId="16581" xr:uid="{00000000-0005-0000-0000-0000C8400000}"/>
    <cellStyle name="Normal 52 2 4" xfId="1628" xr:uid="{00000000-0005-0000-0000-00005F060000}"/>
    <cellStyle name="Normal 52 2 4 2" xfId="2467" xr:uid="{00000000-0005-0000-0000-0000A6090000}"/>
    <cellStyle name="Normal 52 2 4 2 2" xfId="4157" xr:uid="{00000000-0005-0000-0000-000040100000}"/>
    <cellStyle name="Normal 52 2 4 2 2 2" xfId="14230" xr:uid="{00000000-0005-0000-0000-000099370000}"/>
    <cellStyle name="Normal 52 2 4 2 2 2 3" xfId="29328" xr:uid="{00000000-0005-0000-0000-000093720000}"/>
    <cellStyle name="Normal 52 2 4 2 2 3" xfId="9210" xr:uid="{00000000-0005-0000-0000-0000FD230000}"/>
    <cellStyle name="Normal 52 2 4 2 2 3 3" xfId="24311" xr:uid="{00000000-0005-0000-0000-0000FA5E0000}"/>
    <cellStyle name="Normal 52 2 4 2 2 5" xfId="19298" xr:uid="{00000000-0005-0000-0000-0000654B0000}"/>
    <cellStyle name="Normal 52 2 4 2 3" xfId="5849" xr:uid="{00000000-0005-0000-0000-0000DC160000}"/>
    <cellStyle name="Normal 52 2 4 2 3 2" xfId="15901" xr:uid="{00000000-0005-0000-0000-0000203E0000}"/>
    <cellStyle name="Normal 52 2 4 2 3 2 3" xfId="30999" xr:uid="{00000000-0005-0000-0000-00001A790000}"/>
    <cellStyle name="Normal 52 2 4 2 3 3" xfId="10881" xr:uid="{00000000-0005-0000-0000-0000842A0000}"/>
    <cellStyle name="Normal 52 2 4 2 3 3 3" xfId="25982" xr:uid="{00000000-0005-0000-0000-000081650000}"/>
    <cellStyle name="Normal 52 2 4 2 3 5" xfId="20969" xr:uid="{00000000-0005-0000-0000-0000EC510000}"/>
    <cellStyle name="Normal 52 2 4 2 4" xfId="12559" xr:uid="{00000000-0005-0000-0000-000012310000}"/>
    <cellStyle name="Normal 52 2 4 2 4 3" xfId="27657" xr:uid="{00000000-0005-0000-0000-00000C6C0000}"/>
    <cellStyle name="Normal 52 2 4 2 5" xfId="7538" xr:uid="{00000000-0005-0000-0000-0000751D0000}"/>
    <cellStyle name="Normal 52 2 4 2 5 3" xfId="22640" xr:uid="{00000000-0005-0000-0000-000073580000}"/>
    <cellStyle name="Normal 52 2 4 2 7" xfId="17627" xr:uid="{00000000-0005-0000-0000-0000DE440000}"/>
    <cellStyle name="Normal 52 2 4 3" xfId="3320" xr:uid="{00000000-0005-0000-0000-0000FB0C0000}"/>
    <cellStyle name="Normal 52 2 4 3 2" xfId="13394" xr:uid="{00000000-0005-0000-0000-000055340000}"/>
    <cellStyle name="Normal 52 2 4 3 2 3" xfId="28492" xr:uid="{00000000-0005-0000-0000-00004F6F0000}"/>
    <cellStyle name="Normal 52 2 4 3 3" xfId="8374" xr:uid="{00000000-0005-0000-0000-0000B9200000}"/>
    <cellStyle name="Normal 52 2 4 3 3 3" xfId="23475" xr:uid="{00000000-0005-0000-0000-0000B65B0000}"/>
    <cellStyle name="Normal 52 2 4 3 5" xfId="18462" xr:uid="{00000000-0005-0000-0000-000021480000}"/>
    <cellStyle name="Normal 52 2 4 4" xfId="5013" xr:uid="{00000000-0005-0000-0000-000098130000}"/>
    <cellStyle name="Normal 52 2 4 4 2" xfId="15065" xr:uid="{00000000-0005-0000-0000-0000DC3A0000}"/>
    <cellStyle name="Normal 52 2 4 4 2 3" xfId="30163" xr:uid="{00000000-0005-0000-0000-0000D6750000}"/>
    <cellStyle name="Normal 52 2 4 4 3" xfId="10045" xr:uid="{00000000-0005-0000-0000-000040270000}"/>
    <cellStyle name="Normal 52 2 4 4 3 3" xfId="25146" xr:uid="{00000000-0005-0000-0000-00003D620000}"/>
    <cellStyle name="Normal 52 2 4 4 5" xfId="20133" xr:uid="{00000000-0005-0000-0000-0000A84E0000}"/>
    <cellStyle name="Normal 52 2 4 5" xfId="11723" xr:uid="{00000000-0005-0000-0000-0000CE2D0000}"/>
    <cellStyle name="Normal 52 2 4 5 3" xfId="26821" xr:uid="{00000000-0005-0000-0000-0000C8680000}"/>
    <cellStyle name="Normal 52 2 4 6" xfId="6702" xr:uid="{00000000-0005-0000-0000-0000311A0000}"/>
    <cellStyle name="Normal 52 2 4 6 3" xfId="21804" xr:uid="{00000000-0005-0000-0000-00002F550000}"/>
    <cellStyle name="Normal 52 2 4 8" xfId="16791" xr:uid="{00000000-0005-0000-0000-00009A410000}"/>
    <cellStyle name="Normal 52 2 5" xfId="2049" xr:uid="{00000000-0005-0000-0000-000004080000}"/>
    <cellStyle name="Normal 52 2 5 2" xfId="3739" xr:uid="{00000000-0005-0000-0000-00009E0E0000}"/>
    <cellStyle name="Normal 52 2 5 2 2" xfId="13812" xr:uid="{00000000-0005-0000-0000-0000F7350000}"/>
    <cellStyle name="Normal 52 2 5 2 2 3" xfId="28910" xr:uid="{00000000-0005-0000-0000-0000F1700000}"/>
    <cellStyle name="Normal 52 2 5 2 3" xfId="8792" xr:uid="{00000000-0005-0000-0000-00005B220000}"/>
    <cellStyle name="Normal 52 2 5 2 3 3" xfId="23893" xr:uid="{00000000-0005-0000-0000-0000585D0000}"/>
    <cellStyle name="Normal 52 2 5 2 5" xfId="18880" xr:uid="{00000000-0005-0000-0000-0000C3490000}"/>
    <cellStyle name="Normal 52 2 5 3" xfId="5431" xr:uid="{00000000-0005-0000-0000-00003A150000}"/>
    <cellStyle name="Normal 52 2 5 3 2" xfId="15483" xr:uid="{00000000-0005-0000-0000-00007E3C0000}"/>
    <cellStyle name="Normal 52 2 5 3 2 3" xfId="30581" xr:uid="{00000000-0005-0000-0000-000078770000}"/>
    <cellStyle name="Normal 52 2 5 3 3" xfId="10463" xr:uid="{00000000-0005-0000-0000-0000E2280000}"/>
    <cellStyle name="Normal 52 2 5 3 3 3" xfId="25564" xr:uid="{00000000-0005-0000-0000-0000DF630000}"/>
    <cellStyle name="Normal 52 2 5 3 5" xfId="20551" xr:uid="{00000000-0005-0000-0000-00004A500000}"/>
    <cellStyle name="Normal 52 2 5 4" xfId="12141" xr:uid="{00000000-0005-0000-0000-0000702F0000}"/>
    <cellStyle name="Normal 52 2 5 4 3" xfId="27239" xr:uid="{00000000-0005-0000-0000-00006A6A0000}"/>
    <cellStyle name="Normal 52 2 5 5" xfId="7120" xr:uid="{00000000-0005-0000-0000-0000D31B0000}"/>
    <cellStyle name="Normal 52 2 5 5 3" xfId="22222" xr:uid="{00000000-0005-0000-0000-0000D1560000}"/>
    <cellStyle name="Normal 52 2 5 7" xfId="17209" xr:uid="{00000000-0005-0000-0000-00003C430000}"/>
    <cellStyle name="Normal 52 2 6" xfId="2902" xr:uid="{00000000-0005-0000-0000-0000590B0000}"/>
    <cellStyle name="Normal 52 2 6 2" xfId="12976" xr:uid="{00000000-0005-0000-0000-0000B3320000}"/>
    <cellStyle name="Normal 52 2 6 2 3" xfId="28074" xr:uid="{00000000-0005-0000-0000-0000AD6D0000}"/>
    <cellStyle name="Normal 52 2 6 3" xfId="7956" xr:uid="{00000000-0005-0000-0000-0000171F0000}"/>
    <cellStyle name="Normal 52 2 6 3 3" xfId="23057" xr:uid="{00000000-0005-0000-0000-0000145A0000}"/>
    <cellStyle name="Normal 52 2 6 5" xfId="18044" xr:uid="{00000000-0005-0000-0000-00007F460000}"/>
    <cellStyle name="Normal 52 2 7" xfId="4595" xr:uid="{00000000-0005-0000-0000-0000F6110000}"/>
    <cellStyle name="Normal 52 2 7 2" xfId="14647" xr:uid="{00000000-0005-0000-0000-00003A390000}"/>
    <cellStyle name="Normal 52 2 7 2 3" xfId="29745" xr:uid="{00000000-0005-0000-0000-000034740000}"/>
    <cellStyle name="Normal 52 2 7 3" xfId="9627" xr:uid="{00000000-0005-0000-0000-00009E250000}"/>
    <cellStyle name="Normal 52 2 7 3 3" xfId="24728" xr:uid="{00000000-0005-0000-0000-00009B600000}"/>
    <cellStyle name="Normal 52 2 7 5" xfId="19715" xr:uid="{00000000-0005-0000-0000-0000064D0000}"/>
    <cellStyle name="Normal 52 2 8" xfId="11305" xr:uid="{00000000-0005-0000-0000-00002C2C0000}"/>
    <cellStyle name="Normal 52 2 8 3" xfId="26403" xr:uid="{00000000-0005-0000-0000-000026670000}"/>
    <cellStyle name="Normal 52 2 9" xfId="6284" xr:uid="{00000000-0005-0000-0000-00008F180000}"/>
    <cellStyle name="Normal 52 2 9 3" xfId="21386" xr:uid="{00000000-0005-0000-0000-00008D530000}"/>
    <cellStyle name="Normal 52 3" xfId="1248" xr:uid="{00000000-0005-0000-0000-0000E3040000}"/>
    <cellStyle name="Normal 52 3 10" xfId="16425" xr:uid="{00000000-0005-0000-0000-00002C400000}"/>
    <cellStyle name="Normal 52 3 2" xfId="1467" xr:uid="{00000000-0005-0000-0000-0000BE050000}"/>
    <cellStyle name="Normal 52 3 2 2" xfId="1888" xr:uid="{00000000-0005-0000-0000-000063070000}"/>
    <cellStyle name="Normal 52 3 2 2 2" xfId="2727" xr:uid="{00000000-0005-0000-0000-0000AA0A0000}"/>
    <cellStyle name="Normal 52 3 2 2 2 2" xfId="4417" xr:uid="{00000000-0005-0000-0000-000044110000}"/>
    <cellStyle name="Normal 52 3 2 2 2 2 2" xfId="14490" xr:uid="{00000000-0005-0000-0000-00009D380000}"/>
    <cellStyle name="Normal 52 3 2 2 2 2 2 3" xfId="29588" xr:uid="{00000000-0005-0000-0000-000097730000}"/>
    <cellStyle name="Normal 52 3 2 2 2 2 3" xfId="9470" xr:uid="{00000000-0005-0000-0000-000001250000}"/>
    <cellStyle name="Normal 52 3 2 2 2 2 3 3" xfId="24571" xr:uid="{00000000-0005-0000-0000-0000FE5F0000}"/>
    <cellStyle name="Normal 52 3 2 2 2 2 5" xfId="19558" xr:uid="{00000000-0005-0000-0000-0000694C0000}"/>
    <cellStyle name="Normal 52 3 2 2 2 3" xfId="6109" xr:uid="{00000000-0005-0000-0000-0000E0170000}"/>
    <cellStyle name="Normal 52 3 2 2 2 3 2" xfId="16161" xr:uid="{00000000-0005-0000-0000-0000243F0000}"/>
    <cellStyle name="Normal 52 3 2 2 2 3 2 3" xfId="31259" xr:uid="{00000000-0005-0000-0000-00001E7A0000}"/>
    <cellStyle name="Normal 52 3 2 2 2 3 3" xfId="11141" xr:uid="{00000000-0005-0000-0000-0000882B0000}"/>
    <cellStyle name="Normal 52 3 2 2 2 3 3 3" xfId="26242" xr:uid="{00000000-0005-0000-0000-000085660000}"/>
    <cellStyle name="Normal 52 3 2 2 2 3 5" xfId="21229" xr:uid="{00000000-0005-0000-0000-0000F0520000}"/>
    <cellStyle name="Normal 52 3 2 2 2 4" xfId="12819" xr:uid="{00000000-0005-0000-0000-000016320000}"/>
    <cellStyle name="Normal 52 3 2 2 2 4 3" xfId="27917" xr:uid="{00000000-0005-0000-0000-0000106D0000}"/>
    <cellStyle name="Normal 52 3 2 2 2 5" xfId="7798" xr:uid="{00000000-0005-0000-0000-0000791E0000}"/>
    <cellStyle name="Normal 52 3 2 2 2 5 3" xfId="22900" xr:uid="{00000000-0005-0000-0000-000077590000}"/>
    <cellStyle name="Normal 52 3 2 2 2 7" xfId="17887" xr:uid="{00000000-0005-0000-0000-0000E2450000}"/>
    <cellStyle name="Normal 52 3 2 2 3" xfId="3580" xr:uid="{00000000-0005-0000-0000-0000FF0D0000}"/>
    <cellStyle name="Normal 52 3 2 2 3 2" xfId="13654" xr:uid="{00000000-0005-0000-0000-000059350000}"/>
    <cellStyle name="Normal 52 3 2 2 3 2 3" xfId="28752" xr:uid="{00000000-0005-0000-0000-000053700000}"/>
    <cellStyle name="Normal 52 3 2 2 3 3" xfId="8634" xr:uid="{00000000-0005-0000-0000-0000BD210000}"/>
    <cellStyle name="Normal 52 3 2 2 3 3 3" xfId="23735" xr:uid="{00000000-0005-0000-0000-0000BA5C0000}"/>
    <cellStyle name="Normal 52 3 2 2 3 5" xfId="18722" xr:uid="{00000000-0005-0000-0000-000025490000}"/>
    <cellStyle name="Normal 52 3 2 2 4" xfId="5273" xr:uid="{00000000-0005-0000-0000-00009C140000}"/>
    <cellStyle name="Normal 52 3 2 2 4 2" xfId="15325" xr:uid="{00000000-0005-0000-0000-0000E03B0000}"/>
    <cellStyle name="Normal 52 3 2 2 4 2 3" xfId="30423" xr:uid="{00000000-0005-0000-0000-0000DA760000}"/>
    <cellStyle name="Normal 52 3 2 2 4 3" xfId="10305" xr:uid="{00000000-0005-0000-0000-000044280000}"/>
    <cellStyle name="Normal 52 3 2 2 4 3 3" xfId="25406" xr:uid="{00000000-0005-0000-0000-000041630000}"/>
    <cellStyle name="Normal 52 3 2 2 4 5" xfId="20393" xr:uid="{00000000-0005-0000-0000-0000AC4F0000}"/>
    <cellStyle name="Normal 52 3 2 2 5" xfId="11983" xr:uid="{00000000-0005-0000-0000-0000D22E0000}"/>
    <cellStyle name="Normal 52 3 2 2 5 3" xfId="27081" xr:uid="{00000000-0005-0000-0000-0000CC690000}"/>
    <cellStyle name="Normal 52 3 2 2 6" xfId="6962" xr:uid="{00000000-0005-0000-0000-0000351B0000}"/>
    <cellStyle name="Normal 52 3 2 2 6 3" xfId="22064" xr:uid="{00000000-0005-0000-0000-000033560000}"/>
    <cellStyle name="Normal 52 3 2 2 8" xfId="17051" xr:uid="{00000000-0005-0000-0000-00009E420000}"/>
    <cellStyle name="Normal 52 3 2 3" xfId="2309" xr:uid="{00000000-0005-0000-0000-000008090000}"/>
    <cellStyle name="Normal 52 3 2 3 2" xfId="3999" xr:uid="{00000000-0005-0000-0000-0000A20F0000}"/>
    <cellStyle name="Normal 52 3 2 3 2 2" xfId="14072" xr:uid="{00000000-0005-0000-0000-0000FB360000}"/>
    <cellStyle name="Normal 52 3 2 3 2 2 3" xfId="29170" xr:uid="{00000000-0005-0000-0000-0000F5710000}"/>
    <cellStyle name="Normal 52 3 2 3 2 3" xfId="9052" xr:uid="{00000000-0005-0000-0000-00005F230000}"/>
    <cellStyle name="Normal 52 3 2 3 2 3 3" xfId="24153" xr:uid="{00000000-0005-0000-0000-00005C5E0000}"/>
    <cellStyle name="Normal 52 3 2 3 2 5" xfId="19140" xr:uid="{00000000-0005-0000-0000-0000C74A0000}"/>
    <cellStyle name="Normal 52 3 2 3 3" xfId="5691" xr:uid="{00000000-0005-0000-0000-00003E160000}"/>
    <cellStyle name="Normal 52 3 2 3 3 2" xfId="15743" xr:uid="{00000000-0005-0000-0000-0000823D0000}"/>
    <cellStyle name="Normal 52 3 2 3 3 2 3" xfId="30841" xr:uid="{00000000-0005-0000-0000-00007C780000}"/>
    <cellStyle name="Normal 52 3 2 3 3 3" xfId="10723" xr:uid="{00000000-0005-0000-0000-0000E6290000}"/>
    <cellStyle name="Normal 52 3 2 3 3 3 3" xfId="25824" xr:uid="{00000000-0005-0000-0000-0000E3640000}"/>
    <cellStyle name="Normal 52 3 2 3 3 5" xfId="20811" xr:uid="{00000000-0005-0000-0000-00004E510000}"/>
    <cellStyle name="Normal 52 3 2 3 4" xfId="12401" xr:uid="{00000000-0005-0000-0000-000074300000}"/>
    <cellStyle name="Normal 52 3 2 3 4 3" xfId="27499" xr:uid="{00000000-0005-0000-0000-00006E6B0000}"/>
    <cellStyle name="Normal 52 3 2 3 5" xfId="7380" xr:uid="{00000000-0005-0000-0000-0000D71C0000}"/>
    <cellStyle name="Normal 52 3 2 3 5 3" xfId="22482" xr:uid="{00000000-0005-0000-0000-0000D5570000}"/>
    <cellStyle name="Normal 52 3 2 3 7" xfId="17469" xr:uid="{00000000-0005-0000-0000-000040440000}"/>
    <cellStyle name="Normal 52 3 2 4" xfId="3162" xr:uid="{00000000-0005-0000-0000-00005D0C0000}"/>
    <cellStyle name="Normal 52 3 2 4 2" xfId="13236" xr:uid="{00000000-0005-0000-0000-0000B7330000}"/>
    <cellStyle name="Normal 52 3 2 4 2 3" xfId="28334" xr:uid="{00000000-0005-0000-0000-0000B16E0000}"/>
    <cellStyle name="Normal 52 3 2 4 3" xfId="8216" xr:uid="{00000000-0005-0000-0000-00001B200000}"/>
    <cellStyle name="Normal 52 3 2 4 3 3" xfId="23317" xr:uid="{00000000-0005-0000-0000-0000185B0000}"/>
    <cellStyle name="Normal 52 3 2 4 5" xfId="18304" xr:uid="{00000000-0005-0000-0000-000083470000}"/>
    <cellStyle name="Normal 52 3 2 5" xfId="4855" xr:uid="{00000000-0005-0000-0000-0000FA120000}"/>
    <cellStyle name="Normal 52 3 2 5 2" xfId="14907" xr:uid="{00000000-0005-0000-0000-00003E3A0000}"/>
    <cellStyle name="Normal 52 3 2 5 2 3" xfId="30005" xr:uid="{00000000-0005-0000-0000-000038750000}"/>
    <cellStyle name="Normal 52 3 2 5 3" xfId="9887" xr:uid="{00000000-0005-0000-0000-0000A2260000}"/>
    <cellStyle name="Normal 52 3 2 5 3 3" xfId="24988" xr:uid="{00000000-0005-0000-0000-00009F610000}"/>
    <cellStyle name="Normal 52 3 2 5 5" xfId="19975" xr:uid="{00000000-0005-0000-0000-00000A4E0000}"/>
    <cellStyle name="Normal 52 3 2 6" xfId="11565" xr:uid="{00000000-0005-0000-0000-0000302D0000}"/>
    <cellStyle name="Normal 52 3 2 6 3" xfId="26663" xr:uid="{00000000-0005-0000-0000-00002A680000}"/>
    <cellStyle name="Normal 52 3 2 7" xfId="6544" xr:uid="{00000000-0005-0000-0000-000093190000}"/>
    <cellStyle name="Normal 52 3 2 7 3" xfId="21646" xr:uid="{00000000-0005-0000-0000-000091540000}"/>
    <cellStyle name="Normal 52 3 2 9" xfId="16633" xr:uid="{00000000-0005-0000-0000-0000FC400000}"/>
    <cellStyle name="Normal 52 3 3" xfId="1680" xr:uid="{00000000-0005-0000-0000-000093060000}"/>
    <cellStyle name="Normal 52 3 3 2" xfId="2519" xr:uid="{00000000-0005-0000-0000-0000DA090000}"/>
    <cellStyle name="Normal 52 3 3 2 2" xfId="4209" xr:uid="{00000000-0005-0000-0000-000074100000}"/>
    <cellStyle name="Normal 52 3 3 2 2 2" xfId="14282" xr:uid="{00000000-0005-0000-0000-0000CD370000}"/>
    <cellStyle name="Normal 52 3 3 2 2 2 3" xfId="29380" xr:uid="{00000000-0005-0000-0000-0000C7720000}"/>
    <cellStyle name="Normal 52 3 3 2 2 3" xfId="9262" xr:uid="{00000000-0005-0000-0000-000031240000}"/>
    <cellStyle name="Normal 52 3 3 2 2 3 3" xfId="24363" xr:uid="{00000000-0005-0000-0000-00002E5F0000}"/>
    <cellStyle name="Normal 52 3 3 2 2 5" xfId="19350" xr:uid="{00000000-0005-0000-0000-0000994B0000}"/>
    <cellStyle name="Normal 52 3 3 2 3" xfId="5901" xr:uid="{00000000-0005-0000-0000-000010170000}"/>
    <cellStyle name="Normal 52 3 3 2 3 2" xfId="15953" xr:uid="{00000000-0005-0000-0000-0000543E0000}"/>
    <cellStyle name="Normal 52 3 3 2 3 2 3" xfId="31051" xr:uid="{00000000-0005-0000-0000-00004E790000}"/>
    <cellStyle name="Normal 52 3 3 2 3 3" xfId="10933" xr:uid="{00000000-0005-0000-0000-0000B82A0000}"/>
    <cellStyle name="Normal 52 3 3 2 3 3 3" xfId="26034" xr:uid="{00000000-0005-0000-0000-0000B5650000}"/>
    <cellStyle name="Normal 52 3 3 2 3 5" xfId="21021" xr:uid="{00000000-0005-0000-0000-000020520000}"/>
    <cellStyle name="Normal 52 3 3 2 4" xfId="12611" xr:uid="{00000000-0005-0000-0000-000046310000}"/>
    <cellStyle name="Normal 52 3 3 2 4 3" xfId="27709" xr:uid="{00000000-0005-0000-0000-0000406C0000}"/>
    <cellStyle name="Normal 52 3 3 2 5" xfId="7590" xr:uid="{00000000-0005-0000-0000-0000A91D0000}"/>
    <cellStyle name="Normal 52 3 3 2 5 3" xfId="22692" xr:uid="{00000000-0005-0000-0000-0000A7580000}"/>
    <cellStyle name="Normal 52 3 3 2 7" xfId="17679" xr:uid="{00000000-0005-0000-0000-000012450000}"/>
    <cellStyle name="Normal 52 3 3 3" xfId="3372" xr:uid="{00000000-0005-0000-0000-00002F0D0000}"/>
    <cellStyle name="Normal 52 3 3 3 2" xfId="13446" xr:uid="{00000000-0005-0000-0000-000089340000}"/>
    <cellStyle name="Normal 52 3 3 3 2 3" xfId="28544" xr:uid="{00000000-0005-0000-0000-0000836F0000}"/>
    <cellStyle name="Normal 52 3 3 3 3" xfId="8426" xr:uid="{00000000-0005-0000-0000-0000ED200000}"/>
    <cellStyle name="Normal 52 3 3 3 3 3" xfId="23527" xr:uid="{00000000-0005-0000-0000-0000EA5B0000}"/>
    <cellStyle name="Normal 52 3 3 3 5" xfId="18514" xr:uid="{00000000-0005-0000-0000-000055480000}"/>
    <cellStyle name="Normal 52 3 3 4" xfId="5065" xr:uid="{00000000-0005-0000-0000-0000CC130000}"/>
    <cellStyle name="Normal 52 3 3 4 2" xfId="15117" xr:uid="{00000000-0005-0000-0000-0000103B0000}"/>
    <cellStyle name="Normal 52 3 3 4 2 3" xfId="30215" xr:uid="{00000000-0005-0000-0000-00000A760000}"/>
    <cellStyle name="Normal 52 3 3 4 3" xfId="10097" xr:uid="{00000000-0005-0000-0000-000074270000}"/>
    <cellStyle name="Normal 52 3 3 4 3 3" xfId="25198" xr:uid="{00000000-0005-0000-0000-000071620000}"/>
    <cellStyle name="Normal 52 3 3 4 5" xfId="20185" xr:uid="{00000000-0005-0000-0000-0000DC4E0000}"/>
    <cellStyle name="Normal 52 3 3 5" xfId="11775" xr:uid="{00000000-0005-0000-0000-0000022E0000}"/>
    <cellStyle name="Normal 52 3 3 5 3" xfId="26873" xr:uid="{00000000-0005-0000-0000-0000FC680000}"/>
    <cellStyle name="Normal 52 3 3 6" xfId="6754" xr:uid="{00000000-0005-0000-0000-0000651A0000}"/>
    <cellStyle name="Normal 52 3 3 6 3" xfId="21856" xr:uid="{00000000-0005-0000-0000-000063550000}"/>
    <cellStyle name="Normal 52 3 3 8" xfId="16843" xr:uid="{00000000-0005-0000-0000-0000CE410000}"/>
    <cellStyle name="Normal 52 3 4" xfId="2101" xr:uid="{00000000-0005-0000-0000-000038080000}"/>
    <cellStyle name="Normal 52 3 4 2" xfId="3791" xr:uid="{00000000-0005-0000-0000-0000D20E0000}"/>
    <cellStyle name="Normal 52 3 4 2 2" xfId="13864" xr:uid="{00000000-0005-0000-0000-00002B360000}"/>
    <cellStyle name="Normal 52 3 4 2 2 3" xfId="28962" xr:uid="{00000000-0005-0000-0000-000025710000}"/>
    <cellStyle name="Normal 52 3 4 2 3" xfId="8844" xr:uid="{00000000-0005-0000-0000-00008F220000}"/>
    <cellStyle name="Normal 52 3 4 2 3 3" xfId="23945" xr:uid="{00000000-0005-0000-0000-00008C5D0000}"/>
    <cellStyle name="Normal 52 3 4 2 5" xfId="18932" xr:uid="{00000000-0005-0000-0000-0000F7490000}"/>
    <cellStyle name="Normal 52 3 4 3" xfId="5483" xr:uid="{00000000-0005-0000-0000-00006E150000}"/>
    <cellStyle name="Normal 52 3 4 3 2" xfId="15535" xr:uid="{00000000-0005-0000-0000-0000B23C0000}"/>
    <cellStyle name="Normal 52 3 4 3 2 3" xfId="30633" xr:uid="{00000000-0005-0000-0000-0000AC770000}"/>
    <cellStyle name="Normal 52 3 4 3 3" xfId="10515" xr:uid="{00000000-0005-0000-0000-000016290000}"/>
    <cellStyle name="Normal 52 3 4 3 3 3" xfId="25616" xr:uid="{00000000-0005-0000-0000-000013640000}"/>
    <cellStyle name="Normal 52 3 4 3 5" xfId="20603" xr:uid="{00000000-0005-0000-0000-00007E500000}"/>
    <cellStyle name="Normal 52 3 4 4" xfId="12193" xr:uid="{00000000-0005-0000-0000-0000A42F0000}"/>
    <cellStyle name="Normal 52 3 4 4 3" xfId="27291" xr:uid="{00000000-0005-0000-0000-00009E6A0000}"/>
    <cellStyle name="Normal 52 3 4 5" xfId="7172" xr:uid="{00000000-0005-0000-0000-0000071C0000}"/>
    <cellStyle name="Normal 52 3 4 5 3" xfId="22274" xr:uid="{00000000-0005-0000-0000-000005570000}"/>
    <cellStyle name="Normal 52 3 4 7" xfId="17261" xr:uid="{00000000-0005-0000-0000-000070430000}"/>
    <cellStyle name="Normal 52 3 5" xfId="2954" xr:uid="{00000000-0005-0000-0000-00008D0B0000}"/>
    <cellStyle name="Normal 52 3 5 2" xfId="13028" xr:uid="{00000000-0005-0000-0000-0000E7320000}"/>
    <cellStyle name="Normal 52 3 5 2 3" xfId="28126" xr:uid="{00000000-0005-0000-0000-0000E16D0000}"/>
    <cellStyle name="Normal 52 3 5 3" xfId="8008" xr:uid="{00000000-0005-0000-0000-00004B1F0000}"/>
    <cellStyle name="Normal 52 3 5 3 3" xfId="23109" xr:uid="{00000000-0005-0000-0000-0000485A0000}"/>
    <cellStyle name="Normal 52 3 5 5" xfId="18096" xr:uid="{00000000-0005-0000-0000-0000B3460000}"/>
    <cellStyle name="Normal 52 3 6" xfId="4647" xr:uid="{00000000-0005-0000-0000-00002A120000}"/>
    <cellStyle name="Normal 52 3 6 2" xfId="14699" xr:uid="{00000000-0005-0000-0000-00006E390000}"/>
    <cellStyle name="Normal 52 3 6 2 3" xfId="29797" xr:uid="{00000000-0005-0000-0000-000068740000}"/>
    <cellStyle name="Normal 52 3 6 3" xfId="9679" xr:uid="{00000000-0005-0000-0000-0000D2250000}"/>
    <cellStyle name="Normal 52 3 6 3 3" xfId="24780" xr:uid="{00000000-0005-0000-0000-0000CF600000}"/>
    <cellStyle name="Normal 52 3 6 5" xfId="19767" xr:uid="{00000000-0005-0000-0000-00003A4D0000}"/>
    <cellStyle name="Normal 52 3 7" xfId="11357" xr:uid="{00000000-0005-0000-0000-0000602C0000}"/>
    <cellStyle name="Normal 52 3 7 3" xfId="26455" xr:uid="{00000000-0005-0000-0000-00005A670000}"/>
    <cellStyle name="Normal 52 3 8" xfId="6336" xr:uid="{00000000-0005-0000-0000-0000C3180000}"/>
    <cellStyle name="Normal 52 3 8 3" xfId="21438" xr:uid="{00000000-0005-0000-0000-0000C1530000}"/>
    <cellStyle name="Normal 52 4" xfId="1361" xr:uid="{00000000-0005-0000-0000-000054050000}"/>
    <cellStyle name="Normal 52 4 2" xfId="1784" xr:uid="{00000000-0005-0000-0000-0000FB060000}"/>
    <cellStyle name="Normal 52 4 2 2" xfId="2623" xr:uid="{00000000-0005-0000-0000-0000420A0000}"/>
    <cellStyle name="Normal 52 4 2 2 2" xfId="4313" xr:uid="{00000000-0005-0000-0000-0000DC100000}"/>
    <cellStyle name="Normal 52 4 2 2 2 2" xfId="14386" xr:uid="{00000000-0005-0000-0000-000035380000}"/>
    <cellStyle name="Normal 52 4 2 2 2 2 3" xfId="29484" xr:uid="{00000000-0005-0000-0000-00002F730000}"/>
    <cellStyle name="Normal 52 4 2 2 2 3" xfId="9366" xr:uid="{00000000-0005-0000-0000-000099240000}"/>
    <cellStyle name="Normal 52 4 2 2 2 3 3" xfId="24467" xr:uid="{00000000-0005-0000-0000-0000965F0000}"/>
    <cellStyle name="Normal 52 4 2 2 2 5" xfId="19454" xr:uid="{00000000-0005-0000-0000-0000014C0000}"/>
    <cellStyle name="Normal 52 4 2 2 3" xfId="6005" xr:uid="{00000000-0005-0000-0000-000078170000}"/>
    <cellStyle name="Normal 52 4 2 2 3 2" xfId="16057" xr:uid="{00000000-0005-0000-0000-0000BC3E0000}"/>
    <cellStyle name="Normal 52 4 2 2 3 2 3" xfId="31155" xr:uid="{00000000-0005-0000-0000-0000B6790000}"/>
    <cellStyle name="Normal 52 4 2 2 3 3" xfId="11037" xr:uid="{00000000-0005-0000-0000-0000202B0000}"/>
    <cellStyle name="Normal 52 4 2 2 3 3 3" xfId="26138" xr:uid="{00000000-0005-0000-0000-00001D660000}"/>
    <cellStyle name="Normal 52 4 2 2 3 5" xfId="21125" xr:uid="{00000000-0005-0000-0000-000088520000}"/>
    <cellStyle name="Normal 52 4 2 2 4" xfId="12715" xr:uid="{00000000-0005-0000-0000-0000AE310000}"/>
    <cellStyle name="Normal 52 4 2 2 4 3" xfId="27813" xr:uid="{00000000-0005-0000-0000-0000A86C0000}"/>
    <cellStyle name="Normal 52 4 2 2 5" xfId="7694" xr:uid="{00000000-0005-0000-0000-0000111E0000}"/>
    <cellStyle name="Normal 52 4 2 2 5 3" xfId="22796" xr:uid="{00000000-0005-0000-0000-00000F590000}"/>
    <cellStyle name="Normal 52 4 2 2 7" xfId="17783" xr:uid="{00000000-0005-0000-0000-00007A450000}"/>
    <cellStyle name="Normal 52 4 2 3" xfId="3476" xr:uid="{00000000-0005-0000-0000-0000970D0000}"/>
    <cellStyle name="Normal 52 4 2 3 2" xfId="13550" xr:uid="{00000000-0005-0000-0000-0000F1340000}"/>
    <cellStyle name="Normal 52 4 2 3 2 3" xfId="28648" xr:uid="{00000000-0005-0000-0000-0000EB6F0000}"/>
    <cellStyle name="Normal 52 4 2 3 3" xfId="8530" xr:uid="{00000000-0005-0000-0000-000055210000}"/>
    <cellStyle name="Normal 52 4 2 3 3 3" xfId="23631" xr:uid="{00000000-0005-0000-0000-0000525C0000}"/>
    <cellStyle name="Normal 52 4 2 3 5" xfId="18618" xr:uid="{00000000-0005-0000-0000-0000BD480000}"/>
    <cellStyle name="Normal 52 4 2 4" xfId="5169" xr:uid="{00000000-0005-0000-0000-000034140000}"/>
    <cellStyle name="Normal 52 4 2 4 2" xfId="15221" xr:uid="{00000000-0005-0000-0000-0000783B0000}"/>
    <cellStyle name="Normal 52 4 2 4 2 3" xfId="30319" xr:uid="{00000000-0005-0000-0000-000072760000}"/>
    <cellStyle name="Normal 52 4 2 4 3" xfId="10201" xr:uid="{00000000-0005-0000-0000-0000DC270000}"/>
    <cellStyle name="Normal 52 4 2 4 3 3" xfId="25302" xr:uid="{00000000-0005-0000-0000-0000D9620000}"/>
    <cellStyle name="Normal 52 4 2 4 5" xfId="20289" xr:uid="{00000000-0005-0000-0000-0000444F0000}"/>
    <cellStyle name="Normal 52 4 2 5" xfId="11879" xr:uid="{00000000-0005-0000-0000-00006A2E0000}"/>
    <cellStyle name="Normal 52 4 2 5 3" xfId="26977" xr:uid="{00000000-0005-0000-0000-000064690000}"/>
    <cellStyle name="Normal 52 4 2 6" xfId="6858" xr:uid="{00000000-0005-0000-0000-0000CD1A0000}"/>
    <cellStyle name="Normal 52 4 2 6 3" xfId="21960" xr:uid="{00000000-0005-0000-0000-0000CB550000}"/>
    <cellStyle name="Normal 52 4 2 8" xfId="16947" xr:uid="{00000000-0005-0000-0000-000036420000}"/>
    <cellStyle name="Normal 52 4 3" xfId="2205" xr:uid="{00000000-0005-0000-0000-0000A0080000}"/>
    <cellStyle name="Normal 52 4 3 2" xfId="3895" xr:uid="{00000000-0005-0000-0000-00003A0F0000}"/>
    <cellStyle name="Normal 52 4 3 2 2" xfId="13968" xr:uid="{00000000-0005-0000-0000-000093360000}"/>
    <cellStyle name="Normal 52 4 3 2 2 3" xfId="29066" xr:uid="{00000000-0005-0000-0000-00008D710000}"/>
    <cellStyle name="Normal 52 4 3 2 3" xfId="8948" xr:uid="{00000000-0005-0000-0000-0000F7220000}"/>
    <cellStyle name="Normal 52 4 3 2 3 3" xfId="24049" xr:uid="{00000000-0005-0000-0000-0000F45D0000}"/>
    <cellStyle name="Normal 52 4 3 2 5" xfId="19036" xr:uid="{00000000-0005-0000-0000-00005F4A0000}"/>
    <cellStyle name="Normal 52 4 3 3" xfId="5587" xr:uid="{00000000-0005-0000-0000-0000D6150000}"/>
    <cellStyle name="Normal 52 4 3 3 2" xfId="15639" xr:uid="{00000000-0005-0000-0000-00001A3D0000}"/>
    <cellStyle name="Normal 52 4 3 3 2 3" xfId="30737" xr:uid="{00000000-0005-0000-0000-000014780000}"/>
    <cellStyle name="Normal 52 4 3 3 3" xfId="10619" xr:uid="{00000000-0005-0000-0000-00007E290000}"/>
    <cellStyle name="Normal 52 4 3 3 3 3" xfId="25720" xr:uid="{00000000-0005-0000-0000-00007B640000}"/>
    <cellStyle name="Normal 52 4 3 3 5" xfId="20707" xr:uid="{00000000-0005-0000-0000-0000E6500000}"/>
    <cellStyle name="Normal 52 4 3 4" xfId="12297" xr:uid="{00000000-0005-0000-0000-00000C300000}"/>
    <cellStyle name="Normal 52 4 3 4 3" xfId="27395" xr:uid="{00000000-0005-0000-0000-0000066B0000}"/>
    <cellStyle name="Normal 52 4 3 5" xfId="7276" xr:uid="{00000000-0005-0000-0000-00006F1C0000}"/>
    <cellStyle name="Normal 52 4 3 5 3" xfId="22378" xr:uid="{00000000-0005-0000-0000-00006D570000}"/>
    <cellStyle name="Normal 52 4 3 7" xfId="17365" xr:uid="{00000000-0005-0000-0000-0000D8430000}"/>
    <cellStyle name="Normal 52 4 4" xfId="3058" xr:uid="{00000000-0005-0000-0000-0000F50B0000}"/>
    <cellStyle name="Normal 52 4 4 2" xfId="13132" xr:uid="{00000000-0005-0000-0000-00004F330000}"/>
    <cellStyle name="Normal 52 4 4 2 3" xfId="28230" xr:uid="{00000000-0005-0000-0000-0000496E0000}"/>
    <cellStyle name="Normal 52 4 4 3" xfId="8112" xr:uid="{00000000-0005-0000-0000-0000B31F0000}"/>
    <cellStyle name="Normal 52 4 4 3 3" xfId="23213" xr:uid="{00000000-0005-0000-0000-0000B05A0000}"/>
    <cellStyle name="Normal 52 4 4 5" xfId="18200" xr:uid="{00000000-0005-0000-0000-00001B470000}"/>
    <cellStyle name="Normal 52 4 5" xfId="4751" xr:uid="{00000000-0005-0000-0000-000092120000}"/>
    <cellStyle name="Normal 52 4 5 2" xfId="14803" xr:uid="{00000000-0005-0000-0000-0000D6390000}"/>
    <cellStyle name="Normal 52 4 5 2 3" xfId="29901" xr:uid="{00000000-0005-0000-0000-0000D0740000}"/>
    <cellStyle name="Normal 52 4 5 3" xfId="9783" xr:uid="{00000000-0005-0000-0000-00003A260000}"/>
    <cellStyle name="Normal 52 4 5 3 3" xfId="24884" xr:uid="{00000000-0005-0000-0000-000037610000}"/>
    <cellStyle name="Normal 52 4 5 5" xfId="19871" xr:uid="{00000000-0005-0000-0000-0000A24D0000}"/>
    <cellStyle name="Normal 52 4 6" xfId="11461" xr:uid="{00000000-0005-0000-0000-0000C82C0000}"/>
    <cellStyle name="Normal 52 4 6 3" xfId="26559" xr:uid="{00000000-0005-0000-0000-0000C2670000}"/>
    <cellStyle name="Normal 52 4 7" xfId="6440" xr:uid="{00000000-0005-0000-0000-00002B190000}"/>
    <cellStyle name="Normal 52 4 7 3" xfId="21542" xr:uid="{00000000-0005-0000-0000-000029540000}"/>
    <cellStyle name="Normal 52 4 9" xfId="16529" xr:uid="{00000000-0005-0000-0000-000094400000}"/>
    <cellStyle name="Normal 52 5" xfId="1574" xr:uid="{00000000-0005-0000-0000-000029060000}"/>
    <cellStyle name="Normal 52 5 2" xfId="2415" xr:uid="{00000000-0005-0000-0000-000072090000}"/>
    <cellStyle name="Normal 52 5 2 2" xfId="4105" xr:uid="{00000000-0005-0000-0000-00000C100000}"/>
    <cellStyle name="Normal 52 5 2 2 2" xfId="14178" xr:uid="{00000000-0005-0000-0000-000065370000}"/>
    <cellStyle name="Normal 52 5 2 2 2 3" xfId="29276" xr:uid="{00000000-0005-0000-0000-00005F720000}"/>
    <cellStyle name="Normal 52 5 2 2 3" xfId="9158" xr:uid="{00000000-0005-0000-0000-0000C9230000}"/>
    <cellStyle name="Normal 52 5 2 2 3 3" xfId="24259" xr:uid="{00000000-0005-0000-0000-0000C65E0000}"/>
    <cellStyle name="Normal 52 5 2 2 5" xfId="19246" xr:uid="{00000000-0005-0000-0000-0000314B0000}"/>
    <cellStyle name="Normal 52 5 2 3" xfId="5797" xr:uid="{00000000-0005-0000-0000-0000A8160000}"/>
    <cellStyle name="Normal 52 5 2 3 2" xfId="15849" xr:uid="{00000000-0005-0000-0000-0000EC3D0000}"/>
    <cellStyle name="Normal 52 5 2 3 2 3" xfId="30947" xr:uid="{00000000-0005-0000-0000-0000E6780000}"/>
    <cellStyle name="Normal 52 5 2 3 3" xfId="10829" xr:uid="{00000000-0005-0000-0000-0000502A0000}"/>
    <cellStyle name="Normal 52 5 2 3 3 3" xfId="25930" xr:uid="{00000000-0005-0000-0000-00004D650000}"/>
    <cellStyle name="Normal 52 5 2 3 5" xfId="20917" xr:uid="{00000000-0005-0000-0000-0000B8510000}"/>
    <cellStyle name="Normal 52 5 2 4" xfId="12507" xr:uid="{00000000-0005-0000-0000-0000DE300000}"/>
    <cellStyle name="Normal 52 5 2 4 3" xfId="27605" xr:uid="{00000000-0005-0000-0000-0000D86B0000}"/>
    <cellStyle name="Normal 52 5 2 5" xfId="7486" xr:uid="{00000000-0005-0000-0000-0000411D0000}"/>
    <cellStyle name="Normal 52 5 2 5 3" xfId="22588" xr:uid="{00000000-0005-0000-0000-00003F580000}"/>
    <cellStyle name="Normal 52 5 2 7" xfId="17575" xr:uid="{00000000-0005-0000-0000-0000AA440000}"/>
    <cellStyle name="Normal 52 5 3" xfId="3268" xr:uid="{00000000-0005-0000-0000-0000C70C0000}"/>
    <cellStyle name="Normal 52 5 3 2" xfId="13342" xr:uid="{00000000-0005-0000-0000-000021340000}"/>
    <cellStyle name="Normal 52 5 3 2 3" xfId="28440" xr:uid="{00000000-0005-0000-0000-00001B6F0000}"/>
    <cellStyle name="Normal 52 5 3 3" xfId="8322" xr:uid="{00000000-0005-0000-0000-000085200000}"/>
    <cellStyle name="Normal 52 5 3 3 3" xfId="23423" xr:uid="{00000000-0005-0000-0000-0000825B0000}"/>
    <cellStyle name="Normal 52 5 3 5" xfId="18410" xr:uid="{00000000-0005-0000-0000-0000ED470000}"/>
    <cellStyle name="Normal 52 5 4" xfId="4961" xr:uid="{00000000-0005-0000-0000-000064130000}"/>
    <cellStyle name="Normal 52 5 4 2" xfId="15013" xr:uid="{00000000-0005-0000-0000-0000A83A0000}"/>
    <cellStyle name="Normal 52 5 4 2 3" xfId="30111" xr:uid="{00000000-0005-0000-0000-0000A2750000}"/>
    <cellStyle name="Normal 52 5 4 3" xfId="9993" xr:uid="{00000000-0005-0000-0000-00000C270000}"/>
    <cellStyle name="Normal 52 5 4 3 3" xfId="25094" xr:uid="{00000000-0005-0000-0000-000009620000}"/>
    <cellStyle name="Normal 52 5 4 5" xfId="20081" xr:uid="{00000000-0005-0000-0000-0000744E0000}"/>
    <cellStyle name="Normal 52 5 5" xfId="11671" xr:uid="{00000000-0005-0000-0000-00009A2D0000}"/>
    <cellStyle name="Normal 52 5 5 3" xfId="26769" xr:uid="{00000000-0005-0000-0000-000094680000}"/>
    <cellStyle name="Normal 52 5 6" xfId="6650" xr:uid="{00000000-0005-0000-0000-0000FD190000}"/>
    <cellStyle name="Normal 52 5 6 3" xfId="21752" xr:uid="{00000000-0005-0000-0000-0000FB540000}"/>
    <cellStyle name="Normal 52 5 8" xfId="16739" xr:uid="{00000000-0005-0000-0000-000066410000}"/>
    <cellStyle name="Normal 52 6" xfId="1995" xr:uid="{00000000-0005-0000-0000-0000CE070000}"/>
    <cellStyle name="Normal 52 6 2" xfId="3687" xr:uid="{00000000-0005-0000-0000-00006A0E0000}"/>
    <cellStyle name="Normal 52 6 2 2" xfId="13760" xr:uid="{00000000-0005-0000-0000-0000C3350000}"/>
    <cellStyle name="Normal 52 6 2 2 3" xfId="28858" xr:uid="{00000000-0005-0000-0000-0000BD700000}"/>
    <cellStyle name="Normal 52 6 2 3" xfId="8740" xr:uid="{00000000-0005-0000-0000-000027220000}"/>
    <cellStyle name="Normal 52 6 2 3 3" xfId="23841" xr:uid="{00000000-0005-0000-0000-0000245D0000}"/>
    <cellStyle name="Normal 52 6 2 5" xfId="18828" xr:uid="{00000000-0005-0000-0000-00008F490000}"/>
    <cellStyle name="Normal 52 6 3" xfId="5379" xr:uid="{00000000-0005-0000-0000-000006150000}"/>
    <cellStyle name="Normal 52 6 3 2" xfId="15431" xr:uid="{00000000-0005-0000-0000-00004A3C0000}"/>
    <cellStyle name="Normal 52 6 3 2 3" xfId="30529" xr:uid="{00000000-0005-0000-0000-000044770000}"/>
    <cellStyle name="Normal 52 6 3 3" xfId="10411" xr:uid="{00000000-0005-0000-0000-0000AE280000}"/>
    <cellStyle name="Normal 52 6 3 3 3" xfId="25512" xr:uid="{00000000-0005-0000-0000-0000AB630000}"/>
    <cellStyle name="Normal 52 6 3 5" xfId="20499" xr:uid="{00000000-0005-0000-0000-000016500000}"/>
    <cellStyle name="Normal 52 6 4" xfId="12089" xr:uid="{00000000-0005-0000-0000-00003C2F0000}"/>
    <cellStyle name="Normal 52 6 4 3" xfId="27187" xr:uid="{00000000-0005-0000-0000-0000366A0000}"/>
    <cellStyle name="Normal 52 6 5" xfId="7068" xr:uid="{00000000-0005-0000-0000-00009F1B0000}"/>
    <cellStyle name="Normal 52 6 5 3" xfId="22170" xr:uid="{00000000-0005-0000-0000-00009D560000}"/>
    <cellStyle name="Normal 52 6 7" xfId="17157" xr:uid="{00000000-0005-0000-0000-000008430000}"/>
    <cellStyle name="Normal 52 7" xfId="2846" xr:uid="{00000000-0005-0000-0000-0000210B0000}"/>
    <cellStyle name="Normal 52 7 2" xfId="12924" xr:uid="{00000000-0005-0000-0000-00007F320000}"/>
    <cellStyle name="Normal 52 7 2 3" xfId="28022" xr:uid="{00000000-0005-0000-0000-0000796D0000}"/>
    <cellStyle name="Normal 52 7 3" xfId="7904" xr:uid="{00000000-0005-0000-0000-0000E31E0000}"/>
    <cellStyle name="Normal 52 7 3 3" xfId="23005" xr:uid="{00000000-0005-0000-0000-0000E0590000}"/>
    <cellStyle name="Normal 52 7 5" xfId="17992" xr:uid="{00000000-0005-0000-0000-00004B460000}"/>
    <cellStyle name="Normal 52 8" xfId="4540" xr:uid="{00000000-0005-0000-0000-0000BF110000}"/>
    <cellStyle name="Normal 52 8 2" xfId="14595" xr:uid="{00000000-0005-0000-0000-000006390000}"/>
    <cellStyle name="Normal 52 8 2 3" xfId="29693" xr:uid="{00000000-0005-0000-0000-000000740000}"/>
    <cellStyle name="Normal 52 8 3" xfId="9575" xr:uid="{00000000-0005-0000-0000-00006A250000}"/>
    <cellStyle name="Normal 52 8 3 3" xfId="24676" xr:uid="{00000000-0005-0000-0000-000067600000}"/>
    <cellStyle name="Normal 52 8 5" xfId="19663" xr:uid="{00000000-0005-0000-0000-0000D24C0000}"/>
    <cellStyle name="Normal 52 9" xfId="11251" xr:uid="{00000000-0005-0000-0000-0000F62B0000}"/>
    <cellStyle name="Normal 52 9 3" xfId="26351" xr:uid="{00000000-0005-0000-0000-0000F2660000}"/>
    <cellStyle name="Normal 53" xfId="872" xr:uid="{00000000-0005-0000-0000-00006A030000}"/>
    <cellStyle name="Normal 53 10" xfId="6231" xr:uid="{00000000-0005-0000-0000-00005A180000}"/>
    <cellStyle name="Normal 53 10 3" xfId="21335" xr:uid="{00000000-0005-0000-0000-00005A530000}"/>
    <cellStyle name="Normal 53 12" xfId="16320" xr:uid="{00000000-0005-0000-0000-0000C33F0000}"/>
    <cellStyle name="Normal 53 2" xfId="1195" xr:uid="{00000000-0005-0000-0000-0000AE040000}"/>
    <cellStyle name="Normal 53 2 11" xfId="16374" xr:uid="{00000000-0005-0000-0000-0000F93F0000}"/>
    <cellStyle name="Normal 53 2 2" xfId="1303" xr:uid="{00000000-0005-0000-0000-00001A050000}"/>
    <cellStyle name="Normal 53 2 2 10" xfId="16478" xr:uid="{00000000-0005-0000-0000-000061400000}"/>
    <cellStyle name="Normal 53 2 2 2" xfId="1520" xr:uid="{00000000-0005-0000-0000-0000F3050000}"/>
    <cellStyle name="Normal 53 2 2 2 2" xfId="1941" xr:uid="{00000000-0005-0000-0000-000098070000}"/>
    <cellStyle name="Normal 53 2 2 2 2 2" xfId="2780" xr:uid="{00000000-0005-0000-0000-0000DF0A0000}"/>
    <cellStyle name="Normal 53 2 2 2 2 2 2" xfId="4470" xr:uid="{00000000-0005-0000-0000-000079110000}"/>
    <cellStyle name="Normal 53 2 2 2 2 2 2 2" xfId="14543" xr:uid="{00000000-0005-0000-0000-0000D2380000}"/>
    <cellStyle name="Normal 53 2 2 2 2 2 2 2 3" xfId="29641" xr:uid="{00000000-0005-0000-0000-0000CC730000}"/>
    <cellStyle name="Normal 53 2 2 2 2 2 2 3" xfId="9523" xr:uid="{00000000-0005-0000-0000-000036250000}"/>
    <cellStyle name="Normal 53 2 2 2 2 2 2 3 3" xfId="24624" xr:uid="{00000000-0005-0000-0000-000033600000}"/>
    <cellStyle name="Normal 53 2 2 2 2 2 2 5" xfId="19611" xr:uid="{00000000-0005-0000-0000-00009E4C0000}"/>
    <cellStyle name="Normal 53 2 2 2 2 2 3" xfId="6162" xr:uid="{00000000-0005-0000-0000-000015180000}"/>
    <cellStyle name="Normal 53 2 2 2 2 2 3 2" xfId="16214" xr:uid="{00000000-0005-0000-0000-0000593F0000}"/>
    <cellStyle name="Normal 53 2 2 2 2 2 3 3" xfId="11194" xr:uid="{00000000-0005-0000-0000-0000BD2B0000}"/>
    <cellStyle name="Normal 53 2 2 2 2 2 3 3 3" xfId="26295" xr:uid="{00000000-0005-0000-0000-0000BA660000}"/>
    <cellStyle name="Normal 53 2 2 2 2 2 3 5" xfId="21282" xr:uid="{00000000-0005-0000-0000-000025530000}"/>
    <cellStyle name="Normal 53 2 2 2 2 2 4" xfId="12872" xr:uid="{00000000-0005-0000-0000-00004B320000}"/>
    <cellStyle name="Normal 53 2 2 2 2 2 4 3" xfId="27970" xr:uid="{00000000-0005-0000-0000-0000456D0000}"/>
    <cellStyle name="Normal 53 2 2 2 2 2 5" xfId="7851" xr:uid="{00000000-0005-0000-0000-0000AE1E0000}"/>
    <cellStyle name="Normal 53 2 2 2 2 2 5 3" xfId="22953" xr:uid="{00000000-0005-0000-0000-0000AC590000}"/>
    <cellStyle name="Normal 53 2 2 2 2 2 7" xfId="17940" xr:uid="{00000000-0005-0000-0000-000017460000}"/>
    <cellStyle name="Normal 53 2 2 2 2 3" xfId="3633" xr:uid="{00000000-0005-0000-0000-0000340E0000}"/>
    <cellStyle name="Normal 53 2 2 2 2 3 2" xfId="13707" xr:uid="{00000000-0005-0000-0000-00008E350000}"/>
    <cellStyle name="Normal 53 2 2 2 2 3 2 3" xfId="28805" xr:uid="{00000000-0005-0000-0000-000088700000}"/>
    <cellStyle name="Normal 53 2 2 2 2 3 3" xfId="8687" xr:uid="{00000000-0005-0000-0000-0000F2210000}"/>
    <cellStyle name="Normal 53 2 2 2 2 3 3 3" xfId="23788" xr:uid="{00000000-0005-0000-0000-0000EF5C0000}"/>
    <cellStyle name="Normal 53 2 2 2 2 3 5" xfId="18775" xr:uid="{00000000-0005-0000-0000-00005A490000}"/>
    <cellStyle name="Normal 53 2 2 2 2 4" xfId="5326" xr:uid="{00000000-0005-0000-0000-0000D1140000}"/>
    <cellStyle name="Normal 53 2 2 2 2 4 2" xfId="15378" xr:uid="{00000000-0005-0000-0000-0000153C0000}"/>
    <cellStyle name="Normal 53 2 2 2 2 4 2 3" xfId="30476" xr:uid="{00000000-0005-0000-0000-00000F770000}"/>
    <cellStyle name="Normal 53 2 2 2 2 4 3" xfId="10358" xr:uid="{00000000-0005-0000-0000-000079280000}"/>
    <cellStyle name="Normal 53 2 2 2 2 4 3 3" xfId="25459" xr:uid="{00000000-0005-0000-0000-000076630000}"/>
    <cellStyle name="Normal 53 2 2 2 2 4 5" xfId="20446" xr:uid="{00000000-0005-0000-0000-0000E14F0000}"/>
    <cellStyle name="Normal 53 2 2 2 2 5" xfId="12036" xr:uid="{00000000-0005-0000-0000-0000072F0000}"/>
    <cellStyle name="Normal 53 2 2 2 2 5 3" xfId="27134" xr:uid="{00000000-0005-0000-0000-0000016A0000}"/>
    <cellStyle name="Normal 53 2 2 2 2 6" xfId="7015" xr:uid="{00000000-0005-0000-0000-00006A1B0000}"/>
    <cellStyle name="Normal 53 2 2 2 2 6 3" xfId="22117" xr:uid="{00000000-0005-0000-0000-000068560000}"/>
    <cellStyle name="Normal 53 2 2 2 2 8" xfId="17104" xr:uid="{00000000-0005-0000-0000-0000D3420000}"/>
    <cellStyle name="Normal 53 2 2 2 3" xfId="2362" xr:uid="{00000000-0005-0000-0000-00003D090000}"/>
    <cellStyle name="Normal 53 2 2 2 3 2" xfId="4052" xr:uid="{00000000-0005-0000-0000-0000D70F0000}"/>
    <cellStyle name="Normal 53 2 2 2 3 2 2" xfId="14125" xr:uid="{00000000-0005-0000-0000-000030370000}"/>
    <cellStyle name="Normal 53 2 2 2 3 2 2 3" xfId="29223" xr:uid="{00000000-0005-0000-0000-00002A720000}"/>
    <cellStyle name="Normal 53 2 2 2 3 2 3" xfId="9105" xr:uid="{00000000-0005-0000-0000-000094230000}"/>
    <cellStyle name="Normal 53 2 2 2 3 2 3 3" xfId="24206" xr:uid="{00000000-0005-0000-0000-0000915E0000}"/>
    <cellStyle name="Normal 53 2 2 2 3 2 5" xfId="19193" xr:uid="{00000000-0005-0000-0000-0000FC4A0000}"/>
    <cellStyle name="Normal 53 2 2 2 3 3" xfId="5744" xr:uid="{00000000-0005-0000-0000-000073160000}"/>
    <cellStyle name="Normal 53 2 2 2 3 3 2" xfId="15796" xr:uid="{00000000-0005-0000-0000-0000B73D0000}"/>
    <cellStyle name="Normal 53 2 2 2 3 3 2 3" xfId="30894" xr:uid="{00000000-0005-0000-0000-0000B1780000}"/>
    <cellStyle name="Normal 53 2 2 2 3 3 3" xfId="10776" xr:uid="{00000000-0005-0000-0000-00001B2A0000}"/>
    <cellStyle name="Normal 53 2 2 2 3 3 3 3" xfId="25877" xr:uid="{00000000-0005-0000-0000-000018650000}"/>
    <cellStyle name="Normal 53 2 2 2 3 3 5" xfId="20864" xr:uid="{00000000-0005-0000-0000-000083510000}"/>
    <cellStyle name="Normal 53 2 2 2 3 4" xfId="12454" xr:uid="{00000000-0005-0000-0000-0000A9300000}"/>
    <cellStyle name="Normal 53 2 2 2 3 4 3" xfId="27552" xr:uid="{00000000-0005-0000-0000-0000A36B0000}"/>
    <cellStyle name="Normal 53 2 2 2 3 5" xfId="7433" xr:uid="{00000000-0005-0000-0000-00000C1D0000}"/>
    <cellStyle name="Normal 53 2 2 2 3 5 3" xfId="22535" xr:uid="{00000000-0005-0000-0000-00000A580000}"/>
    <cellStyle name="Normal 53 2 2 2 3 7" xfId="17522" xr:uid="{00000000-0005-0000-0000-000075440000}"/>
    <cellStyle name="Normal 53 2 2 2 4" xfId="3215" xr:uid="{00000000-0005-0000-0000-0000920C0000}"/>
    <cellStyle name="Normal 53 2 2 2 4 2" xfId="13289" xr:uid="{00000000-0005-0000-0000-0000EC330000}"/>
    <cellStyle name="Normal 53 2 2 2 4 2 3" xfId="28387" xr:uid="{00000000-0005-0000-0000-0000E66E0000}"/>
    <cellStyle name="Normal 53 2 2 2 4 3" xfId="8269" xr:uid="{00000000-0005-0000-0000-000050200000}"/>
    <cellStyle name="Normal 53 2 2 2 4 3 3" xfId="23370" xr:uid="{00000000-0005-0000-0000-00004D5B0000}"/>
    <cellStyle name="Normal 53 2 2 2 4 5" xfId="18357" xr:uid="{00000000-0005-0000-0000-0000B8470000}"/>
    <cellStyle name="Normal 53 2 2 2 5" xfId="4908" xr:uid="{00000000-0005-0000-0000-00002F130000}"/>
    <cellStyle name="Normal 53 2 2 2 5 2" xfId="14960" xr:uid="{00000000-0005-0000-0000-0000733A0000}"/>
    <cellStyle name="Normal 53 2 2 2 5 2 3" xfId="30058" xr:uid="{00000000-0005-0000-0000-00006D750000}"/>
    <cellStyle name="Normal 53 2 2 2 5 3" xfId="9940" xr:uid="{00000000-0005-0000-0000-0000D7260000}"/>
    <cellStyle name="Normal 53 2 2 2 5 3 3" xfId="25041" xr:uid="{00000000-0005-0000-0000-0000D4610000}"/>
    <cellStyle name="Normal 53 2 2 2 5 5" xfId="20028" xr:uid="{00000000-0005-0000-0000-00003F4E0000}"/>
    <cellStyle name="Normal 53 2 2 2 6" xfId="11618" xr:uid="{00000000-0005-0000-0000-0000652D0000}"/>
    <cellStyle name="Normal 53 2 2 2 6 3" xfId="26716" xr:uid="{00000000-0005-0000-0000-00005F680000}"/>
    <cellStyle name="Normal 53 2 2 2 7" xfId="6597" xr:uid="{00000000-0005-0000-0000-0000C8190000}"/>
    <cellStyle name="Normal 53 2 2 2 7 3" xfId="21699" xr:uid="{00000000-0005-0000-0000-0000C6540000}"/>
    <cellStyle name="Normal 53 2 2 2 9" xfId="16686" xr:uid="{00000000-0005-0000-0000-000031410000}"/>
    <cellStyle name="Normal 53 2 2 3" xfId="1733" xr:uid="{00000000-0005-0000-0000-0000C8060000}"/>
    <cellStyle name="Normal 53 2 2 3 2" xfId="2572" xr:uid="{00000000-0005-0000-0000-00000F0A0000}"/>
    <cellStyle name="Normal 53 2 2 3 2 2" xfId="4262" xr:uid="{00000000-0005-0000-0000-0000A9100000}"/>
    <cellStyle name="Normal 53 2 2 3 2 2 2" xfId="14335" xr:uid="{00000000-0005-0000-0000-000002380000}"/>
    <cellStyle name="Normal 53 2 2 3 2 2 2 3" xfId="29433" xr:uid="{00000000-0005-0000-0000-0000FC720000}"/>
    <cellStyle name="Normal 53 2 2 3 2 2 3" xfId="9315" xr:uid="{00000000-0005-0000-0000-000066240000}"/>
    <cellStyle name="Normal 53 2 2 3 2 2 3 3" xfId="24416" xr:uid="{00000000-0005-0000-0000-0000635F0000}"/>
    <cellStyle name="Normal 53 2 2 3 2 2 5" xfId="19403" xr:uid="{00000000-0005-0000-0000-0000CE4B0000}"/>
    <cellStyle name="Normal 53 2 2 3 2 3" xfId="5954" xr:uid="{00000000-0005-0000-0000-000045170000}"/>
    <cellStyle name="Normal 53 2 2 3 2 3 2" xfId="16006" xr:uid="{00000000-0005-0000-0000-0000893E0000}"/>
    <cellStyle name="Normal 53 2 2 3 2 3 2 3" xfId="31104" xr:uid="{00000000-0005-0000-0000-000083790000}"/>
    <cellStyle name="Normal 53 2 2 3 2 3 3" xfId="10986" xr:uid="{00000000-0005-0000-0000-0000ED2A0000}"/>
    <cellStyle name="Normal 53 2 2 3 2 3 3 3" xfId="26087" xr:uid="{00000000-0005-0000-0000-0000EA650000}"/>
    <cellStyle name="Normal 53 2 2 3 2 3 5" xfId="21074" xr:uid="{00000000-0005-0000-0000-000055520000}"/>
    <cellStyle name="Normal 53 2 2 3 2 4" xfId="12664" xr:uid="{00000000-0005-0000-0000-00007B310000}"/>
    <cellStyle name="Normal 53 2 2 3 2 4 3" xfId="27762" xr:uid="{00000000-0005-0000-0000-0000756C0000}"/>
    <cellStyle name="Normal 53 2 2 3 2 5" xfId="7643" xr:uid="{00000000-0005-0000-0000-0000DE1D0000}"/>
    <cellStyle name="Normal 53 2 2 3 2 5 3" xfId="22745" xr:uid="{00000000-0005-0000-0000-0000DC580000}"/>
    <cellStyle name="Normal 53 2 2 3 2 7" xfId="17732" xr:uid="{00000000-0005-0000-0000-000047450000}"/>
    <cellStyle name="Normal 53 2 2 3 3" xfId="3425" xr:uid="{00000000-0005-0000-0000-0000640D0000}"/>
    <cellStyle name="Normal 53 2 2 3 3 2" xfId="13499" xr:uid="{00000000-0005-0000-0000-0000BE340000}"/>
    <cellStyle name="Normal 53 2 2 3 3 2 3" xfId="28597" xr:uid="{00000000-0005-0000-0000-0000B86F0000}"/>
    <cellStyle name="Normal 53 2 2 3 3 3" xfId="8479" xr:uid="{00000000-0005-0000-0000-000022210000}"/>
    <cellStyle name="Normal 53 2 2 3 3 3 3" xfId="23580" xr:uid="{00000000-0005-0000-0000-00001F5C0000}"/>
    <cellStyle name="Normal 53 2 2 3 3 5" xfId="18567" xr:uid="{00000000-0005-0000-0000-00008A480000}"/>
    <cellStyle name="Normal 53 2 2 3 4" xfId="5118" xr:uid="{00000000-0005-0000-0000-000001140000}"/>
    <cellStyle name="Normal 53 2 2 3 4 2" xfId="15170" xr:uid="{00000000-0005-0000-0000-0000453B0000}"/>
    <cellStyle name="Normal 53 2 2 3 4 2 3" xfId="30268" xr:uid="{00000000-0005-0000-0000-00003F760000}"/>
    <cellStyle name="Normal 53 2 2 3 4 3" xfId="10150" xr:uid="{00000000-0005-0000-0000-0000A9270000}"/>
    <cellStyle name="Normal 53 2 2 3 4 3 3" xfId="25251" xr:uid="{00000000-0005-0000-0000-0000A6620000}"/>
    <cellStyle name="Normal 53 2 2 3 4 5" xfId="20238" xr:uid="{00000000-0005-0000-0000-0000114F0000}"/>
    <cellStyle name="Normal 53 2 2 3 5" xfId="11828" xr:uid="{00000000-0005-0000-0000-0000372E0000}"/>
    <cellStyle name="Normal 53 2 2 3 5 3" xfId="26926" xr:uid="{00000000-0005-0000-0000-000031690000}"/>
    <cellStyle name="Normal 53 2 2 3 6" xfId="6807" xr:uid="{00000000-0005-0000-0000-00009A1A0000}"/>
    <cellStyle name="Normal 53 2 2 3 6 3" xfId="21909" xr:uid="{00000000-0005-0000-0000-000098550000}"/>
    <cellStyle name="Normal 53 2 2 3 8" xfId="16896" xr:uid="{00000000-0005-0000-0000-000003420000}"/>
    <cellStyle name="Normal 53 2 2 4" xfId="2154" xr:uid="{00000000-0005-0000-0000-00006D080000}"/>
    <cellStyle name="Normal 53 2 2 4 2" xfId="3844" xr:uid="{00000000-0005-0000-0000-0000070F0000}"/>
    <cellStyle name="Normal 53 2 2 4 2 2" xfId="13917" xr:uid="{00000000-0005-0000-0000-000060360000}"/>
    <cellStyle name="Normal 53 2 2 4 2 2 3" xfId="29015" xr:uid="{00000000-0005-0000-0000-00005A710000}"/>
    <cellStyle name="Normal 53 2 2 4 2 3" xfId="8897" xr:uid="{00000000-0005-0000-0000-0000C4220000}"/>
    <cellStyle name="Normal 53 2 2 4 2 3 3" xfId="23998" xr:uid="{00000000-0005-0000-0000-0000C15D0000}"/>
    <cellStyle name="Normal 53 2 2 4 2 5" xfId="18985" xr:uid="{00000000-0005-0000-0000-00002C4A0000}"/>
    <cellStyle name="Normal 53 2 2 4 3" xfId="5536" xr:uid="{00000000-0005-0000-0000-0000A3150000}"/>
    <cellStyle name="Normal 53 2 2 4 3 2" xfId="15588" xr:uid="{00000000-0005-0000-0000-0000E73C0000}"/>
    <cellStyle name="Normal 53 2 2 4 3 2 3" xfId="30686" xr:uid="{00000000-0005-0000-0000-0000E1770000}"/>
    <cellStyle name="Normal 53 2 2 4 3 3" xfId="10568" xr:uid="{00000000-0005-0000-0000-00004B290000}"/>
    <cellStyle name="Normal 53 2 2 4 3 3 3" xfId="25669" xr:uid="{00000000-0005-0000-0000-000048640000}"/>
    <cellStyle name="Normal 53 2 2 4 3 5" xfId="20656" xr:uid="{00000000-0005-0000-0000-0000B3500000}"/>
    <cellStyle name="Normal 53 2 2 4 4" xfId="12246" xr:uid="{00000000-0005-0000-0000-0000D92F0000}"/>
    <cellStyle name="Normal 53 2 2 4 4 3" xfId="27344" xr:uid="{00000000-0005-0000-0000-0000D36A0000}"/>
    <cellStyle name="Normal 53 2 2 4 5" xfId="7225" xr:uid="{00000000-0005-0000-0000-00003C1C0000}"/>
    <cellStyle name="Normal 53 2 2 4 5 3" xfId="22327" xr:uid="{00000000-0005-0000-0000-00003A570000}"/>
    <cellStyle name="Normal 53 2 2 4 7" xfId="17314" xr:uid="{00000000-0005-0000-0000-0000A5430000}"/>
    <cellStyle name="Normal 53 2 2 5" xfId="3007" xr:uid="{00000000-0005-0000-0000-0000C20B0000}"/>
    <cellStyle name="Normal 53 2 2 5 2" xfId="13081" xr:uid="{00000000-0005-0000-0000-00001C330000}"/>
    <cellStyle name="Normal 53 2 2 5 2 3" xfId="28179" xr:uid="{00000000-0005-0000-0000-0000166E0000}"/>
    <cellStyle name="Normal 53 2 2 5 3" xfId="8061" xr:uid="{00000000-0005-0000-0000-0000801F0000}"/>
    <cellStyle name="Normal 53 2 2 5 3 3" xfId="23162" xr:uid="{00000000-0005-0000-0000-00007D5A0000}"/>
    <cellStyle name="Normal 53 2 2 5 5" xfId="18149" xr:uid="{00000000-0005-0000-0000-0000E8460000}"/>
    <cellStyle name="Normal 53 2 2 6" xfId="4700" xr:uid="{00000000-0005-0000-0000-00005F120000}"/>
    <cellStyle name="Normal 53 2 2 6 2" xfId="14752" xr:uid="{00000000-0005-0000-0000-0000A3390000}"/>
    <cellStyle name="Normal 53 2 2 6 2 3" xfId="29850" xr:uid="{00000000-0005-0000-0000-00009D740000}"/>
    <cellStyle name="Normal 53 2 2 6 3" xfId="9732" xr:uid="{00000000-0005-0000-0000-000007260000}"/>
    <cellStyle name="Normal 53 2 2 6 3 3" xfId="24833" xr:uid="{00000000-0005-0000-0000-000004610000}"/>
    <cellStyle name="Normal 53 2 2 6 5" xfId="19820" xr:uid="{00000000-0005-0000-0000-00006F4D0000}"/>
    <cellStyle name="Normal 53 2 2 7" xfId="11410" xr:uid="{00000000-0005-0000-0000-0000952C0000}"/>
    <cellStyle name="Normal 53 2 2 7 3" xfId="26508" xr:uid="{00000000-0005-0000-0000-00008F670000}"/>
    <cellStyle name="Normal 53 2 2 8" xfId="6389" xr:uid="{00000000-0005-0000-0000-0000F8180000}"/>
    <cellStyle name="Normal 53 2 2 8 3" xfId="21491" xr:uid="{00000000-0005-0000-0000-0000F6530000}"/>
    <cellStyle name="Normal 53 2 3" xfId="1416" xr:uid="{00000000-0005-0000-0000-00008B050000}"/>
    <cellStyle name="Normal 53 2 3 2" xfId="1837" xr:uid="{00000000-0005-0000-0000-000030070000}"/>
    <cellStyle name="Normal 53 2 3 2 2" xfId="2676" xr:uid="{00000000-0005-0000-0000-0000770A0000}"/>
    <cellStyle name="Normal 53 2 3 2 2 2" xfId="4366" xr:uid="{00000000-0005-0000-0000-000011110000}"/>
    <cellStyle name="Normal 53 2 3 2 2 2 2" xfId="14439" xr:uid="{00000000-0005-0000-0000-00006A380000}"/>
    <cellStyle name="Normal 53 2 3 2 2 2 2 3" xfId="29537" xr:uid="{00000000-0005-0000-0000-000064730000}"/>
    <cellStyle name="Normal 53 2 3 2 2 2 3" xfId="9419" xr:uid="{00000000-0005-0000-0000-0000CE240000}"/>
    <cellStyle name="Normal 53 2 3 2 2 2 3 3" xfId="24520" xr:uid="{00000000-0005-0000-0000-0000CB5F0000}"/>
    <cellStyle name="Normal 53 2 3 2 2 2 5" xfId="19507" xr:uid="{00000000-0005-0000-0000-0000364C0000}"/>
    <cellStyle name="Normal 53 2 3 2 2 3" xfId="6058" xr:uid="{00000000-0005-0000-0000-0000AD170000}"/>
    <cellStyle name="Normal 53 2 3 2 2 3 2" xfId="16110" xr:uid="{00000000-0005-0000-0000-0000F13E0000}"/>
    <cellStyle name="Normal 53 2 3 2 2 3 2 3" xfId="31208" xr:uid="{00000000-0005-0000-0000-0000EB790000}"/>
    <cellStyle name="Normal 53 2 3 2 2 3 3" xfId="11090" xr:uid="{00000000-0005-0000-0000-0000552B0000}"/>
    <cellStyle name="Normal 53 2 3 2 2 3 3 3" xfId="26191" xr:uid="{00000000-0005-0000-0000-000052660000}"/>
    <cellStyle name="Normal 53 2 3 2 2 3 5" xfId="21178" xr:uid="{00000000-0005-0000-0000-0000BD520000}"/>
    <cellStyle name="Normal 53 2 3 2 2 4" xfId="12768" xr:uid="{00000000-0005-0000-0000-0000E3310000}"/>
    <cellStyle name="Normal 53 2 3 2 2 4 3" xfId="27866" xr:uid="{00000000-0005-0000-0000-0000DD6C0000}"/>
    <cellStyle name="Normal 53 2 3 2 2 5" xfId="7747" xr:uid="{00000000-0005-0000-0000-0000461E0000}"/>
    <cellStyle name="Normal 53 2 3 2 2 5 3" xfId="22849" xr:uid="{00000000-0005-0000-0000-000044590000}"/>
    <cellStyle name="Normal 53 2 3 2 2 7" xfId="17836" xr:uid="{00000000-0005-0000-0000-0000AF450000}"/>
    <cellStyle name="Normal 53 2 3 2 3" xfId="3529" xr:uid="{00000000-0005-0000-0000-0000CC0D0000}"/>
    <cellStyle name="Normal 53 2 3 2 3 2" xfId="13603" xr:uid="{00000000-0005-0000-0000-000026350000}"/>
    <cellStyle name="Normal 53 2 3 2 3 2 3" xfId="28701" xr:uid="{00000000-0005-0000-0000-000020700000}"/>
    <cellStyle name="Normal 53 2 3 2 3 3" xfId="8583" xr:uid="{00000000-0005-0000-0000-00008A210000}"/>
    <cellStyle name="Normal 53 2 3 2 3 3 3" xfId="23684" xr:uid="{00000000-0005-0000-0000-0000875C0000}"/>
    <cellStyle name="Normal 53 2 3 2 3 5" xfId="18671" xr:uid="{00000000-0005-0000-0000-0000F2480000}"/>
    <cellStyle name="Normal 53 2 3 2 4" xfId="5222" xr:uid="{00000000-0005-0000-0000-000069140000}"/>
    <cellStyle name="Normal 53 2 3 2 4 2" xfId="15274" xr:uid="{00000000-0005-0000-0000-0000AD3B0000}"/>
    <cellStyle name="Normal 53 2 3 2 4 2 3" xfId="30372" xr:uid="{00000000-0005-0000-0000-0000A7760000}"/>
    <cellStyle name="Normal 53 2 3 2 4 3" xfId="10254" xr:uid="{00000000-0005-0000-0000-000011280000}"/>
    <cellStyle name="Normal 53 2 3 2 4 3 3" xfId="25355" xr:uid="{00000000-0005-0000-0000-00000E630000}"/>
    <cellStyle name="Normal 53 2 3 2 4 5" xfId="20342" xr:uid="{00000000-0005-0000-0000-0000794F0000}"/>
    <cellStyle name="Normal 53 2 3 2 5" xfId="11932" xr:uid="{00000000-0005-0000-0000-00009F2E0000}"/>
    <cellStyle name="Normal 53 2 3 2 5 3" xfId="27030" xr:uid="{00000000-0005-0000-0000-000099690000}"/>
    <cellStyle name="Normal 53 2 3 2 6" xfId="6911" xr:uid="{00000000-0005-0000-0000-0000021B0000}"/>
    <cellStyle name="Normal 53 2 3 2 6 3" xfId="22013" xr:uid="{00000000-0005-0000-0000-000000560000}"/>
    <cellStyle name="Normal 53 2 3 2 8" xfId="17000" xr:uid="{00000000-0005-0000-0000-00006B420000}"/>
    <cellStyle name="Normal 53 2 3 3" xfId="2258" xr:uid="{00000000-0005-0000-0000-0000D5080000}"/>
    <cellStyle name="Normal 53 2 3 3 2" xfId="3948" xr:uid="{00000000-0005-0000-0000-00006F0F0000}"/>
    <cellStyle name="Normal 53 2 3 3 2 2" xfId="14021" xr:uid="{00000000-0005-0000-0000-0000C8360000}"/>
    <cellStyle name="Normal 53 2 3 3 2 2 3" xfId="29119" xr:uid="{00000000-0005-0000-0000-0000C2710000}"/>
    <cellStyle name="Normal 53 2 3 3 2 3" xfId="9001" xr:uid="{00000000-0005-0000-0000-00002C230000}"/>
    <cellStyle name="Normal 53 2 3 3 2 3 3" xfId="24102" xr:uid="{00000000-0005-0000-0000-0000295E0000}"/>
    <cellStyle name="Normal 53 2 3 3 2 5" xfId="19089" xr:uid="{00000000-0005-0000-0000-0000944A0000}"/>
    <cellStyle name="Normal 53 2 3 3 3" xfId="5640" xr:uid="{00000000-0005-0000-0000-00000B160000}"/>
    <cellStyle name="Normal 53 2 3 3 3 2" xfId="15692" xr:uid="{00000000-0005-0000-0000-00004F3D0000}"/>
    <cellStyle name="Normal 53 2 3 3 3 2 3" xfId="30790" xr:uid="{00000000-0005-0000-0000-000049780000}"/>
    <cellStyle name="Normal 53 2 3 3 3 3" xfId="10672" xr:uid="{00000000-0005-0000-0000-0000B3290000}"/>
    <cellStyle name="Normal 53 2 3 3 3 3 3" xfId="25773" xr:uid="{00000000-0005-0000-0000-0000B0640000}"/>
    <cellStyle name="Normal 53 2 3 3 3 5" xfId="20760" xr:uid="{00000000-0005-0000-0000-00001B510000}"/>
    <cellStyle name="Normal 53 2 3 3 4" xfId="12350" xr:uid="{00000000-0005-0000-0000-000041300000}"/>
    <cellStyle name="Normal 53 2 3 3 4 3" xfId="27448" xr:uid="{00000000-0005-0000-0000-00003B6B0000}"/>
    <cellStyle name="Normal 53 2 3 3 5" xfId="7329" xr:uid="{00000000-0005-0000-0000-0000A41C0000}"/>
    <cellStyle name="Normal 53 2 3 3 5 3" xfId="22431" xr:uid="{00000000-0005-0000-0000-0000A2570000}"/>
    <cellStyle name="Normal 53 2 3 3 7" xfId="17418" xr:uid="{00000000-0005-0000-0000-00000D440000}"/>
    <cellStyle name="Normal 53 2 3 4" xfId="3111" xr:uid="{00000000-0005-0000-0000-00002A0C0000}"/>
    <cellStyle name="Normal 53 2 3 4 2" xfId="13185" xr:uid="{00000000-0005-0000-0000-000084330000}"/>
    <cellStyle name="Normal 53 2 3 4 2 3" xfId="28283" xr:uid="{00000000-0005-0000-0000-00007E6E0000}"/>
    <cellStyle name="Normal 53 2 3 4 3" xfId="8165" xr:uid="{00000000-0005-0000-0000-0000E81F0000}"/>
    <cellStyle name="Normal 53 2 3 4 3 3" xfId="23266" xr:uid="{00000000-0005-0000-0000-0000E55A0000}"/>
    <cellStyle name="Normal 53 2 3 4 5" xfId="18253" xr:uid="{00000000-0005-0000-0000-000050470000}"/>
    <cellStyle name="Normal 53 2 3 5" xfId="4804" xr:uid="{00000000-0005-0000-0000-0000C7120000}"/>
    <cellStyle name="Normal 53 2 3 5 2" xfId="14856" xr:uid="{00000000-0005-0000-0000-00000B3A0000}"/>
    <cellStyle name="Normal 53 2 3 5 2 3" xfId="29954" xr:uid="{00000000-0005-0000-0000-000005750000}"/>
    <cellStyle name="Normal 53 2 3 5 3" xfId="9836" xr:uid="{00000000-0005-0000-0000-00006F260000}"/>
    <cellStyle name="Normal 53 2 3 5 3 3" xfId="24937" xr:uid="{00000000-0005-0000-0000-00006C610000}"/>
    <cellStyle name="Normal 53 2 3 5 5" xfId="19924" xr:uid="{00000000-0005-0000-0000-0000D74D0000}"/>
    <cellStyle name="Normal 53 2 3 6" xfId="11514" xr:uid="{00000000-0005-0000-0000-0000FD2C0000}"/>
    <cellStyle name="Normal 53 2 3 6 3" xfId="26612" xr:uid="{00000000-0005-0000-0000-0000F7670000}"/>
    <cellStyle name="Normal 53 2 3 7" xfId="6493" xr:uid="{00000000-0005-0000-0000-000060190000}"/>
    <cellStyle name="Normal 53 2 3 7 3" xfId="21595" xr:uid="{00000000-0005-0000-0000-00005E540000}"/>
    <cellStyle name="Normal 53 2 3 9" xfId="16582" xr:uid="{00000000-0005-0000-0000-0000C9400000}"/>
    <cellStyle name="Normal 53 2 4" xfId="1629" xr:uid="{00000000-0005-0000-0000-000060060000}"/>
    <cellStyle name="Normal 53 2 4 2" xfId="2468" xr:uid="{00000000-0005-0000-0000-0000A7090000}"/>
    <cellStyle name="Normal 53 2 4 2 2" xfId="4158" xr:uid="{00000000-0005-0000-0000-000041100000}"/>
    <cellStyle name="Normal 53 2 4 2 2 2" xfId="14231" xr:uid="{00000000-0005-0000-0000-00009A370000}"/>
    <cellStyle name="Normal 53 2 4 2 2 2 3" xfId="29329" xr:uid="{00000000-0005-0000-0000-000094720000}"/>
    <cellStyle name="Normal 53 2 4 2 2 3" xfId="9211" xr:uid="{00000000-0005-0000-0000-0000FE230000}"/>
    <cellStyle name="Normal 53 2 4 2 2 3 3" xfId="24312" xr:uid="{00000000-0005-0000-0000-0000FB5E0000}"/>
    <cellStyle name="Normal 53 2 4 2 2 5" xfId="19299" xr:uid="{00000000-0005-0000-0000-0000664B0000}"/>
    <cellStyle name="Normal 53 2 4 2 3" xfId="5850" xr:uid="{00000000-0005-0000-0000-0000DD160000}"/>
    <cellStyle name="Normal 53 2 4 2 3 2" xfId="15902" xr:uid="{00000000-0005-0000-0000-0000213E0000}"/>
    <cellStyle name="Normal 53 2 4 2 3 2 3" xfId="31000" xr:uid="{00000000-0005-0000-0000-00001B790000}"/>
    <cellStyle name="Normal 53 2 4 2 3 3" xfId="10882" xr:uid="{00000000-0005-0000-0000-0000852A0000}"/>
    <cellStyle name="Normal 53 2 4 2 3 3 3" xfId="25983" xr:uid="{00000000-0005-0000-0000-000082650000}"/>
    <cellStyle name="Normal 53 2 4 2 3 5" xfId="20970" xr:uid="{00000000-0005-0000-0000-0000ED510000}"/>
    <cellStyle name="Normal 53 2 4 2 4" xfId="12560" xr:uid="{00000000-0005-0000-0000-000013310000}"/>
    <cellStyle name="Normal 53 2 4 2 4 3" xfId="27658" xr:uid="{00000000-0005-0000-0000-00000D6C0000}"/>
    <cellStyle name="Normal 53 2 4 2 5" xfId="7539" xr:uid="{00000000-0005-0000-0000-0000761D0000}"/>
    <cellStyle name="Normal 53 2 4 2 5 3" xfId="22641" xr:uid="{00000000-0005-0000-0000-000074580000}"/>
    <cellStyle name="Normal 53 2 4 2 7" xfId="17628" xr:uid="{00000000-0005-0000-0000-0000DF440000}"/>
    <cellStyle name="Normal 53 2 4 3" xfId="3321" xr:uid="{00000000-0005-0000-0000-0000FC0C0000}"/>
    <cellStyle name="Normal 53 2 4 3 2" xfId="13395" xr:uid="{00000000-0005-0000-0000-000056340000}"/>
    <cellStyle name="Normal 53 2 4 3 2 3" xfId="28493" xr:uid="{00000000-0005-0000-0000-0000506F0000}"/>
    <cellStyle name="Normal 53 2 4 3 3" xfId="8375" xr:uid="{00000000-0005-0000-0000-0000BA200000}"/>
    <cellStyle name="Normal 53 2 4 3 3 3" xfId="23476" xr:uid="{00000000-0005-0000-0000-0000B75B0000}"/>
    <cellStyle name="Normal 53 2 4 3 5" xfId="18463" xr:uid="{00000000-0005-0000-0000-000022480000}"/>
    <cellStyle name="Normal 53 2 4 4" xfId="5014" xr:uid="{00000000-0005-0000-0000-000099130000}"/>
    <cellStyle name="Normal 53 2 4 4 2" xfId="15066" xr:uid="{00000000-0005-0000-0000-0000DD3A0000}"/>
    <cellStyle name="Normal 53 2 4 4 2 3" xfId="30164" xr:uid="{00000000-0005-0000-0000-0000D7750000}"/>
    <cellStyle name="Normal 53 2 4 4 3" xfId="10046" xr:uid="{00000000-0005-0000-0000-000041270000}"/>
    <cellStyle name="Normal 53 2 4 4 3 3" xfId="25147" xr:uid="{00000000-0005-0000-0000-00003E620000}"/>
    <cellStyle name="Normal 53 2 4 4 5" xfId="20134" xr:uid="{00000000-0005-0000-0000-0000A94E0000}"/>
    <cellStyle name="Normal 53 2 4 5" xfId="11724" xr:uid="{00000000-0005-0000-0000-0000CF2D0000}"/>
    <cellStyle name="Normal 53 2 4 5 3" xfId="26822" xr:uid="{00000000-0005-0000-0000-0000C9680000}"/>
    <cellStyle name="Normal 53 2 4 6" xfId="6703" xr:uid="{00000000-0005-0000-0000-0000321A0000}"/>
    <cellStyle name="Normal 53 2 4 6 3" xfId="21805" xr:uid="{00000000-0005-0000-0000-000030550000}"/>
    <cellStyle name="Normal 53 2 4 8" xfId="16792" xr:uid="{00000000-0005-0000-0000-00009B410000}"/>
    <cellStyle name="Normal 53 2 5" xfId="2050" xr:uid="{00000000-0005-0000-0000-000005080000}"/>
    <cellStyle name="Normal 53 2 5 2" xfId="3740" xr:uid="{00000000-0005-0000-0000-00009F0E0000}"/>
    <cellStyle name="Normal 53 2 5 2 2" xfId="13813" xr:uid="{00000000-0005-0000-0000-0000F8350000}"/>
    <cellStyle name="Normal 53 2 5 2 2 3" xfId="28911" xr:uid="{00000000-0005-0000-0000-0000F2700000}"/>
    <cellStyle name="Normal 53 2 5 2 3" xfId="8793" xr:uid="{00000000-0005-0000-0000-00005C220000}"/>
    <cellStyle name="Normal 53 2 5 2 3 3" xfId="23894" xr:uid="{00000000-0005-0000-0000-0000595D0000}"/>
    <cellStyle name="Normal 53 2 5 2 5" xfId="18881" xr:uid="{00000000-0005-0000-0000-0000C4490000}"/>
    <cellStyle name="Normal 53 2 5 3" xfId="5432" xr:uid="{00000000-0005-0000-0000-00003B150000}"/>
    <cellStyle name="Normal 53 2 5 3 2" xfId="15484" xr:uid="{00000000-0005-0000-0000-00007F3C0000}"/>
    <cellStyle name="Normal 53 2 5 3 2 3" xfId="30582" xr:uid="{00000000-0005-0000-0000-000079770000}"/>
    <cellStyle name="Normal 53 2 5 3 3" xfId="10464" xr:uid="{00000000-0005-0000-0000-0000E3280000}"/>
    <cellStyle name="Normal 53 2 5 3 3 3" xfId="25565" xr:uid="{00000000-0005-0000-0000-0000E0630000}"/>
    <cellStyle name="Normal 53 2 5 3 5" xfId="20552" xr:uid="{00000000-0005-0000-0000-00004B500000}"/>
    <cellStyle name="Normal 53 2 5 4" xfId="12142" xr:uid="{00000000-0005-0000-0000-0000712F0000}"/>
    <cellStyle name="Normal 53 2 5 4 3" xfId="27240" xr:uid="{00000000-0005-0000-0000-00006B6A0000}"/>
    <cellStyle name="Normal 53 2 5 5" xfId="7121" xr:uid="{00000000-0005-0000-0000-0000D41B0000}"/>
    <cellStyle name="Normal 53 2 5 5 3" xfId="22223" xr:uid="{00000000-0005-0000-0000-0000D2560000}"/>
    <cellStyle name="Normal 53 2 5 7" xfId="17210" xr:uid="{00000000-0005-0000-0000-00003D430000}"/>
    <cellStyle name="Normal 53 2 6" xfId="2903" xr:uid="{00000000-0005-0000-0000-00005A0B0000}"/>
    <cellStyle name="Normal 53 2 6 2" xfId="12977" xr:uid="{00000000-0005-0000-0000-0000B4320000}"/>
    <cellStyle name="Normal 53 2 6 2 3" xfId="28075" xr:uid="{00000000-0005-0000-0000-0000AE6D0000}"/>
    <cellStyle name="Normal 53 2 6 3" xfId="7957" xr:uid="{00000000-0005-0000-0000-0000181F0000}"/>
    <cellStyle name="Normal 53 2 6 3 3" xfId="23058" xr:uid="{00000000-0005-0000-0000-0000155A0000}"/>
    <cellStyle name="Normal 53 2 6 5" xfId="18045" xr:uid="{00000000-0005-0000-0000-000080460000}"/>
    <cellStyle name="Normal 53 2 7" xfId="4596" xr:uid="{00000000-0005-0000-0000-0000F7110000}"/>
    <cellStyle name="Normal 53 2 7 2" xfId="14648" xr:uid="{00000000-0005-0000-0000-00003B390000}"/>
    <cellStyle name="Normal 53 2 7 2 3" xfId="29746" xr:uid="{00000000-0005-0000-0000-000035740000}"/>
    <cellStyle name="Normal 53 2 7 3" xfId="9628" xr:uid="{00000000-0005-0000-0000-00009F250000}"/>
    <cellStyle name="Normal 53 2 7 3 3" xfId="24729" xr:uid="{00000000-0005-0000-0000-00009C600000}"/>
    <cellStyle name="Normal 53 2 7 5" xfId="19716" xr:uid="{00000000-0005-0000-0000-0000074D0000}"/>
    <cellStyle name="Normal 53 2 8" xfId="11306" xr:uid="{00000000-0005-0000-0000-00002D2C0000}"/>
    <cellStyle name="Normal 53 2 8 3" xfId="26404" xr:uid="{00000000-0005-0000-0000-000027670000}"/>
    <cellStyle name="Normal 53 2 9" xfId="6285" xr:uid="{00000000-0005-0000-0000-000090180000}"/>
    <cellStyle name="Normal 53 2 9 3" xfId="21387" xr:uid="{00000000-0005-0000-0000-00008E530000}"/>
    <cellStyle name="Normal 53 3" xfId="1249" xr:uid="{00000000-0005-0000-0000-0000E4040000}"/>
    <cellStyle name="Normal 53 3 10" xfId="16426" xr:uid="{00000000-0005-0000-0000-00002D400000}"/>
    <cellStyle name="Normal 53 3 2" xfId="1468" xr:uid="{00000000-0005-0000-0000-0000BF050000}"/>
    <cellStyle name="Normal 53 3 2 2" xfId="1889" xr:uid="{00000000-0005-0000-0000-000064070000}"/>
    <cellStyle name="Normal 53 3 2 2 2" xfId="2728" xr:uid="{00000000-0005-0000-0000-0000AB0A0000}"/>
    <cellStyle name="Normal 53 3 2 2 2 2" xfId="4418" xr:uid="{00000000-0005-0000-0000-000045110000}"/>
    <cellStyle name="Normal 53 3 2 2 2 2 2" xfId="14491" xr:uid="{00000000-0005-0000-0000-00009E380000}"/>
    <cellStyle name="Normal 53 3 2 2 2 2 2 3" xfId="29589" xr:uid="{00000000-0005-0000-0000-000098730000}"/>
    <cellStyle name="Normal 53 3 2 2 2 2 3" xfId="9471" xr:uid="{00000000-0005-0000-0000-000002250000}"/>
    <cellStyle name="Normal 53 3 2 2 2 2 3 3" xfId="24572" xr:uid="{00000000-0005-0000-0000-0000FF5F0000}"/>
    <cellStyle name="Normal 53 3 2 2 2 2 5" xfId="19559" xr:uid="{00000000-0005-0000-0000-00006A4C0000}"/>
    <cellStyle name="Normal 53 3 2 2 2 3" xfId="6110" xr:uid="{00000000-0005-0000-0000-0000E1170000}"/>
    <cellStyle name="Normal 53 3 2 2 2 3 2" xfId="16162" xr:uid="{00000000-0005-0000-0000-0000253F0000}"/>
    <cellStyle name="Normal 53 3 2 2 2 3 2 3" xfId="31260" xr:uid="{00000000-0005-0000-0000-00001F7A0000}"/>
    <cellStyle name="Normal 53 3 2 2 2 3 3" xfId="11142" xr:uid="{00000000-0005-0000-0000-0000892B0000}"/>
    <cellStyle name="Normal 53 3 2 2 2 3 3 3" xfId="26243" xr:uid="{00000000-0005-0000-0000-000086660000}"/>
    <cellStyle name="Normal 53 3 2 2 2 3 5" xfId="21230" xr:uid="{00000000-0005-0000-0000-0000F1520000}"/>
    <cellStyle name="Normal 53 3 2 2 2 4" xfId="12820" xr:uid="{00000000-0005-0000-0000-000017320000}"/>
    <cellStyle name="Normal 53 3 2 2 2 4 3" xfId="27918" xr:uid="{00000000-0005-0000-0000-0000116D0000}"/>
    <cellStyle name="Normal 53 3 2 2 2 5" xfId="7799" xr:uid="{00000000-0005-0000-0000-00007A1E0000}"/>
    <cellStyle name="Normal 53 3 2 2 2 5 3" xfId="22901" xr:uid="{00000000-0005-0000-0000-000078590000}"/>
    <cellStyle name="Normal 53 3 2 2 2 7" xfId="17888" xr:uid="{00000000-0005-0000-0000-0000E3450000}"/>
    <cellStyle name="Normal 53 3 2 2 3" xfId="3581" xr:uid="{00000000-0005-0000-0000-0000000E0000}"/>
    <cellStyle name="Normal 53 3 2 2 3 2" xfId="13655" xr:uid="{00000000-0005-0000-0000-00005A350000}"/>
    <cellStyle name="Normal 53 3 2 2 3 2 3" xfId="28753" xr:uid="{00000000-0005-0000-0000-000054700000}"/>
    <cellStyle name="Normal 53 3 2 2 3 3" xfId="8635" xr:uid="{00000000-0005-0000-0000-0000BE210000}"/>
    <cellStyle name="Normal 53 3 2 2 3 3 3" xfId="23736" xr:uid="{00000000-0005-0000-0000-0000BB5C0000}"/>
    <cellStyle name="Normal 53 3 2 2 3 5" xfId="18723" xr:uid="{00000000-0005-0000-0000-000026490000}"/>
    <cellStyle name="Normal 53 3 2 2 4" xfId="5274" xr:uid="{00000000-0005-0000-0000-00009D140000}"/>
    <cellStyle name="Normal 53 3 2 2 4 2" xfId="15326" xr:uid="{00000000-0005-0000-0000-0000E13B0000}"/>
    <cellStyle name="Normal 53 3 2 2 4 2 3" xfId="30424" xr:uid="{00000000-0005-0000-0000-0000DB760000}"/>
    <cellStyle name="Normal 53 3 2 2 4 3" xfId="10306" xr:uid="{00000000-0005-0000-0000-000045280000}"/>
    <cellStyle name="Normal 53 3 2 2 4 3 3" xfId="25407" xr:uid="{00000000-0005-0000-0000-000042630000}"/>
    <cellStyle name="Normal 53 3 2 2 4 5" xfId="20394" xr:uid="{00000000-0005-0000-0000-0000AD4F0000}"/>
    <cellStyle name="Normal 53 3 2 2 5" xfId="11984" xr:uid="{00000000-0005-0000-0000-0000D32E0000}"/>
    <cellStyle name="Normal 53 3 2 2 5 3" xfId="27082" xr:uid="{00000000-0005-0000-0000-0000CD690000}"/>
    <cellStyle name="Normal 53 3 2 2 6" xfId="6963" xr:uid="{00000000-0005-0000-0000-0000361B0000}"/>
    <cellStyle name="Normal 53 3 2 2 6 3" xfId="22065" xr:uid="{00000000-0005-0000-0000-000034560000}"/>
    <cellStyle name="Normal 53 3 2 2 8" xfId="17052" xr:uid="{00000000-0005-0000-0000-00009F420000}"/>
    <cellStyle name="Normal 53 3 2 3" xfId="2310" xr:uid="{00000000-0005-0000-0000-000009090000}"/>
    <cellStyle name="Normal 53 3 2 3 2" xfId="4000" xr:uid="{00000000-0005-0000-0000-0000A30F0000}"/>
    <cellStyle name="Normal 53 3 2 3 2 2" xfId="14073" xr:uid="{00000000-0005-0000-0000-0000FC360000}"/>
    <cellStyle name="Normal 53 3 2 3 2 2 3" xfId="29171" xr:uid="{00000000-0005-0000-0000-0000F6710000}"/>
    <cellStyle name="Normal 53 3 2 3 2 3" xfId="9053" xr:uid="{00000000-0005-0000-0000-000060230000}"/>
    <cellStyle name="Normal 53 3 2 3 2 3 3" xfId="24154" xr:uid="{00000000-0005-0000-0000-00005D5E0000}"/>
    <cellStyle name="Normal 53 3 2 3 2 5" xfId="19141" xr:uid="{00000000-0005-0000-0000-0000C84A0000}"/>
    <cellStyle name="Normal 53 3 2 3 3" xfId="5692" xr:uid="{00000000-0005-0000-0000-00003F160000}"/>
    <cellStyle name="Normal 53 3 2 3 3 2" xfId="15744" xr:uid="{00000000-0005-0000-0000-0000833D0000}"/>
    <cellStyle name="Normal 53 3 2 3 3 2 3" xfId="30842" xr:uid="{00000000-0005-0000-0000-00007D780000}"/>
    <cellStyle name="Normal 53 3 2 3 3 3" xfId="10724" xr:uid="{00000000-0005-0000-0000-0000E7290000}"/>
    <cellStyle name="Normal 53 3 2 3 3 3 3" xfId="25825" xr:uid="{00000000-0005-0000-0000-0000E4640000}"/>
    <cellStyle name="Normal 53 3 2 3 3 5" xfId="20812" xr:uid="{00000000-0005-0000-0000-00004F510000}"/>
    <cellStyle name="Normal 53 3 2 3 4" xfId="12402" xr:uid="{00000000-0005-0000-0000-000075300000}"/>
    <cellStyle name="Normal 53 3 2 3 4 3" xfId="27500" xr:uid="{00000000-0005-0000-0000-00006F6B0000}"/>
    <cellStyle name="Normal 53 3 2 3 5" xfId="7381" xr:uid="{00000000-0005-0000-0000-0000D81C0000}"/>
    <cellStyle name="Normal 53 3 2 3 5 3" xfId="22483" xr:uid="{00000000-0005-0000-0000-0000D6570000}"/>
    <cellStyle name="Normal 53 3 2 3 7" xfId="17470" xr:uid="{00000000-0005-0000-0000-000041440000}"/>
    <cellStyle name="Normal 53 3 2 4" xfId="3163" xr:uid="{00000000-0005-0000-0000-00005E0C0000}"/>
    <cellStyle name="Normal 53 3 2 4 2" xfId="13237" xr:uid="{00000000-0005-0000-0000-0000B8330000}"/>
    <cellStyle name="Normal 53 3 2 4 2 3" xfId="28335" xr:uid="{00000000-0005-0000-0000-0000B26E0000}"/>
    <cellStyle name="Normal 53 3 2 4 3" xfId="8217" xr:uid="{00000000-0005-0000-0000-00001C200000}"/>
    <cellStyle name="Normal 53 3 2 4 3 3" xfId="23318" xr:uid="{00000000-0005-0000-0000-0000195B0000}"/>
    <cellStyle name="Normal 53 3 2 4 5" xfId="18305" xr:uid="{00000000-0005-0000-0000-000084470000}"/>
    <cellStyle name="Normal 53 3 2 5" xfId="4856" xr:uid="{00000000-0005-0000-0000-0000FB120000}"/>
    <cellStyle name="Normal 53 3 2 5 2" xfId="14908" xr:uid="{00000000-0005-0000-0000-00003F3A0000}"/>
    <cellStyle name="Normal 53 3 2 5 2 3" xfId="30006" xr:uid="{00000000-0005-0000-0000-000039750000}"/>
    <cellStyle name="Normal 53 3 2 5 3" xfId="9888" xr:uid="{00000000-0005-0000-0000-0000A3260000}"/>
    <cellStyle name="Normal 53 3 2 5 3 3" xfId="24989" xr:uid="{00000000-0005-0000-0000-0000A0610000}"/>
    <cellStyle name="Normal 53 3 2 5 5" xfId="19976" xr:uid="{00000000-0005-0000-0000-00000B4E0000}"/>
    <cellStyle name="Normal 53 3 2 6" xfId="11566" xr:uid="{00000000-0005-0000-0000-0000312D0000}"/>
    <cellStyle name="Normal 53 3 2 6 3" xfId="26664" xr:uid="{00000000-0005-0000-0000-00002B680000}"/>
    <cellStyle name="Normal 53 3 2 7" xfId="6545" xr:uid="{00000000-0005-0000-0000-000094190000}"/>
    <cellStyle name="Normal 53 3 2 7 3" xfId="21647" xr:uid="{00000000-0005-0000-0000-000092540000}"/>
    <cellStyle name="Normal 53 3 2 9" xfId="16634" xr:uid="{00000000-0005-0000-0000-0000FD400000}"/>
    <cellStyle name="Normal 53 3 3" xfId="1681" xr:uid="{00000000-0005-0000-0000-000094060000}"/>
    <cellStyle name="Normal 53 3 3 2" xfId="2520" xr:uid="{00000000-0005-0000-0000-0000DB090000}"/>
    <cellStyle name="Normal 53 3 3 2 2" xfId="4210" xr:uid="{00000000-0005-0000-0000-000075100000}"/>
    <cellStyle name="Normal 53 3 3 2 2 2" xfId="14283" xr:uid="{00000000-0005-0000-0000-0000CE370000}"/>
    <cellStyle name="Normal 53 3 3 2 2 2 3" xfId="29381" xr:uid="{00000000-0005-0000-0000-0000C8720000}"/>
    <cellStyle name="Normal 53 3 3 2 2 3" xfId="9263" xr:uid="{00000000-0005-0000-0000-000032240000}"/>
    <cellStyle name="Normal 53 3 3 2 2 3 3" xfId="24364" xr:uid="{00000000-0005-0000-0000-00002F5F0000}"/>
    <cellStyle name="Normal 53 3 3 2 2 5" xfId="19351" xr:uid="{00000000-0005-0000-0000-00009A4B0000}"/>
    <cellStyle name="Normal 53 3 3 2 3" xfId="5902" xr:uid="{00000000-0005-0000-0000-000011170000}"/>
    <cellStyle name="Normal 53 3 3 2 3 2" xfId="15954" xr:uid="{00000000-0005-0000-0000-0000553E0000}"/>
    <cellStyle name="Normal 53 3 3 2 3 2 3" xfId="31052" xr:uid="{00000000-0005-0000-0000-00004F790000}"/>
    <cellStyle name="Normal 53 3 3 2 3 3" xfId="10934" xr:uid="{00000000-0005-0000-0000-0000B92A0000}"/>
    <cellStyle name="Normal 53 3 3 2 3 3 3" xfId="26035" xr:uid="{00000000-0005-0000-0000-0000B6650000}"/>
    <cellStyle name="Normal 53 3 3 2 3 5" xfId="21022" xr:uid="{00000000-0005-0000-0000-000021520000}"/>
    <cellStyle name="Normal 53 3 3 2 4" xfId="12612" xr:uid="{00000000-0005-0000-0000-000047310000}"/>
    <cellStyle name="Normal 53 3 3 2 4 3" xfId="27710" xr:uid="{00000000-0005-0000-0000-0000416C0000}"/>
    <cellStyle name="Normal 53 3 3 2 5" xfId="7591" xr:uid="{00000000-0005-0000-0000-0000AA1D0000}"/>
    <cellStyle name="Normal 53 3 3 2 5 3" xfId="22693" xr:uid="{00000000-0005-0000-0000-0000A8580000}"/>
    <cellStyle name="Normal 53 3 3 2 7" xfId="17680" xr:uid="{00000000-0005-0000-0000-000013450000}"/>
    <cellStyle name="Normal 53 3 3 3" xfId="3373" xr:uid="{00000000-0005-0000-0000-0000300D0000}"/>
    <cellStyle name="Normal 53 3 3 3 2" xfId="13447" xr:uid="{00000000-0005-0000-0000-00008A340000}"/>
    <cellStyle name="Normal 53 3 3 3 2 3" xfId="28545" xr:uid="{00000000-0005-0000-0000-0000846F0000}"/>
    <cellStyle name="Normal 53 3 3 3 3" xfId="8427" xr:uid="{00000000-0005-0000-0000-0000EE200000}"/>
    <cellStyle name="Normal 53 3 3 3 3 3" xfId="23528" xr:uid="{00000000-0005-0000-0000-0000EB5B0000}"/>
    <cellStyle name="Normal 53 3 3 3 5" xfId="18515" xr:uid="{00000000-0005-0000-0000-000056480000}"/>
    <cellStyle name="Normal 53 3 3 4" xfId="5066" xr:uid="{00000000-0005-0000-0000-0000CD130000}"/>
    <cellStyle name="Normal 53 3 3 4 2" xfId="15118" xr:uid="{00000000-0005-0000-0000-0000113B0000}"/>
    <cellStyle name="Normal 53 3 3 4 2 3" xfId="30216" xr:uid="{00000000-0005-0000-0000-00000B760000}"/>
    <cellStyle name="Normal 53 3 3 4 3" xfId="10098" xr:uid="{00000000-0005-0000-0000-000075270000}"/>
    <cellStyle name="Normal 53 3 3 4 3 3" xfId="25199" xr:uid="{00000000-0005-0000-0000-000072620000}"/>
    <cellStyle name="Normal 53 3 3 4 5" xfId="20186" xr:uid="{00000000-0005-0000-0000-0000DD4E0000}"/>
    <cellStyle name="Normal 53 3 3 5" xfId="11776" xr:uid="{00000000-0005-0000-0000-0000032E0000}"/>
    <cellStyle name="Normal 53 3 3 5 3" xfId="26874" xr:uid="{00000000-0005-0000-0000-0000FD680000}"/>
    <cellStyle name="Normal 53 3 3 6" xfId="6755" xr:uid="{00000000-0005-0000-0000-0000661A0000}"/>
    <cellStyle name="Normal 53 3 3 6 3" xfId="21857" xr:uid="{00000000-0005-0000-0000-000064550000}"/>
    <cellStyle name="Normal 53 3 3 8" xfId="16844" xr:uid="{00000000-0005-0000-0000-0000CF410000}"/>
    <cellStyle name="Normal 53 3 4" xfId="2102" xr:uid="{00000000-0005-0000-0000-000039080000}"/>
    <cellStyle name="Normal 53 3 4 2" xfId="3792" xr:uid="{00000000-0005-0000-0000-0000D30E0000}"/>
    <cellStyle name="Normal 53 3 4 2 2" xfId="13865" xr:uid="{00000000-0005-0000-0000-00002C360000}"/>
    <cellStyle name="Normal 53 3 4 2 2 3" xfId="28963" xr:uid="{00000000-0005-0000-0000-000026710000}"/>
    <cellStyle name="Normal 53 3 4 2 3" xfId="8845" xr:uid="{00000000-0005-0000-0000-000090220000}"/>
    <cellStyle name="Normal 53 3 4 2 3 3" xfId="23946" xr:uid="{00000000-0005-0000-0000-00008D5D0000}"/>
    <cellStyle name="Normal 53 3 4 2 5" xfId="18933" xr:uid="{00000000-0005-0000-0000-0000F8490000}"/>
    <cellStyle name="Normal 53 3 4 3" xfId="5484" xr:uid="{00000000-0005-0000-0000-00006F150000}"/>
    <cellStyle name="Normal 53 3 4 3 2" xfId="15536" xr:uid="{00000000-0005-0000-0000-0000B33C0000}"/>
    <cellStyle name="Normal 53 3 4 3 2 3" xfId="30634" xr:uid="{00000000-0005-0000-0000-0000AD770000}"/>
    <cellStyle name="Normal 53 3 4 3 3" xfId="10516" xr:uid="{00000000-0005-0000-0000-000017290000}"/>
    <cellStyle name="Normal 53 3 4 3 3 3" xfId="25617" xr:uid="{00000000-0005-0000-0000-000014640000}"/>
    <cellStyle name="Normal 53 3 4 3 5" xfId="20604" xr:uid="{00000000-0005-0000-0000-00007F500000}"/>
    <cellStyle name="Normal 53 3 4 4" xfId="12194" xr:uid="{00000000-0005-0000-0000-0000A52F0000}"/>
    <cellStyle name="Normal 53 3 4 4 3" xfId="27292" xr:uid="{00000000-0005-0000-0000-00009F6A0000}"/>
    <cellStyle name="Normal 53 3 4 5" xfId="7173" xr:uid="{00000000-0005-0000-0000-0000081C0000}"/>
    <cellStyle name="Normal 53 3 4 5 3" xfId="22275" xr:uid="{00000000-0005-0000-0000-000006570000}"/>
    <cellStyle name="Normal 53 3 4 7" xfId="17262" xr:uid="{00000000-0005-0000-0000-000071430000}"/>
    <cellStyle name="Normal 53 3 5" xfId="2955" xr:uid="{00000000-0005-0000-0000-00008E0B0000}"/>
    <cellStyle name="Normal 53 3 5 2" xfId="13029" xr:uid="{00000000-0005-0000-0000-0000E8320000}"/>
    <cellStyle name="Normal 53 3 5 2 3" xfId="28127" xr:uid="{00000000-0005-0000-0000-0000E26D0000}"/>
    <cellStyle name="Normal 53 3 5 3" xfId="8009" xr:uid="{00000000-0005-0000-0000-00004C1F0000}"/>
    <cellStyle name="Normal 53 3 5 3 3" xfId="23110" xr:uid="{00000000-0005-0000-0000-0000495A0000}"/>
    <cellStyle name="Normal 53 3 5 5" xfId="18097" xr:uid="{00000000-0005-0000-0000-0000B4460000}"/>
    <cellStyle name="Normal 53 3 6" xfId="4648" xr:uid="{00000000-0005-0000-0000-00002B120000}"/>
    <cellStyle name="Normal 53 3 6 2" xfId="14700" xr:uid="{00000000-0005-0000-0000-00006F390000}"/>
    <cellStyle name="Normal 53 3 6 2 3" xfId="29798" xr:uid="{00000000-0005-0000-0000-000069740000}"/>
    <cellStyle name="Normal 53 3 6 3" xfId="9680" xr:uid="{00000000-0005-0000-0000-0000D3250000}"/>
    <cellStyle name="Normal 53 3 6 3 3" xfId="24781" xr:uid="{00000000-0005-0000-0000-0000D0600000}"/>
    <cellStyle name="Normal 53 3 6 5" xfId="19768" xr:uid="{00000000-0005-0000-0000-00003B4D0000}"/>
    <cellStyle name="Normal 53 3 7" xfId="11358" xr:uid="{00000000-0005-0000-0000-0000612C0000}"/>
    <cellStyle name="Normal 53 3 7 3" xfId="26456" xr:uid="{00000000-0005-0000-0000-00005B670000}"/>
    <cellStyle name="Normal 53 3 8" xfId="6337" xr:uid="{00000000-0005-0000-0000-0000C4180000}"/>
    <cellStyle name="Normal 53 3 8 3" xfId="21439" xr:uid="{00000000-0005-0000-0000-0000C2530000}"/>
    <cellStyle name="Normal 53 4" xfId="1362" xr:uid="{00000000-0005-0000-0000-000055050000}"/>
    <cellStyle name="Normal 53 4 2" xfId="1785" xr:uid="{00000000-0005-0000-0000-0000FC060000}"/>
    <cellStyle name="Normal 53 4 2 2" xfId="2624" xr:uid="{00000000-0005-0000-0000-0000430A0000}"/>
    <cellStyle name="Normal 53 4 2 2 2" xfId="4314" xr:uid="{00000000-0005-0000-0000-0000DD100000}"/>
    <cellStyle name="Normal 53 4 2 2 2 2" xfId="14387" xr:uid="{00000000-0005-0000-0000-000036380000}"/>
    <cellStyle name="Normal 53 4 2 2 2 2 3" xfId="29485" xr:uid="{00000000-0005-0000-0000-000030730000}"/>
    <cellStyle name="Normal 53 4 2 2 2 3" xfId="9367" xr:uid="{00000000-0005-0000-0000-00009A240000}"/>
    <cellStyle name="Normal 53 4 2 2 2 3 3" xfId="24468" xr:uid="{00000000-0005-0000-0000-0000975F0000}"/>
    <cellStyle name="Normal 53 4 2 2 2 5" xfId="19455" xr:uid="{00000000-0005-0000-0000-0000024C0000}"/>
    <cellStyle name="Normal 53 4 2 2 3" xfId="6006" xr:uid="{00000000-0005-0000-0000-000079170000}"/>
    <cellStyle name="Normal 53 4 2 2 3 2" xfId="16058" xr:uid="{00000000-0005-0000-0000-0000BD3E0000}"/>
    <cellStyle name="Normal 53 4 2 2 3 2 3" xfId="31156" xr:uid="{00000000-0005-0000-0000-0000B7790000}"/>
    <cellStyle name="Normal 53 4 2 2 3 3" xfId="11038" xr:uid="{00000000-0005-0000-0000-0000212B0000}"/>
    <cellStyle name="Normal 53 4 2 2 3 3 3" xfId="26139" xr:uid="{00000000-0005-0000-0000-00001E660000}"/>
    <cellStyle name="Normal 53 4 2 2 3 5" xfId="21126" xr:uid="{00000000-0005-0000-0000-000089520000}"/>
    <cellStyle name="Normal 53 4 2 2 4" xfId="12716" xr:uid="{00000000-0005-0000-0000-0000AF310000}"/>
    <cellStyle name="Normal 53 4 2 2 4 3" xfId="27814" xr:uid="{00000000-0005-0000-0000-0000A96C0000}"/>
    <cellStyle name="Normal 53 4 2 2 5" xfId="7695" xr:uid="{00000000-0005-0000-0000-0000121E0000}"/>
    <cellStyle name="Normal 53 4 2 2 5 3" xfId="22797" xr:uid="{00000000-0005-0000-0000-000010590000}"/>
    <cellStyle name="Normal 53 4 2 2 7" xfId="17784" xr:uid="{00000000-0005-0000-0000-00007B450000}"/>
    <cellStyle name="Normal 53 4 2 3" xfId="3477" xr:uid="{00000000-0005-0000-0000-0000980D0000}"/>
    <cellStyle name="Normal 53 4 2 3 2" xfId="13551" xr:uid="{00000000-0005-0000-0000-0000F2340000}"/>
    <cellStyle name="Normal 53 4 2 3 2 3" xfId="28649" xr:uid="{00000000-0005-0000-0000-0000EC6F0000}"/>
    <cellStyle name="Normal 53 4 2 3 3" xfId="8531" xr:uid="{00000000-0005-0000-0000-000056210000}"/>
    <cellStyle name="Normal 53 4 2 3 3 3" xfId="23632" xr:uid="{00000000-0005-0000-0000-0000535C0000}"/>
    <cellStyle name="Normal 53 4 2 3 5" xfId="18619" xr:uid="{00000000-0005-0000-0000-0000BE480000}"/>
    <cellStyle name="Normal 53 4 2 4" xfId="5170" xr:uid="{00000000-0005-0000-0000-000035140000}"/>
    <cellStyle name="Normal 53 4 2 4 2" xfId="15222" xr:uid="{00000000-0005-0000-0000-0000793B0000}"/>
    <cellStyle name="Normal 53 4 2 4 2 3" xfId="30320" xr:uid="{00000000-0005-0000-0000-000073760000}"/>
    <cellStyle name="Normal 53 4 2 4 3" xfId="10202" xr:uid="{00000000-0005-0000-0000-0000DD270000}"/>
    <cellStyle name="Normal 53 4 2 4 3 3" xfId="25303" xr:uid="{00000000-0005-0000-0000-0000DA620000}"/>
    <cellStyle name="Normal 53 4 2 4 5" xfId="20290" xr:uid="{00000000-0005-0000-0000-0000454F0000}"/>
    <cellStyle name="Normal 53 4 2 5" xfId="11880" xr:uid="{00000000-0005-0000-0000-00006B2E0000}"/>
    <cellStyle name="Normal 53 4 2 5 3" xfId="26978" xr:uid="{00000000-0005-0000-0000-000065690000}"/>
    <cellStyle name="Normal 53 4 2 6" xfId="6859" xr:uid="{00000000-0005-0000-0000-0000CE1A0000}"/>
    <cellStyle name="Normal 53 4 2 6 3" xfId="21961" xr:uid="{00000000-0005-0000-0000-0000CC550000}"/>
    <cellStyle name="Normal 53 4 2 8" xfId="16948" xr:uid="{00000000-0005-0000-0000-000037420000}"/>
    <cellStyle name="Normal 53 4 3" xfId="2206" xr:uid="{00000000-0005-0000-0000-0000A1080000}"/>
    <cellStyle name="Normal 53 4 3 2" xfId="3896" xr:uid="{00000000-0005-0000-0000-00003B0F0000}"/>
    <cellStyle name="Normal 53 4 3 2 2" xfId="13969" xr:uid="{00000000-0005-0000-0000-000094360000}"/>
    <cellStyle name="Normal 53 4 3 2 2 3" xfId="29067" xr:uid="{00000000-0005-0000-0000-00008E710000}"/>
    <cellStyle name="Normal 53 4 3 2 3" xfId="8949" xr:uid="{00000000-0005-0000-0000-0000F8220000}"/>
    <cellStyle name="Normal 53 4 3 2 3 3" xfId="24050" xr:uid="{00000000-0005-0000-0000-0000F55D0000}"/>
    <cellStyle name="Normal 53 4 3 2 5" xfId="19037" xr:uid="{00000000-0005-0000-0000-0000604A0000}"/>
    <cellStyle name="Normal 53 4 3 3" xfId="5588" xr:uid="{00000000-0005-0000-0000-0000D7150000}"/>
    <cellStyle name="Normal 53 4 3 3 2" xfId="15640" xr:uid="{00000000-0005-0000-0000-00001B3D0000}"/>
    <cellStyle name="Normal 53 4 3 3 2 3" xfId="30738" xr:uid="{00000000-0005-0000-0000-000015780000}"/>
    <cellStyle name="Normal 53 4 3 3 3" xfId="10620" xr:uid="{00000000-0005-0000-0000-00007F290000}"/>
    <cellStyle name="Normal 53 4 3 3 3 3" xfId="25721" xr:uid="{00000000-0005-0000-0000-00007C640000}"/>
    <cellStyle name="Normal 53 4 3 3 5" xfId="20708" xr:uid="{00000000-0005-0000-0000-0000E7500000}"/>
    <cellStyle name="Normal 53 4 3 4" xfId="12298" xr:uid="{00000000-0005-0000-0000-00000D300000}"/>
    <cellStyle name="Normal 53 4 3 4 3" xfId="27396" xr:uid="{00000000-0005-0000-0000-0000076B0000}"/>
    <cellStyle name="Normal 53 4 3 5" xfId="7277" xr:uid="{00000000-0005-0000-0000-0000701C0000}"/>
    <cellStyle name="Normal 53 4 3 5 3" xfId="22379" xr:uid="{00000000-0005-0000-0000-00006E570000}"/>
    <cellStyle name="Normal 53 4 3 7" xfId="17366" xr:uid="{00000000-0005-0000-0000-0000D9430000}"/>
    <cellStyle name="Normal 53 4 4" xfId="3059" xr:uid="{00000000-0005-0000-0000-0000F60B0000}"/>
    <cellStyle name="Normal 53 4 4 2" xfId="13133" xr:uid="{00000000-0005-0000-0000-000050330000}"/>
    <cellStyle name="Normal 53 4 4 2 3" xfId="28231" xr:uid="{00000000-0005-0000-0000-00004A6E0000}"/>
    <cellStyle name="Normal 53 4 4 3" xfId="8113" xr:uid="{00000000-0005-0000-0000-0000B41F0000}"/>
    <cellStyle name="Normal 53 4 4 3 3" xfId="23214" xr:uid="{00000000-0005-0000-0000-0000B15A0000}"/>
    <cellStyle name="Normal 53 4 4 5" xfId="18201" xr:uid="{00000000-0005-0000-0000-00001C470000}"/>
    <cellStyle name="Normal 53 4 5" xfId="4752" xr:uid="{00000000-0005-0000-0000-000093120000}"/>
    <cellStyle name="Normal 53 4 5 2" xfId="14804" xr:uid="{00000000-0005-0000-0000-0000D7390000}"/>
    <cellStyle name="Normal 53 4 5 2 3" xfId="29902" xr:uid="{00000000-0005-0000-0000-0000D1740000}"/>
    <cellStyle name="Normal 53 4 5 3" xfId="9784" xr:uid="{00000000-0005-0000-0000-00003B260000}"/>
    <cellStyle name="Normal 53 4 5 3 3" xfId="24885" xr:uid="{00000000-0005-0000-0000-000038610000}"/>
    <cellStyle name="Normal 53 4 5 5" xfId="19872" xr:uid="{00000000-0005-0000-0000-0000A34D0000}"/>
    <cellStyle name="Normal 53 4 6" xfId="11462" xr:uid="{00000000-0005-0000-0000-0000C92C0000}"/>
    <cellStyle name="Normal 53 4 6 3" xfId="26560" xr:uid="{00000000-0005-0000-0000-0000C3670000}"/>
    <cellStyle name="Normal 53 4 7" xfId="6441" xr:uid="{00000000-0005-0000-0000-00002C190000}"/>
    <cellStyle name="Normal 53 4 7 3" xfId="21543" xr:uid="{00000000-0005-0000-0000-00002A540000}"/>
    <cellStyle name="Normal 53 4 9" xfId="16530" xr:uid="{00000000-0005-0000-0000-000095400000}"/>
    <cellStyle name="Normal 53 5" xfId="1575" xr:uid="{00000000-0005-0000-0000-00002A060000}"/>
    <cellStyle name="Normal 53 5 2" xfId="2416" xr:uid="{00000000-0005-0000-0000-000073090000}"/>
    <cellStyle name="Normal 53 5 2 2" xfId="4106" xr:uid="{00000000-0005-0000-0000-00000D100000}"/>
    <cellStyle name="Normal 53 5 2 2 2" xfId="14179" xr:uid="{00000000-0005-0000-0000-000066370000}"/>
    <cellStyle name="Normal 53 5 2 2 2 3" xfId="29277" xr:uid="{00000000-0005-0000-0000-000060720000}"/>
    <cellStyle name="Normal 53 5 2 2 3" xfId="9159" xr:uid="{00000000-0005-0000-0000-0000CA230000}"/>
    <cellStyle name="Normal 53 5 2 2 3 3" xfId="24260" xr:uid="{00000000-0005-0000-0000-0000C75E0000}"/>
    <cellStyle name="Normal 53 5 2 2 5" xfId="19247" xr:uid="{00000000-0005-0000-0000-0000324B0000}"/>
    <cellStyle name="Normal 53 5 2 3" xfId="5798" xr:uid="{00000000-0005-0000-0000-0000A9160000}"/>
    <cellStyle name="Normal 53 5 2 3 2" xfId="15850" xr:uid="{00000000-0005-0000-0000-0000ED3D0000}"/>
    <cellStyle name="Normal 53 5 2 3 2 3" xfId="30948" xr:uid="{00000000-0005-0000-0000-0000E7780000}"/>
    <cellStyle name="Normal 53 5 2 3 3" xfId="10830" xr:uid="{00000000-0005-0000-0000-0000512A0000}"/>
    <cellStyle name="Normal 53 5 2 3 3 3" xfId="25931" xr:uid="{00000000-0005-0000-0000-00004E650000}"/>
    <cellStyle name="Normal 53 5 2 3 5" xfId="20918" xr:uid="{00000000-0005-0000-0000-0000B9510000}"/>
    <cellStyle name="Normal 53 5 2 4" xfId="12508" xr:uid="{00000000-0005-0000-0000-0000DF300000}"/>
    <cellStyle name="Normal 53 5 2 4 3" xfId="27606" xr:uid="{00000000-0005-0000-0000-0000D96B0000}"/>
    <cellStyle name="Normal 53 5 2 5" xfId="7487" xr:uid="{00000000-0005-0000-0000-0000421D0000}"/>
    <cellStyle name="Normal 53 5 2 5 3" xfId="22589" xr:uid="{00000000-0005-0000-0000-000040580000}"/>
    <cellStyle name="Normal 53 5 2 7" xfId="17576" xr:uid="{00000000-0005-0000-0000-0000AB440000}"/>
    <cellStyle name="Normal 53 5 3" xfId="3269" xr:uid="{00000000-0005-0000-0000-0000C80C0000}"/>
    <cellStyle name="Normal 53 5 3 2" xfId="13343" xr:uid="{00000000-0005-0000-0000-000022340000}"/>
    <cellStyle name="Normal 53 5 3 2 3" xfId="28441" xr:uid="{00000000-0005-0000-0000-00001C6F0000}"/>
    <cellStyle name="Normal 53 5 3 3" xfId="8323" xr:uid="{00000000-0005-0000-0000-000086200000}"/>
    <cellStyle name="Normal 53 5 3 3 3" xfId="23424" xr:uid="{00000000-0005-0000-0000-0000835B0000}"/>
    <cellStyle name="Normal 53 5 3 5" xfId="18411" xr:uid="{00000000-0005-0000-0000-0000EE470000}"/>
    <cellStyle name="Normal 53 5 4" xfId="4962" xr:uid="{00000000-0005-0000-0000-000065130000}"/>
    <cellStyle name="Normal 53 5 4 2" xfId="15014" xr:uid="{00000000-0005-0000-0000-0000A93A0000}"/>
    <cellStyle name="Normal 53 5 4 2 3" xfId="30112" xr:uid="{00000000-0005-0000-0000-0000A3750000}"/>
    <cellStyle name="Normal 53 5 4 3" xfId="9994" xr:uid="{00000000-0005-0000-0000-00000D270000}"/>
    <cellStyle name="Normal 53 5 4 3 3" xfId="25095" xr:uid="{00000000-0005-0000-0000-00000A620000}"/>
    <cellStyle name="Normal 53 5 4 5" xfId="20082" xr:uid="{00000000-0005-0000-0000-0000754E0000}"/>
    <cellStyle name="Normal 53 5 5" xfId="11672" xr:uid="{00000000-0005-0000-0000-00009B2D0000}"/>
    <cellStyle name="Normal 53 5 5 3" xfId="26770" xr:uid="{00000000-0005-0000-0000-000095680000}"/>
    <cellStyle name="Normal 53 5 6" xfId="6651" xr:uid="{00000000-0005-0000-0000-0000FE190000}"/>
    <cellStyle name="Normal 53 5 6 3" xfId="21753" xr:uid="{00000000-0005-0000-0000-0000FC540000}"/>
    <cellStyle name="Normal 53 5 8" xfId="16740" xr:uid="{00000000-0005-0000-0000-000067410000}"/>
    <cellStyle name="Normal 53 6" xfId="1996" xr:uid="{00000000-0005-0000-0000-0000CF070000}"/>
    <cellStyle name="Normal 53 6 2" xfId="3688" xr:uid="{00000000-0005-0000-0000-00006B0E0000}"/>
    <cellStyle name="Normal 53 6 2 2" xfId="13761" xr:uid="{00000000-0005-0000-0000-0000C4350000}"/>
    <cellStyle name="Normal 53 6 2 2 3" xfId="28859" xr:uid="{00000000-0005-0000-0000-0000BE700000}"/>
    <cellStyle name="Normal 53 6 2 3" xfId="8741" xr:uid="{00000000-0005-0000-0000-000028220000}"/>
    <cellStyle name="Normal 53 6 2 3 3" xfId="23842" xr:uid="{00000000-0005-0000-0000-0000255D0000}"/>
    <cellStyle name="Normal 53 6 2 5" xfId="18829" xr:uid="{00000000-0005-0000-0000-000090490000}"/>
    <cellStyle name="Normal 53 6 3" xfId="5380" xr:uid="{00000000-0005-0000-0000-000007150000}"/>
    <cellStyle name="Normal 53 6 3 2" xfId="15432" xr:uid="{00000000-0005-0000-0000-00004B3C0000}"/>
    <cellStyle name="Normal 53 6 3 2 3" xfId="30530" xr:uid="{00000000-0005-0000-0000-000045770000}"/>
    <cellStyle name="Normal 53 6 3 3" xfId="10412" xr:uid="{00000000-0005-0000-0000-0000AF280000}"/>
    <cellStyle name="Normal 53 6 3 3 3" xfId="25513" xr:uid="{00000000-0005-0000-0000-0000AC630000}"/>
    <cellStyle name="Normal 53 6 3 5" xfId="20500" xr:uid="{00000000-0005-0000-0000-000017500000}"/>
    <cellStyle name="Normal 53 6 4" xfId="12090" xr:uid="{00000000-0005-0000-0000-00003D2F0000}"/>
    <cellStyle name="Normal 53 6 4 3" xfId="27188" xr:uid="{00000000-0005-0000-0000-0000376A0000}"/>
    <cellStyle name="Normal 53 6 5" xfId="7069" xr:uid="{00000000-0005-0000-0000-0000A01B0000}"/>
    <cellStyle name="Normal 53 6 5 3" xfId="22171" xr:uid="{00000000-0005-0000-0000-00009E560000}"/>
    <cellStyle name="Normal 53 6 7" xfId="17158" xr:uid="{00000000-0005-0000-0000-000009430000}"/>
    <cellStyle name="Normal 53 7" xfId="2847" xr:uid="{00000000-0005-0000-0000-0000220B0000}"/>
    <cellStyle name="Normal 53 7 2" xfId="12925" xr:uid="{00000000-0005-0000-0000-000080320000}"/>
    <cellStyle name="Normal 53 7 2 3" xfId="28023" xr:uid="{00000000-0005-0000-0000-00007A6D0000}"/>
    <cellStyle name="Normal 53 7 3" xfId="7905" xr:uid="{00000000-0005-0000-0000-0000E41E0000}"/>
    <cellStyle name="Normal 53 7 3 3" xfId="23006" xr:uid="{00000000-0005-0000-0000-0000E1590000}"/>
    <cellStyle name="Normal 53 7 5" xfId="17993" xr:uid="{00000000-0005-0000-0000-00004C460000}"/>
    <cellStyle name="Normal 53 8" xfId="4541" xr:uid="{00000000-0005-0000-0000-0000C0110000}"/>
    <cellStyle name="Normal 53 8 2" xfId="14596" xr:uid="{00000000-0005-0000-0000-000007390000}"/>
    <cellStyle name="Normal 53 8 2 3" xfId="29694" xr:uid="{00000000-0005-0000-0000-000001740000}"/>
    <cellStyle name="Normal 53 8 3" xfId="9576" xr:uid="{00000000-0005-0000-0000-00006B250000}"/>
    <cellStyle name="Normal 53 8 3 3" xfId="24677" xr:uid="{00000000-0005-0000-0000-000068600000}"/>
    <cellStyle name="Normal 53 8 5" xfId="19664" xr:uid="{00000000-0005-0000-0000-0000D34C0000}"/>
    <cellStyle name="Normal 53 9" xfId="11252" xr:uid="{00000000-0005-0000-0000-0000F72B0000}"/>
    <cellStyle name="Normal 53 9 3" xfId="26352" xr:uid="{00000000-0005-0000-0000-0000F3660000}"/>
    <cellStyle name="Normal 54" xfId="873" xr:uid="{00000000-0005-0000-0000-00006B030000}"/>
    <cellStyle name="Normal 54 2" xfId="874" xr:uid="{00000000-0005-0000-0000-00006C030000}"/>
    <cellStyle name="Normal 55" xfId="875" xr:uid="{00000000-0005-0000-0000-00006D030000}"/>
    <cellStyle name="Normal 55 10" xfId="6232" xr:uid="{00000000-0005-0000-0000-00005B180000}"/>
    <cellStyle name="Normal 55 10 3" xfId="21336" xr:uid="{00000000-0005-0000-0000-00005B530000}"/>
    <cellStyle name="Normal 55 12" xfId="16321" xr:uid="{00000000-0005-0000-0000-0000C43F0000}"/>
    <cellStyle name="Normal 55 2" xfId="1196" xr:uid="{00000000-0005-0000-0000-0000AF040000}"/>
    <cellStyle name="Normal 55 2 11" xfId="16375" xr:uid="{00000000-0005-0000-0000-0000FA3F0000}"/>
    <cellStyle name="Normal 55 2 2" xfId="1304" xr:uid="{00000000-0005-0000-0000-00001B050000}"/>
    <cellStyle name="Normal 55 2 2 10" xfId="16479" xr:uid="{00000000-0005-0000-0000-000062400000}"/>
    <cellStyle name="Normal 55 2 2 2" xfId="1521" xr:uid="{00000000-0005-0000-0000-0000F4050000}"/>
    <cellStyle name="Normal 55 2 2 2 2" xfId="1942" xr:uid="{00000000-0005-0000-0000-000099070000}"/>
    <cellStyle name="Normal 55 2 2 2 2 2" xfId="2781" xr:uid="{00000000-0005-0000-0000-0000E00A0000}"/>
    <cellStyle name="Normal 55 2 2 2 2 2 2" xfId="4471" xr:uid="{00000000-0005-0000-0000-00007A110000}"/>
    <cellStyle name="Normal 55 2 2 2 2 2 2 2" xfId="14544" xr:uid="{00000000-0005-0000-0000-0000D3380000}"/>
    <cellStyle name="Normal 55 2 2 2 2 2 2 2 3" xfId="29642" xr:uid="{00000000-0005-0000-0000-0000CD730000}"/>
    <cellStyle name="Normal 55 2 2 2 2 2 2 3" xfId="9524" xr:uid="{00000000-0005-0000-0000-000037250000}"/>
    <cellStyle name="Normal 55 2 2 2 2 2 2 3 3" xfId="24625" xr:uid="{00000000-0005-0000-0000-000034600000}"/>
    <cellStyle name="Normal 55 2 2 2 2 2 2 5" xfId="19612" xr:uid="{00000000-0005-0000-0000-00009F4C0000}"/>
    <cellStyle name="Normal 55 2 2 2 2 2 3" xfId="6163" xr:uid="{00000000-0005-0000-0000-000016180000}"/>
    <cellStyle name="Normal 55 2 2 2 2 2 3 2" xfId="16215" xr:uid="{00000000-0005-0000-0000-00005A3F0000}"/>
    <cellStyle name="Normal 55 2 2 2 2 2 3 3" xfId="11195" xr:uid="{00000000-0005-0000-0000-0000BE2B0000}"/>
    <cellStyle name="Normal 55 2 2 2 2 2 3 3 3" xfId="26296" xr:uid="{00000000-0005-0000-0000-0000BB660000}"/>
    <cellStyle name="Normal 55 2 2 2 2 2 3 5" xfId="21283" xr:uid="{00000000-0005-0000-0000-000026530000}"/>
    <cellStyle name="Normal 55 2 2 2 2 2 4" xfId="12873" xr:uid="{00000000-0005-0000-0000-00004C320000}"/>
    <cellStyle name="Normal 55 2 2 2 2 2 4 3" xfId="27971" xr:uid="{00000000-0005-0000-0000-0000466D0000}"/>
    <cellStyle name="Normal 55 2 2 2 2 2 5" xfId="7852" xr:uid="{00000000-0005-0000-0000-0000AF1E0000}"/>
    <cellStyle name="Normal 55 2 2 2 2 2 5 3" xfId="22954" xr:uid="{00000000-0005-0000-0000-0000AD590000}"/>
    <cellStyle name="Normal 55 2 2 2 2 2 7" xfId="17941" xr:uid="{00000000-0005-0000-0000-000018460000}"/>
    <cellStyle name="Normal 55 2 2 2 2 3" xfId="3634" xr:uid="{00000000-0005-0000-0000-0000350E0000}"/>
    <cellStyle name="Normal 55 2 2 2 2 3 2" xfId="13708" xr:uid="{00000000-0005-0000-0000-00008F350000}"/>
    <cellStyle name="Normal 55 2 2 2 2 3 2 3" xfId="28806" xr:uid="{00000000-0005-0000-0000-000089700000}"/>
    <cellStyle name="Normal 55 2 2 2 2 3 3" xfId="8688" xr:uid="{00000000-0005-0000-0000-0000F3210000}"/>
    <cellStyle name="Normal 55 2 2 2 2 3 3 3" xfId="23789" xr:uid="{00000000-0005-0000-0000-0000F05C0000}"/>
    <cellStyle name="Normal 55 2 2 2 2 3 5" xfId="18776" xr:uid="{00000000-0005-0000-0000-00005B490000}"/>
    <cellStyle name="Normal 55 2 2 2 2 4" xfId="5327" xr:uid="{00000000-0005-0000-0000-0000D2140000}"/>
    <cellStyle name="Normal 55 2 2 2 2 4 2" xfId="15379" xr:uid="{00000000-0005-0000-0000-0000163C0000}"/>
    <cellStyle name="Normal 55 2 2 2 2 4 2 3" xfId="30477" xr:uid="{00000000-0005-0000-0000-000010770000}"/>
    <cellStyle name="Normal 55 2 2 2 2 4 3" xfId="10359" xr:uid="{00000000-0005-0000-0000-00007A280000}"/>
    <cellStyle name="Normal 55 2 2 2 2 4 3 3" xfId="25460" xr:uid="{00000000-0005-0000-0000-000077630000}"/>
    <cellStyle name="Normal 55 2 2 2 2 4 5" xfId="20447" xr:uid="{00000000-0005-0000-0000-0000E24F0000}"/>
    <cellStyle name="Normal 55 2 2 2 2 5" xfId="12037" xr:uid="{00000000-0005-0000-0000-0000082F0000}"/>
    <cellStyle name="Normal 55 2 2 2 2 5 3" xfId="27135" xr:uid="{00000000-0005-0000-0000-0000026A0000}"/>
    <cellStyle name="Normal 55 2 2 2 2 6" xfId="7016" xr:uid="{00000000-0005-0000-0000-00006B1B0000}"/>
    <cellStyle name="Normal 55 2 2 2 2 6 3" xfId="22118" xr:uid="{00000000-0005-0000-0000-000069560000}"/>
    <cellStyle name="Normal 55 2 2 2 2 8" xfId="17105" xr:uid="{00000000-0005-0000-0000-0000D4420000}"/>
    <cellStyle name="Normal 55 2 2 2 3" xfId="2363" xr:uid="{00000000-0005-0000-0000-00003E090000}"/>
    <cellStyle name="Normal 55 2 2 2 3 2" xfId="4053" xr:uid="{00000000-0005-0000-0000-0000D80F0000}"/>
    <cellStyle name="Normal 55 2 2 2 3 2 2" xfId="14126" xr:uid="{00000000-0005-0000-0000-000031370000}"/>
    <cellStyle name="Normal 55 2 2 2 3 2 2 3" xfId="29224" xr:uid="{00000000-0005-0000-0000-00002B720000}"/>
    <cellStyle name="Normal 55 2 2 2 3 2 3" xfId="9106" xr:uid="{00000000-0005-0000-0000-000095230000}"/>
    <cellStyle name="Normal 55 2 2 2 3 2 3 3" xfId="24207" xr:uid="{00000000-0005-0000-0000-0000925E0000}"/>
    <cellStyle name="Normal 55 2 2 2 3 2 5" xfId="19194" xr:uid="{00000000-0005-0000-0000-0000FD4A0000}"/>
    <cellStyle name="Normal 55 2 2 2 3 3" xfId="5745" xr:uid="{00000000-0005-0000-0000-000074160000}"/>
    <cellStyle name="Normal 55 2 2 2 3 3 2" xfId="15797" xr:uid="{00000000-0005-0000-0000-0000B83D0000}"/>
    <cellStyle name="Normal 55 2 2 2 3 3 2 3" xfId="30895" xr:uid="{00000000-0005-0000-0000-0000B2780000}"/>
    <cellStyle name="Normal 55 2 2 2 3 3 3" xfId="10777" xr:uid="{00000000-0005-0000-0000-00001C2A0000}"/>
    <cellStyle name="Normal 55 2 2 2 3 3 3 3" xfId="25878" xr:uid="{00000000-0005-0000-0000-000019650000}"/>
    <cellStyle name="Normal 55 2 2 2 3 3 5" xfId="20865" xr:uid="{00000000-0005-0000-0000-000084510000}"/>
    <cellStyle name="Normal 55 2 2 2 3 4" xfId="12455" xr:uid="{00000000-0005-0000-0000-0000AA300000}"/>
    <cellStyle name="Normal 55 2 2 2 3 4 3" xfId="27553" xr:uid="{00000000-0005-0000-0000-0000A46B0000}"/>
    <cellStyle name="Normal 55 2 2 2 3 5" xfId="7434" xr:uid="{00000000-0005-0000-0000-00000D1D0000}"/>
    <cellStyle name="Normal 55 2 2 2 3 5 3" xfId="22536" xr:uid="{00000000-0005-0000-0000-00000B580000}"/>
    <cellStyle name="Normal 55 2 2 2 3 7" xfId="17523" xr:uid="{00000000-0005-0000-0000-000076440000}"/>
    <cellStyle name="Normal 55 2 2 2 4" xfId="3216" xr:uid="{00000000-0005-0000-0000-0000930C0000}"/>
    <cellStyle name="Normal 55 2 2 2 4 2" xfId="13290" xr:uid="{00000000-0005-0000-0000-0000ED330000}"/>
    <cellStyle name="Normal 55 2 2 2 4 2 3" xfId="28388" xr:uid="{00000000-0005-0000-0000-0000E76E0000}"/>
    <cellStyle name="Normal 55 2 2 2 4 3" xfId="8270" xr:uid="{00000000-0005-0000-0000-000051200000}"/>
    <cellStyle name="Normal 55 2 2 2 4 3 3" xfId="23371" xr:uid="{00000000-0005-0000-0000-00004E5B0000}"/>
    <cellStyle name="Normal 55 2 2 2 4 5" xfId="18358" xr:uid="{00000000-0005-0000-0000-0000B9470000}"/>
    <cellStyle name="Normal 55 2 2 2 5" xfId="4909" xr:uid="{00000000-0005-0000-0000-000030130000}"/>
    <cellStyle name="Normal 55 2 2 2 5 2" xfId="14961" xr:uid="{00000000-0005-0000-0000-0000743A0000}"/>
    <cellStyle name="Normal 55 2 2 2 5 2 3" xfId="30059" xr:uid="{00000000-0005-0000-0000-00006E750000}"/>
    <cellStyle name="Normal 55 2 2 2 5 3" xfId="9941" xr:uid="{00000000-0005-0000-0000-0000D8260000}"/>
    <cellStyle name="Normal 55 2 2 2 5 3 3" xfId="25042" xr:uid="{00000000-0005-0000-0000-0000D5610000}"/>
    <cellStyle name="Normal 55 2 2 2 5 5" xfId="20029" xr:uid="{00000000-0005-0000-0000-0000404E0000}"/>
    <cellStyle name="Normal 55 2 2 2 6" xfId="11619" xr:uid="{00000000-0005-0000-0000-0000662D0000}"/>
    <cellStyle name="Normal 55 2 2 2 6 3" xfId="26717" xr:uid="{00000000-0005-0000-0000-000060680000}"/>
    <cellStyle name="Normal 55 2 2 2 7" xfId="6598" xr:uid="{00000000-0005-0000-0000-0000C9190000}"/>
    <cellStyle name="Normal 55 2 2 2 7 3" xfId="21700" xr:uid="{00000000-0005-0000-0000-0000C7540000}"/>
    <cellStyle name="Normal 55 2 2 2 9" xfId="16687" xr:uid="{00000000-0005-0000-0000-000032410000}"/>
    <cellStyle name="Normal 55 2 2 3" xfId="1734" xr:uid="{00000000-0005-0000-0000-0000C9060000}"/>
    <cellStyle name="Normal 55 2 2 3 2" xfId="2573" xr:uid="{00000000-0005-0000-0000-0000100A0000}"/>
    <cellStyle name="Normal 55 2 2 3 2 2" xfId="4263" xr:uid="{00000000-0005-0000-0000-0000AA100000}"/>
    <cellStyle name="Normal 55 2 2 3 2 2 2" xfId="14336" xr:uid="{00000000-0005-0000-0000-000003380000}"/>
    <cellStyle name="Normal 55 2 2 3 2 2 2 3" xfId="29434" xr:uid="{00000000-0005-0000-0000-0000FD720000}"/>
    <cellStyle name="Normal 55 2 2 3 2 2 3" xfId="9316" xr:uid="{00000000-0005-0000-0000-000067240000}"/>
    <cellStyle name="Normal 55 2 2 3 2 2 3 3" xfId="24417" xr:uid="{00000000-0005-0000-0000-0000645F0000}"/>
    <cellStyle name="Normal 55 2 2 3 2 2 5" xfId="19404" xr:uid="{00000000-0005-0000-0000-0000CF4B0000}"/>
    <cellStyle name="Normal 55 2 2 3 2 3" xfId="5955" xr:uid="{00000000-0005-0000-0000-000046170000}"/>
    <cellStyle name="Normal 55 2 2 3 2 3 2" xfId="16007" xr:uid="{00000000-0005-0000-0000-00008A3E0000}"/>
    <cellStyle name="Normal 55 2 2 3 2 3 2 3" xfId="31105" xr:uid="{00000000-0005-0000-0000-000084790000}"/>
    <cellStyle name="Normal 55 2 2 3 2 3 3" xfId="10987" xr:uid="{00000000-0005-0000-0000-0000EE2A0000}"/>
    <cellStyle name="Normal 55 2 2 3 2 3 3 3" xfId="26088" xr:uid="{00000000-0005-0000-0000-0000EB650000}"/>
    <cellStyle name="Normal 55 2 2 3 2 3 5" xfId="21075" xr:uid="{00000000-0005-0000-0000-000056520000}"/>
    <cellStyle name="Normal 55 2 2 3 2 4" xfId="12665" xr:uid="{00000000-0005-0000-0000-00007C310000}"/>
    <cellStyle name="Normal 55 2 2 3 2 4 3" xfId="27763" xr:uid="{00000000-0005-0000-0000-0000766C0000}"/>
    <cellStyle name="Normal 55 2 2 3 2 5" xfId="7644" xr:uid="{00000000-0005-0000-0000-0000DF1D0000}"/>
    <cellStyle name="Normal 55 2 2 3 2 5 3" xfId="22746" xr:uid="{00000000-0005-0000-0000-0000DD580000}"/>
    <cellStyle name="Normal 55 2 2 3 2 7" xfId="17733" xr:uid="{00000000-0005-0000-0000-000048450000}"/>
    <cellStyle name="Normal 55 2 2 3 3" xfId="3426" xr:uid="{00000000-0005-0000-0000-0000650D0000}"/>
    <cellStyle name="Normal 55 2 2 3 3 2" xfId="13500" xr:uid="{00000000-0005-0000-0000-0000BF340000}"/>
    <cellStyle name="Normal 55 2 2 3 3 2 3" xfId="28598" xr:uid="{00000000-0005-0000-0000-0000B96F0000}"/>
    <cellStyle name="Normal 55 2 2 3 3 3" xfId="8480" xr:uid="{00000000-0005-0000-0000-000023210000}"/>
    <cellStyle name="Normal 55 2 2 3 3 3 3" xfId="23581" xr:uid="{00000000-0005-0000-0000-0000205C0000}"/>
    <cellStyle name="Normal 55 2 2 3 3 5" xfId="18568" xr:uid="{00000000-0005-0000-0000-00008B480000}"/>
    <cellStyle name="Normal 55 2 2 3 4" xfId="5119" xr:uid="{00000000-0005-0000-0000-000002140000}"/>
    <cellStyle name="Normal 55 2 2 3 4 2" xfId="15171" xr:uid="{00000000-0005-0000-0000-0000463B0000}"/>
    <cellStyle name="Normal 55 2 2 3 4 2 3" xfId="30269" xr:uid="{00000000-0005-0000-0000-000040760000}"/>
    <cellStyle name="Normal 55 2 2 3 4 3" xfId="10151" xr:uid="{00000000-0005-0000-0000-0000AA270000}"/>
    <cellStyle name="Normal 55 2 2 3 4 3 3" xfId="25252" xr:uid="{00000000-0005-0000-0000-0000A7620000}"/>
    <cellStyle name="Normal 55 2 2 3 4 5" xfId="20239" xr:uid="{00000000-0005-0000-0000-0000124F0000}"/>
    <cellStyle name="Normal 55 2 2 3 5" xfId="11829" xr:uid="{00000000-0005-0000-0000-0000382E0000}"/>
    <cellStyle name="Normal 55 2 2 3 5 3" xfId="26927" xr:uid="{00000000-0005-0000-0000-000032690000}"/>
    <cellStyle name="Normal 55 2 2 3 6" xfId="6808" xr:uid="{00000000-0005-0000-0000-00009B1A0000}"/>
    <cellStyle name="Normal 55 2 2 3 6 3" xfId="21910" xr:uid="{00000000-0005-0000-0000-000099550000}"/>
    <cellStyle name="Normal 55 2 2 3 8" xfId="16897" xr:uid="{00000000-0005-0000-0000-000004420000}"/>
    <cellStyle name="Normal 55 2 2 4" xfId="2155" xr:uid="{00000000-0005-0000-0000-00006E080000}"/>
    <cellStyle name="Normal 55 2 2 4 2" xfId="3845" xr:uid="{00000000-0005-0000-0000-0000080F0000}"/>
    <cellStyle name="Normal 55 2 2 4 2 2" xfId="13918" xr:uid="{00000000-0005-0000-0000-000061360000}"/>
    <cellStyle name="Normal 55 2 2 4 2 2 3" xfId="29016" xr:uid="{00000000-0005-0000-0000-00005B710000}"/>
    <cellStyle name="Normal 55 2 2 4 2 3" xfId="8898" xr:uid="{00000000-0005-0000-0000-0000C5220000}"/>
    <cellStyle name="Normal 55 2 2 4 2 3 3" xfId="23999" xr:uid="{00000000-0005-0000-0000-0000C25D0000}"/>
    <cellStyle name="Normal 55 2 2 4 2 5" xfId="18986" xr:uid="{00000000-0005-0000-0000-00002D4A0000}"/>
    <cellStyle name="Normal 55 2 2 4 3" xfId="5537" xr:uid="{00000000-0005-0000-0000-0000A4150000}"/>
    <cellStyle name="Normal 55 2 2 4 3 2" xfId="15589" xr:uid="{00000000-0005-0000-0000-0000E83C0000}"/>
    <cellStyle name="Normal 55 2 2 4 3 2 3" xfId="30687" xr:uid="{00000000-0005-0000-0000-0000E2770000}"/>
    <cellStyle name="Normal 55 2 2 4 3 3" xfId="10569" xr:uid="{00000000-0005-0000-0000-00004C290000}"/>
    <cellStyle name="Normal 55 2 2 4 3 3 3" xfId="25670" xr:uid="{00000000-0005-0000-0000-000049640000}"/>
    <cellStyle name="Normal 55 2 2 4 3 5" xfId="20657" xr:uid="{00000000-0005-0000-0000-0000B4500000}"/>
    <cellStyle name="Normal 55 2 2 4 4" xfId="12247" xr:uid="{00000000-0005-0000-0000-0000DA2F0000}"/>
    <cellStyle name="Normal 55 2 2 4 4 3" xfId="27345" xr:uid="{00000000-0005-0000-0000-0000D46A0000}"/>
    <cellStyle name="Normal 55 2 2 4 5" xfId="7226" xr:uid="{00000000-0005-0000-0000-00003D1C0000}"/>
    <cellStyle name="Normal 55 2 2 4 5 3" xfId="22328" xr:uid="{00000000-0005-0000-0000-00003B570000}"/>
    <cellStyle name="Normal 55 2 2 4 7" xfId="17315" xr:uid="{00000000-0005-0000-0000-0000A6430000}"/>
    <cellStyle name="Normal 55 2 2 5" xfId="3008" xr:uid="{00000000-0005-0000-0000-0000C30B0000}"/>
    <cellStyle name="Normal 55 2 2 5 2" xfId="13082" xr:uid="{00000000-0005-0000-0000-00001D330000}"/>
    <cellStyle name="Normal 55 2 2 5 2 3" xfId="28180" xr:uid="{00000000-0005-0000-0000-0000176E0000}"/>
    <cellStyle name="Normal 55 2 2 5 3" xfId="8062" xr:uid="{00000000-0005-0000-0000-0000811F0000}"/>
    <cellStyle name="Normal 55 2 2 5 3 3" xfId="23163" xr:uid="{00000000-0005-0000-0000-00007E5A0000}"/>
    <cellStyle name="Normal 55 2 2 5 5" xfId="18150" xr:uid="{00000000-0005-0000-0000-0000E9460000}"/>
    <cellStyle name="Normal 55 2 2 6" xfId="4701" xr:uid="{00000000-0005-0000-0000-000060120000}"/>
    <cellStyle name="Normal 55 2 2 6 2" xfId="14753" xr:uid="{00000000-0005-0000-0000-0000A4390000}"/>
    <cellStyle name="Normal 55 2 2 6 2 3" xfId="29851" xr:uid="{00000000-0005-0000-0000-00009E740000}"/>
    <cellStyle name="Normal 55 2 2 6 3" xfId="9733" xr:uid="{00000000-0005-0000-0000-000008260000}"/>
    <cellStyle name="Normal 55 2 2 6 3 3" xfId="24834" xr:uid="{00000000-0005-0000-0000-000005610000}"/>
    <cellStyle name="Normal 55 2 2 6 5" xfId="19821" xr:uid="{00000000-0005-0000-0000-0000704D0000}"/>
    <cellStyle name="Normal 55 2 2 7" xfId="11411" xr:uid="{00000000-0005-0000-0000-0000962C0000}"/>
    <cellStyle name="Normal 55 2 2 7 3" xfId="26509" xr:uid="{00000000-0005-0000-0000-000090670000}"/>
    <cellStyle name="Normal 55 2 2 8" xfId="6390" xr:uid="{00000000-0005-0000-0000-0000F9180000}"/>
    <cellStyle name="Normal 55 2 2 8 3" xfId="21492" xr:uid="{00000000-0005-0000-0000-0000F7530000}"/>
    <cellStyle name="Normal 55 2 3" xfId="1417" xr:uid="{00000000-0005-0000-0000-00008C050000}"/>
    <cellStyle name="Normal 55 2 3 2" xfId="1838" xr:uid="{00000000-0005-0000-0000-000031070000}"/>
    <cellStyle name="Normal 55 2 3 2 2" xfId="2677" xr:uid="{00000000-0005-0000-0000-0000780A0000}"/>
    <cellStyle name="Normal 55 2 3 2 2 2" xfId="4367" xr:uid="{00000000-0005-0000-0000-000012110000}"/>
    <cellStyle name="Normal 55 2 3 2 2 2 2" xfId="14440" xr:uid="{00000000-0005-0000-0000-00006B380000}"/>
    <cellStyle name="Normal 55 2 3 2 2 2 2 3" xfId="29538" xr:uid="{00000000-0005-0000-0000-000065730000}"/>
    <cellStyle name="Normal 55 2 3 2 2 2 3" xfId="9420" xr:uid="{00000000-0005-0000-0000-0000CF240000}"/>
    <cellStyle name="Normal 55 2 3 2 2 2 3 3" xfId="24521" xr:uid="{00000000-0005-0000-0000-0000CC5F0000}"/>
    <cellStyle name="Normal 55 2 3 2 2 2 5" xfId="19508" xr:uid="{00000000-0005-0000-0000-0000374C0000}"/>
    <cellStyle name="Normal 55 2 3 2 2 3" xfId="6059" xr:uid="{00000000-0005-0000-0000-0000AE170000}"/>
    <cellStyle name="Normal 55 2 3 2 2 3 2" xfId="16111" xr:uid="{00000000-0005-0000-0000-0000F23E0000}"/>
    <cellStyle name="Normal 55 2 3 2 2 3 2 3" xfId="31209" xr:uid="{00000000-0005-0000-0000-0000EC790000}"/>
    <cellStyle name="Normal 55 2 3 2 2 3 3" xfId="11091" xr:uid="{00000000-0005-0000-0000-0000562B0000}"/>
    <cellStyle name="Normal 55 2 3 2 2 3 3 3" xfId="26192" xr:uid="{00000000-0005-0000-0000-000053660000}"/>
    <cellStyle name="Normal 55 2 3 2 2 3 5" xfId="21179" xr:uid="{00000000-0005-0000-0000-0000BE520000}"/>
    <cellStyle name="Normal 55 2 3 2 2 4" xfId="12769" xr:uid="{00000000-0005-0000-0000-0000E4310000}"/>
    <cellStyle name="Normal 55 2 3 2 2 4 3" xfId="27867" xr:uid="{00000000-0005-0000-0000-0000DE6C0000}"/>
    <cellStyle name="Normal 55 2 3 2 2 5" xfId="7748" xr:uid="{00000000-0005-0000-0000-0000471E0000}"/>
    <cellStyle name="Normal 55 2 3 2 2 5 3" xfId="22850" xr:uid="{00000000-0005-0000-0000-000045590000}"/>
    <cellStyle name="Normal 55 2 3 2 2 7" xfId="17837" xr:uid="{00000000-0005-0000-0000-0000B0450000}"/>
    <cellStyle name="Normal 55 2 3 2 3" xfId="3530" xr:uid="{00000000-0005-0000-0000-0000CD0D0000}"/>
    <cellStyle name="Normal 55 2 3 2 3 2" xfId="13604" xr:uid="{00000000-0005-0000-0000-000027350000}"/>
    <cellStyle name="Normal 55 2 3 2 3 2 3" xfId="28702" xr:uid="{00000000-0005-0000-0000-000021700000}"/>
    <cellStyle name="Normal 55 2 3 2 3 3" xfId="8584" xr:uid="{00000000-0005-0000-0000-00008B210000}"/>
    <cellStyle name="Normal 55 2 3 2 3 3 3" xfId="23685" xr:uid="{00000000-0005-0000-0000-0000885C0000}"/>
    <cellStyle name="Normal 55 2 3 2 3 5" xfId="18672" xr:uid="{00000000-0005-0000-0000-0000F3480000}"/>
    <cellStyle name="Normal 55 2 3 2 4" xfId="5223" xr:uid="{00000000-0005-0000-0000-00006A140000}"/>
    <cellStyle name="Normal 55 2 3 2 4 2" xfId="15275" xr:uid="{00000000-0005-0000-0000-0000AE3B0000}"/>
    <cellStyle name="Normal 55 2 3 2 4 2 3" xfId="30373" xr:uid="{00000000-0005-0000-0000-0000A8760000}"/>
    <cellStyle name="Normal 55 2 3 2 4 3" xfId="10255" xr:uid="{00000000-0005-0000-0000-000012280000}"/>
    <cellStyle name="Normal 55 2 3 2 4 3 3" xfId="25356" xr:uid="{00000000-0005-0000-0000-00000F630000}"/>
    <cellStyle name="Normal 55 2 3 2 4 5" xfId="20343" xr:uid="{00000000-0005-0000-0000-00007A4F0000}"/>
    <cellStyle name="Normal 55 2 3 2 5" xfId="11933" xr:uid="{00000000-0005-0000-0000-0000A02E0000}"/>
    <cellStyle name="Normal 55 2 3 2 5 3" xfId="27031" xr:uid="{00000000-0005-0000-0000-00009A690000}"/>
    <cellStyle name="Normal 55 2 3 2 6" xfId="6912" xr:uid="{00000000-0005-0000-0000-0000031B0000}"/>
    <cellStyle name="Normal 55 2 3 2 6 3" xfId="22014" xr:uid="{00000000-0005-0000-0000-000001560000}"/>
    <cellStyle name="Normal 55 2 3 2 8" xfId="17001" xr:uid="{00000000-0005-0000-0000-00006C420000}"/>
    <cellStyle name="Normal 55 2 3 3" xfId="2259" xr:uid="{00000000-0005-0000-0000-0000D6080000}"/>
    <cellStyle name="Normal 55 2 3 3 2" xfId="3949" xr:uid="{00000000-0005-0000-0000-0000700F0000}"/>
    <cellStyle name="Normal 55 2 3 3 2 2" xfId="14022" xr:uid="{00000000-0005-0000-0000-0000C9360000}"/>
    <cellStyle name="Normal 55 2 3 3 2 2 3" xfId="29120" xr:uid="{00000000-0005-0000-0000-0000C3710000}"/>
    <cellStyle name="Normal 55 2 3 3 2 3" xfId="9002" xr:uid="{00000000-0005-0000-0000-00002D230000}"/>
    <cellStyle name="Normal 55 2 3 3 2 3 3" xfId="24103" xr:uid="{00000000-0005-0000-0000-00002A5E0000}"/>
    <cellStyle name="Normal 55 2 3 3 2 5" xfId="19090" xr:uid="{00000000-0005-0000-0000-0000954A0000}"/>
    <cellStyle name="Normal 55 2 3 3 3" xfId="5641" xr:uid="{00000000-0005-0000-0000-00000C160000}"/>
    <cellStyle name="Normal 55 2 3 3 3 2" xfId="15693" xr:uid="{00000000-0005-0000-0000-0000503D0000}"/>
    <cellStyle name="Normal 55 2 3 3 3 2 3" xfId="30791" xr:uid="{00000000-0005-0000-0000-00004A780000}"/>
    <cellStyle name="Normal 55 2 3 3 3 3" xfId="10673" xr:uid="{00000000-0005-0000-0000-0000B4290000}"/>
    <cellStyle name="Normal 55 2 3 3 3 3 3" xfId="25774" xr:uid="{00000000-0005-0000-0000-0000B1640000}"/>
    <cellStyle name="Normal 55 2 3 3 3 5" xfId="20761" xr:uid="{00000000-0005-0000-0000-00001C510000}"/>
    <cellStyle name="Normal 55 2 3 3 4" xfId="12351" xr:uid="{00000000-0005-0000-0000-000042300000}"/>
    <cellStyle name="Normal 55 2 3 3 4 3" xfId="27449" xr:uid="{00000000-0005-0000-0000-00003C6B0000}"/>
    <cellStyle name="Normal 55 2 3 3 5" xfId="7330" xr:uid="{00000000-0005-0000-0000-0000A51C0000}"/>
    <cellStyle name="Normal 55 2 3 3 5 3" xfId="22432" xr:uid="{00000000-0005-0000-0000-0000A3570000}"/>
    <cellStyle name="Normal 55 2 3 3 7" xfId="17419" xr:uid="{00000000-0005-0000-0000-00000E440000}"/>
    <cellStyle name="Normal 55 2 3 4" xfId="3112" xr:uid="{00000000-0005-0000-0000-00002B0C0000}"/>
    <cellStyle name="Normal 55 2 3 4 2" xfId="13186" xr:uid="{00000000-0005-0000-0000-000085330000}"/>
    <cellStyle name="Normal 55 2 3 4 2 3" xfId="28284" xr:uid="{00000000-0005-0000-0000-00007F6E0000}"/>
    <cellStyle name="Normal 55 2 3 4 3" xfId="8166" xr:uid="{00000000-0005-0000-0000-0000E91F0000}"/>
    <cellStyle name="Normal 55 2 3 4 3 3" xfId="23267" xr:uid="{00000000-0005-0000-0000-0000E65A0000}"/>
    <cellStyle name="Normal 55 2 3 4 5" xfId="18254" xr:uid="{00000000-0005-0000-0000-000051470000}"/>
    <cellStyle name="Normal 55 2 3 5" xfId="4805" xr:uid="{00000000-0005-0000-0000-0000C8120000}"/>
    <cellStyle name="Normal 55 2 3 5 2" xfId="14857" xr:uid="{00000000-0005-0000-0000-00000C3A0000}"/>
    <cellStyle name="Normal 55 2 3 5 2 3" xfId="29955" xr:uid="{00000000-0005-0000-0000-000006750000}"/>
    <cellStyle name="Normal 55 2 3 5 3" xfId="9837" xr:uid="{00000000-0005-0000-0000-000070260000}"/>
    <cellStyle name="Normal 55 2 3 5 3 3" xfId="24938" xr:uid="{00000000-0005-0000-0000-00006D610000}"/>
    <cellStyle name="Normal 55 2 3 5 5" xfId="19925" xr:uid="{00000000-0005-0000-0000-0000D84D0000}"/>
    <cellStyle name="Normal 55 2 3 6" xfId="11515" xr:uid="{00000000-0005-0000-0000-0000FE2C0000}"/>
    <cellStyle name="Normal 55 2 3 6 3" xfId="26613" xr:uid="{00000000-0005-0000-0000-0000F8670000}"/>
    <cellStyle name="Normal 55 2 3 7" xfId="6494" xr:uid="{00000000-0005-0000-0000-000061190000}"/>
    <cellStyle name="Normal 55 2 3 7 3" xfId="21596" xr:uid="{00000000-0005-0000-0000-00005F540000}"/>
    <cellStyle name="Normal 55 2 3 9" xfId="16583" xr:uid="{00000000-0005-0000-0000-0000CA400000}"/>
    <cellStyle name="Normal 55 2 4" xfId="1630" xr:uid="{00000000-0005-0000-0000-000061060000}"/>
    <cellStyle name="Normal 55 2 4 2" xfId="2469" xr:uid="{00000000-0005-0000-0000-0000A8090000}"/>
    <cellStyle name="Normal 55 2 4 2 2" xfId="4159" xr:uid="{00000000-0005-0000-0000-000042100000}"/>
    <cellStyle name="Normal 55 2 4 2 2 2" xfId="14232" xr:uid="{00000000-0005-0000-0000-00009B370000}"/>
    <cellStyle name="Normal 55 2 4 2 2 2 3" xfId="29330" xr:uid="{00000000-0005-0000-0000-000095720000}"/>
    <cellStyle name="Normal 55 2 4 2 2 3" xfId="9212" xr:uid="{00000000-0005-0000-0000-0000FF230000}"/>
    <cellStyle name="Normal 55 2 4 2 2 3 3" xfId="24313" xr:uid="{00000000-0005-0000-0000-0000FC5E0000}"/>
    <cellStyle name="Normal 55 2 4 2 2 5" xfId="19300" xr:uid="{00000000-0005-0000-0000-0000674B0000}"/>
    <cellStyle name="Normal 55 2 4 2 3" xfId="5851" xr:uid="{00000000-0005-0000-0000-0000DE160000}"/>
    <cellStyle name="Normal 55 2 4 2 3 2" xfId="15903" xr:uid="{00000000-0005-0000-0000-0000223E0000}"/>
    <cellStyle name="Normal 55 2 4 2 3 2 3" xfId="31001" xr:uid="{00000000-0005-0000-0000-00001C790000}"/>
    <cellStyle name="Normal 55 2 4 2 3 3" xfId="10883" xr:uid="{00000000-0005-0000-0000-0000862A0000}"/>
    <cellStyle name="Normal 55 2 4 2 3 3 3" xfId="25984" xr:uid="{00000000-0005-0000-0000-000083650000}"/>
    <cellStyle name="Normal 55 2 4 2 3 5" xfId="20971" xr:uid="{00000000-0005-0000-0000-0000EE510000}"/>
    <cellStyle name="Normal 55 2 4 2 4" xfId="12561" xr:uid="{00000000-0005-0000-0000-000014310000}"/>
    <cellStyle name="Normal 55 2 4 2 4 3" xfId="27659" xr:uid="{00000000-0005-0000-0000-00000E6C0000}"/>
    <cellStyle name="Normal 55 2 4 2 5" xfId="7540" xr:uid="{00000000-0005-0000-0000-0000771D0000}"/>
    <cellStyle name="Normal 55 2 4 2 5 3" xfId="22642" xr:uid="{00000000-0005-0000-0000-000075580000}"/>
    <cellStyle name="Normal 55 2 4 2 7" xfId="17629" xr:uid="{00000000-0005-0000-0000-0000E0440000}"/>
    <cellStyle name="Normal 55 2 4 3" xfId="3322" xr:uid="{00000000-0005-0000-0000-0000FD0C0000}"/>
    <cellStyle name="Normal 55 2 4 3 2" xfId="13396" xr:uid="{00000000-0005-0000-0000-000057340000}"/>
    <cellStyle name="Normal 55 2 4 3 2 3" xfId="28494" xr:uid="{00000000-0005-0000-0000-0000516F0000}"/>
    <cellStyle name="Normal 55 2 4 3 3" xfId="8376" xr:uid="{00000000-0005-0000-0000-0000BB200000}"/>
    <cellStyle name="Normal 55 2 4 3 3 3" xfId="23477" xr:uid="{00000000-0005-0000-0000-0000B85B0000}"/>
    <cellStyle name="Normal 55 2 4 3 5" xfId="18464" xr:uid="{00000000-0005-0000-0000-000023480000}"/>
    <cellStyle name="Normal 55 2 4 4" xfId="5015" xr:uid="{00000000-0005-0000-0000-00009A130000}"/>
    <cellStyle name="Normal 55 2 4 4 2" xfId="15067" xr:uid="{00000000-0005-0000-0000-0000DE3A0000}"/>
    <cellStyle name="Normal 55 2 4 4 2 3" xfId="30165" xr:uid="{00000000-0005-0000-0000-0000D8750000}"/>
    <cellStyle name="Normal 55 2 4 4 3" xfId="10047" xr:uid="{00000000-0005-0000-0000-000042270000}"/>
    <cellStyle name="Normal 55 2 4 4 3 3" xfId="25148" xr:uid="{00000000-0005-0000-0000-00003F620000}"/>
    <cellStyle name="Normal 55 2 4 4 5" xfId="20135" xr:uid="{00000000-0005-0000-0000-0000AA4E0000}"/>
    <cellStyle name="Normal 55 2 4 5" xfId="11725" xr:uid="{00000000-0005-0000-0000-0000D02D0000}"/>
    <cellStyle name="Normal 55 2 4 5 3" xfId="26823" xr:uid="{00000000-0005-0000-0000-0000CA680000}"/>
    <cellStyle name="Normal 55 2 4 6" xfId="6704" xr:uid="{00000000-0005-0000-0000-0000331A0000}"/>
    <cellStyle name="Normal 55 2 4 6 3" xfId="21806" xr:uid="{00000000-0005-0000-0000-000031550000}"/>
    <cellStyle name="Normal 55 2 4 8" xfId="16793" xr:uid="{00000000-0005-0000-0000-00009C410000}"/>
    <cellStyle name="Normal 55 2 5" xfId="2051" xr:uid="{00000000-0005-0000-0000-000006080000}"/>
    <cellStyle name="Normal 55 2 5 2" xfId="3741" xr:uid="{00000000-0005-0000-0000-0000A00E0000}"/>
    <cellStyle name="Normal 55 2 5 2 2" xfId="13814" xr:uid="{00000000-0005-0000-0000-0000F9350000}"/>
    <cellStyle name="Normal 55 2 5 2 2 3" xfId="28912" xr:uid="{00000000-0005-0000-0000-0000F3700000}"/>
    <cellStyle name="Normal 55 2 5 2 3" xfId="8794" xr:uid="{00000000-0005-0000-0000-00005D220000}"/>
    <cellStyle name="Normal 55 2 5 2 3 3" xfId="23895" xr:uid="{00000000-0005-0000-0000-00005A5D0000}"/>
    <cellStyle name="Normal 55 2 5 2 5" xfId="18882" xr:uid="{00000000-0005-0000-0000-0000C5490000}"/>
    <cellStyle name="Normal 55 2 5 3" xfId="5433" xr:uid="{00000000-0005-0000-0000-00003C150000}"/>
    <cellStyle name="Normal 55 2 5 3 2" xfId="15485" xr:uid="{00000000-0005-0000-0000-0000803C0000}"/>
    <cellStyle name="Normal 55 2 5 3 2 3" xfId="30583" xr:uid="{00000000-0005-0000-0000-00007A770000}"/>
    <cellStyle name="Normal 55 2 5 3 3" xfId="10465" xr:uid="{00000000-0005-0000-0000-0000E4280000}"/>
    <cellStyle name="Normal 55 2 5 3 3 3" xfId="25566" xr:uid="{00000000-0005-0000-0000-0000E1630000}"/>
    <cellStyle name="Normal 55 2 5 3 5" xfId="20553" xr:uid="{00000000-0005-0000-0000-00004C500000}"/>
    <cellStyle name="Normal 55 2 5 4" xfId="12143" xr:uid="{00000000-0005-0000-0000-0000722F0000}"/>
    <cellStyle name="Normal 55 2 5 4 3" xfId="27241" xr:uid="{00000000-0005-0000-0000-00006C6A0000}"/>
    <cellStyle name="Normal 55 2 5 5" xfId="7122" xr:uid="{00000000-0005-0000-0000-0000D51B0000}"/>
    <cellStyle name="Normal 55 2 5 5 3" xfId="22224" xr:uid="{00000000-0005-0000-0000-0000D3560000}"/>
    <cellStyle name="Normal 55 2 5 7" xfId="17211" xr:uid="{00000000-0005-0000-0000-00003E430000}"/>
    <cellStyle name="Normal 55 2 6" xfId="2904" xr:uid="{00000000-0005-0000-0000-00005B0B0000}"/>
    <cellStyle name="Normal 55 2 6 2" xfId="12978" xr:uid="{00000000-0005-0000-0000-0000B5320000}"/>
    <cellStyle name="Normal 55 2 6 2 3" xfId="28076" xr:uid="{00000000-0005-0000-0000-0000AF6D0000}"/>
    <cellStyle name="Normal 55 2 6 3" xfId="7958" xr:uid="{00000000-0005-0000-0000-0000191F0000}"/>
    <cellStyle name="Normal 55 2 6 3 3" xfId="23059" xr:uid="{00000000-0005-0000-0000-0000165A0000}"/>
    <cellStyle name="Normal 55 2 6 5" xfId="18046" xr:uid="{00000000-0005-0000-0000-000081460000}"/>
    <cellStyle name="Normal 55 2 7" xfId="4597" xr:uid="{00000000-0005-0000-0000-0000F8110000}"/>
    <cellStyle name="Normal 55 2 7 2" xfId="14649" xr:uid="{00000000-0005-0000-0000-00003C390000}"/>
    <cellStyle name="Normal 55 2 7 2 3" xfId="29747" xr:uid="{00000000-0005-0000-0000-000036740000}"/>
    <cellStyle name="Normal 55 2 7 3" xfId="9629" xr:uid="{00000000-0005-0000-0000-0000A0250000}"/>
    <cellStyle name="Normal 55 2 7 3 3" xfId="24730" xr:uid="{00000000-0005-0000-0000-00009D600000}"/>
    <cellStyle name="Normal 55 2 7 5" xfId="19717" xr:uid="{00000000-0005-0000-0000-0000084D0000}"/>
    <cellStyle name="Normal 55 2 8" xfId="11307" xr:uid="{00000000-0005-0000-0000-00002E2C0000}"/>
    <cellStyle name="Normal 55 2 8 3" xfId="26405" xr:uid="{00000000-0005-0000-0000-000028670000}"/>
    <cellStyle name="Normal 55 2 9" xfId="6286" xr:uid="{00000000-0005-0000-0000-000091180000}"/>
    <cellStyle name="Normal 55 2 9 3" xfId="21388" xr:uid="{00000000-0005-0000-0000-00008F530000}"/>
    <cellStyle name="Normal 55 3" xfId="1250" xr:uid="{00000000-0005-0000-0000-0000E5040000}"/>
    <cellStyle name="Normal 55 3 10" xfId="16427" xr:uid="{00000000-0005-0000-0000-00002E400000}"/>
    <cellStyle name="Normal 55 3 2" xfId="1469" xr:uid="{00000000-0005-0000-0000-0000C0050000}"/>
    <cellStyle name="Normal 55 3 2 2" xfId="1890" xr:uid="{00000000-0005-0000-0000-000065070000}"/>
    <cellStyle name="Normal 55 3 2 2 2" xfId="2729" xr:uid="{00000000-0005-0000-0000-0000AC0A0000}"/>
    <cellStyle name="Normal 55 3 2 2 2 2" xfId="4419" xr:uid="{00000000-0005-0000-0000-000046110000}"/>
    <cellStyle name="Normal 55 3 2 2 2 2 2" xfId="14492" xr:uid="{00000000-0005-0000-0000-00009F380000}"/>
    <cellStyle name="Normal 55 3 2 2 2 2 2 3" xfId="29590" xr:uid="{00000000-0005-0000-0000-000099730000}"/>
    <cellStyle name="Normal 55 3 2 2 2 2 3" xfId="9472" xr:uid="{00000000-0005-0000-0000-000003250000}"/>
    <cellStyle name="Normal 55 3 2 2 2 2 3 3" xfId="24573" xr:uid="{00000000-0005-0000-0000-000000600000}"/>
    <cellStyle name="Normal 55 3 2 2 2 2 5" xfId="19560" xr:uid="{00000000-0005-0000-0000-00006B4C0000}"/>
    <cellStyle name="Normal 55 3 2 2 2 3" xfId="6111" xr:uid="{00000000-0005-0000-0000-0000E2170000}"/>
    <cellStyle name="Normal 55 3 2 2 2 3 2" xfId="16163" xr:uid="{00000000-0005-0000-0000-0000263F0000}"/>
    <cellStyle name="Normal 55 3 2 2 2 3 2 3" xfId="31261" xr:uid="{00000000-0005-0000-0000-0000207A0000}"/>
    <cellStyle name="Normal 55 3 2 2 2 3 3" xfId="11143" xr:uid="{00000000-0005-0000-0000-00008A2B0000}"/>
    <cellStyle name="Normal 55 3 2 2 2 3 3 3" xfId="26244" xr:uid="{00000000-0005-0000-0000-000087660000}"/>
    <cellStyle name="Normal 55 3 2 2 2 3 5" xfId="21231" xr:uid="{00000000-0005-0000-0000-0000F2520000}"/>
    <cellStyle name="Normal 55 3 2 2 2 4" xfId="12821" xr:uid="{00000000-0005-0000-0000-000018320000}"/>
    <cellStyle name="Normal 55 3 2 2 2 4 3" xfId="27919" xr:uid="{00000000-0005-0000-0000-0000126D0000}"/>
    <cellStyle name="Normal 55 3 2 2 2 5" xfId="7800" xr:uid="{00000000-0005-0000-0000-00007B1E0000}"/>
    <cellStyle name="Normal 55 3 2 2 2 5 3" xfId="22902" xr:uid="{00000000-0005-0000-0000-000079590000}"/>
    <cellStyle name="Normal 55 3 2 2 2 7" xfId="17889" xr:uid="{00000000-0005-0000-0000-0000E4450000}"/>
    <cellStyle name="Normal 55 3 2 2 3" xfId="3582" xr:uid="{00000000-0005-0000-0000-0000010E0000}"/>
    <cellStyle name="Normal 55 3 2 2 3 2" xfId="13656" xr:uid="{00000000-0005-0000-0000-00005B350000}"/>
    <cellStyle name="Normal 55 3 2 2 3 2 3" xfId="28754" xr:uid="{00000000-0005-0000-0000-000055700000}"/>
    <cellStyle name="Normal 55 3 2 2 3 3" xfId="8636" xr:uid="{00000000-0005-0000-0000-0000BF210000}"/>
    <cellStyle name="Normal 55 3 2 2 3 3 3" xfId="23737" xr:uid="{00000000-0005-0000-0000-0000BC5C0000}"/>
    <cellStyle name="Normal 55 3 2 2 3 5" xfId="18724" xr:uid="{00000000-0005-0000-0000-000027490000}"/>
    <cellStyle name="Normal 55 3 2 2 4" xfId="5275" xr:uid="{00000000-0005-0000-0000-00009E140000}"/>
    <cellStyle name="Normal 55 3 2 2 4 2" xfId="15327" xr:uid="{00000000-0005-0000-0000-0000E23B0000}"/>
    <cellStyle name="Normal 55 3 2 2 4 2 3" xfId="30425" xr:uid="{00000000-0005-0000-0000-0000DC760000}"/>
    <cellStyle name="Normal 55 3 2 2 4 3" xfId="10307" xr:uid="{00000000-0005-0000-0000-000046280000}"/>
    <cellStyle name="Normal 55 3 2 2 4 3 3" xfId="25408" xr:uid="{00000000-0005-0000-0000-000043630000}"/>
    <cellStyle name="Normal 55 3 2 2 4 5" xfId="20395" xr:uid="{00000000-0005-0000-0000-0000AE4F0000}"/>
    <cellStyle name="Normal 55 3 2 2 5" xfId="11985" xr:uid="{00000000-0005-0000-0000-0000D42E0000}"/>
    <cellStyle name="Normal 55 3 2 2 5 3" xfId="27083" xr:uid="{00000000-0005-0000-0000-0000CE690000}"/>
    <cellStyle name="Normal 55 3 2 2 6" xfId="6964" xr:uid="{00000000-0005-0000-0000-0000371B0000}"/>
    <cellStyle name="Normal 55 3 2 2 6 3" xfId="22066" xr:uid="{00000000-0005-0000-0000-000035560000}"/>
    <cellStyle name="Normal 55 3 2 2 8" xfId="17053" xr:uid="{00000000-0005-0000-0000-0000A0420000}"/>
    <cellStyle name="Normal 55 3 2 3" xfId="2311" xr:uid="{00000000-0005-0000-0000-00000A090000}"/>
    <cellStyle name="Normal 55 3 2 3 2" xfId="4001" xr:uid="{00000000-0005-0000-0000-0000A40F0000}"/>
    <cellStyle name="Normal 55 3 2 3 2 2" xfId="14074" xr:uid="{00000000-0005-0000-0000-0000FD360000}"/>
    <cellStyle name="Normal 55 3 2 3 2 2 3" xfId="29172" xr:uid="{00000000-0005-0000-0000-0000F7710000}"/>
    <cellStyle name="Normal 55 3 2 3 2 3" xfId="9054" xr:uid="{00000000-0005-0000-0000-000061230000}"/>
    <cellStyle name="Normal 55 3 2 3 2 3 3" xfId="24155" xr:uid="{00000000-0005-0000-0000-00005E5E0000}"/>
    <cellStyle name="Normal 55 3 2 3 2 5" xfId="19142" xr:uid="{00000000-0005-0000-0000-0000C94A0000}"/>
    <cellStyle name="Normal 55 3 2 3 3" xfId="5693" xr:uid="{00000000-0005-0000-0000-000040160000}"/>
    <cellStyle name="Normal 55 3 2 3 3 2" xfId="15745" xr:uid="{00000000-0005-0000-0000-0000843D0000}"/>
    <cellStyle name="Normal 55 3 2 3 3 2 3" xfId="30843" xr:uid="{00000000-0005-0000-0000-00007E780000}"/>
    <cellStyle name="Normal 55 3 2 3 3 3" xfId="10725" xr:uid="{00000000-0005-0000-0000-0000E8290000}"/>
    <cellStyle name="Normal 55 3 2 3 3 3 3" xfId="25826" xr:uid="{00000000-0005-0000-0000-0000E5640000}"/>
    <cellStyle name="Normal 55 3 2 3 3 5" xfId="20813" xr:uid="{00000000-0005-0000-0000-000050510000}"/>
    <cellStyle name="Normal 55 3 2 3 4" xfId="12403" xr:uid="{00000000-0005-0000-0000-000076300000}"/>
    <cellStyle name="Normal 55 3 2 3 4 3" xfId="27501" xr:uid="{00000000-0005-0000-0000-0000706B0000}"/>
    <cellStyle name="Normal 55 3 2 3 5" xfId="7382" xr:uid="{00000000-0005-0000-0000-0000D91C0000}"/>
    <cellStyle name="Normal 55 3 2 3 5 3" xfId="22484" xr:uid="{00000000-0005-0000-0000-0000D7570000}"/>
    <cellStyle name="Normal 55 3 2 3 7" xfId="17471" xr:uid="{00000000-0005-0000-0000-000042440000}"/>
    <cellStyle name="Normal 55 3 2 4" xfId="3164" xr:uid="{00000000-0005-0000-0000-00005F0C0000}"/>
    <cellStyle name="Normal 55 3 2 4 2" xfId="13238" xr:uid="{00000000-0005-0000-0000-0000B9330000}"/>
    <cellStyle name="Normal 55 3 2 4 2 3" xfId="28336" xr:uid="{00000000-0005-0000-0000-0000B36E0000}"/>
    <cellStyle name="Normal 55 3 2 4 3" xfId="8218" xr:uid="{00000000-0005-0000-0000-00001D200000}"/>
    <cellStyle name="Normal 55 3 2 4 3 3" xfId="23319" xr:uid="{00000000-0005-0000-0000-00001A5B0000}"/>
    <cellStyle name="Normal 55 3 2 4 5" xfId="18306" xr:uid="{00000000-0005-0000-0000-000085470000}"/>
    <cellStyle name="Normal 55 3 2 5" xfId="4857" xr:uid="{00000000-0005-0000-0000-0000FC120000}"/>
    <cellStyle name="Normal 55 3 2 5 2" xfId="14909" xr:uid="{00000000-0005-0000-0000-0000403A0000}"/>
    <cellStyle name="Normal 55 3 2 5 2 3" xfId="30007" xr:uid="{00000000-0005-0000-0000-00003A750000}"/>
    <cellStyle name="Normal 55 3 2 5 3" xfId="9889" xr:uid="{00000000-0005-0000-0000-0000A4260000}"/>
    <cellStyle name="Normal 55 3 2 5 3 3" xfId="24990" xr:uid="{00000000-0005-0000-0000-0000A1610000}"/>
    <cellStyle name="Normal 55 3 2 5 5" xfId="19977" xr:uid="{00000000-0005-0000-0000-00000C4E0000}"/>
    <cellStyle name="Normal 55 3 2 6" xfId="11567" xr:uid="{00000000-0005-0000-0000-0000322D0000}"/>
    <cellStyle name="Normal 55 3 2 6 3" xfId="26665" xr:uid="{00000000-0005-0000-0000-00002C680000}"/>
    <cellStyle name="Normal 55 3 2 7" xfId="6546" xr:uid="{00000000-0005-0000-0000-000095190000}"/>
    <cellStyle name="Normal 55 3 2 7 3" xfId="21648" xr:uid="{00000000-0005-0000-0000-000093540000}"/>
    <cellStyle name="Normal 55 3 2 9" xfId="16635" xr:uid="{00000000-0005-0000-0000-0000FE400000}"/>
    <cellStyle name="Normal 55 3 3" xfId="1682" xr:uid="{00000000-0005-0000-0000-000095060000}"/>
    <cellStyle name="Normal 55 3 3 2" xfId="2521" xr:uid="{00000000-0005-0000-0000-0000DC090000}"/>
    <cellStyle name="Normal 55 3 3 2 2" xfId="4211" xr:uid="{00000000-0005-0000-0000-000076100000}"/>
    <cellStyle name="Normal 55 3 3 2 2 2" xfId="14284" xr:uid="{00000000-0005-0000-0000-0000CF370000}"/>
    <cellStyle name="Normal 55 3 3 2 2 2 3" xfId="29382" xr:uid="{00000000-0005-0000-0000-0000C9720000}"/>
    <cellStyle name="Normal 55 3 3 2 2 3" xfId="9264" xr:uid="{00000000-0005-0000-0000-000033240000}"/>
    <cellStyle name="Normal 55 3 3 2 2 3 3" xfId="24365" xr:uid="{00000000-0005-0000-0000-0000305F0000}"/>
    <cellStyle name="Normal 55 3 3 2 2 5" xfId="19352" xr:uid="{00000000-0005-0000-0000-00009B4B0000}"/>
    <cellStyle name="Normal 55 3 3 2 3" xfId="5903" xr:uid="{00000000-0005-0000-0000-000012170000}"/>
    <cellStyle name="Normal 55 3 3 2 3 2" xfId="15955" xr:uid="{00000000-0005-0000-0000-0000563E0000}"/>
    <cellStyle name="Normal 55 3 3 2 3 2 3" xfId="31053" xr:uid="{00000000-0005-0000-0000-000050790000}"/>
    <cellStyle name="Normal 55 3 3 2 3 3" xfId="10935" xr:uid="{00000000-0005-0000-0000-0000BA2A0000}"/>
    <cellStyle name="Normal 55 3 3 2 3 3 3" xfId="26036" xr:uid="{00000000-0005-0000-0000-0000B7650000}"/>
    <cellStyle name="Normal 55 3 3 2 3 5" xfId="21023" xr:uid="{00000000-0005-0000-0000-000022520000}"/>
    <cellStyle name="Normal 55 3 3 2 4" xfId="12613" xr:uid="{00000000-0005-0000-0000-000048310000}"/>
    <cellStyle name="Normal 55 3 3 2 4 3" xfId="27711" xr:uid="{00000000-0005-0000-0000-0000426C0000}"/>
    <cellStyle name="Normal 55 3 3 2 5" xfId="7592" xr:uid="{00000000-0005-0000-0000-0000AB1D0000}"/>
    <cellStyle name="Normal 55 3 3 2 5 3" xfId="22694" xr:uid="{00000000-0005-0000-0000-0000A9580000}"/>
    <cellStyle name="Normal 55 3 3 2 7" xfId="17681" xr:uid="{00000000-0005-0000-0000-000014450000}"/>
    <cellStyle name="Normal 55 3 3 3" xfId="3374" xr:uid="{00000000-0005-0000-0000-0000310D0000}"/>
    <cellStyle name="Normal 55 3 3 3 2" xfId="13448" xr:uid="{00000000-0005-0000-0000-00008B340000}"/>
    <cellStyle name="Normal 55 3 3 3 2 3" xfId="28546" xr:uid="{00000000-0005-0000-0000-0000856F0000}"/>
    <cellStyle name="Normal 55 3 3 3 3" xfId="8428" xr:uid="{00000000-0005-0000-0000-0000EF200000}"/>
    <cellStyle name="Normal 55 3 3 3 3 3" xfId="23529" xr:uid="{00000000-0005-0000-0000-0000EC5B0000}"/>
    <cellStyle name="Normal 55 3 3 3 5" xfId="18516" xr:uid="{00000000-0005-0000-0000-000057480000}"/>
    <cellStyle name="Normal 55 3 3 4" xfId="5067" xr:uid="{00000000-0005-0000-0000-0000CE130000}"/>
    <cellStyle name="Normal 55 3 3 4 2" xfId="15119" xr:uid="{00000000-0005-0000-0000-0000123B0000}"/>
    <cellStyle name="Normal 55 3 3 4 2 3" xfId="30217" xr:uid="{00000000-0005-0000-0000-00000C760000}"/>
    <cellStyle name="Normal 55 3 3 4 3" xfId="10099" xr:uid="{00000000-0005-0000-0000-000076270000}"/>
    <cellStyle name="Normal 55 3 3 4 3 3" xfId="25200" xr:uid="{00000000-0005-0000-0000-000073620000}"/>
    <cellStyle name="Normal 55 3 3 4 5" xfId="20187" xr:uid="{00000000-0005-0000-0000-0000DE4E0000}"/>
    <cellStyle name="Normal 55 3 3 5" xfId="11777" xr:uid="{00000000-0005-0000-0000-0000042E0000}"/>
    <cellStyle name="Normal 55 3 3 5 3" xfId="26875" xr:uid="{00000000-0005-0000-0000-0000FE680000}"/>
    <cellStyle name="Normal 55 3 3 6" xfId="6756" xr:uid="{00000000-0005-0000-0000-0000671A0000}"/>
    <cellStyle name="Normal 55 3 3 6 3" xfId="21858" xr:uid="{00000000-0005-0000-0000-000065550000}"/>
    <cellStyle name="Normal 55 3 3 8" xfId="16845" xr:uid="{00000000-0005-0000-0000-0000D0410000}"/>
    <cellStyle name="Normal 55 3 4" xfId="2103" xr:uid="{00000000-0005-0000-0000-00003A080000}"/>
    <cellStyle name="Normal 55 3 4 2" xfId="3793" xr:uid="{00000000-0005-0000-0000-0000D40E0000}"/>
    <cellStyle name="Normal 55 3 4 2 2" xfId="13866" xr:uid="{00000000-0005-0000-0000-00002D360000}"/>
    <cellStyle name="Normal 55 3 4 2 2 3" xfId="28964" xr:uid="{00000000-0005-0000-0000-000027710000}"/>
    <cellStyle name="Normal 55 3 4 2 3" xfId="8846" xr:uid="{00000000-0005-0000-0000-000091220000}"/>
    <cellStyle name="Normal 55 3 4 2 3 3" xfId="23947" xr:uid="{00000000-0005-0000-0000-00008E5D0000}"/>
    <cellStyle name="Normal 55 3 4 2 5" xfId="18934" xr:uid="{00000000-0005-0000-0000-0000F9490000}"/>
    <cellStyle name="Normal 55 3 4 3" xfId="5485" xr:uid="{00000000-0005-0000-0000-000070150000}"/>
    <cellStyle name="Normal 55 3 4 3 2" xfId="15537" xr:uid="{00000000-0005-0000-0000-0000B43C0000}"/>
    <cellStyle name="Normal 55 3 4 3 2 3" xfId="30635" xr:uid="{00000000-0005-0000-0000-0000AE770000}"/>
    <cellStyle name="Normal 55 3 4 3 3" xfId="10517" xr:uid="{00000000-0005-0000-0000-000018290000}"/>
    <cellStyle name="Normal 55 3 4 3 3 3" xfId="25618" xr:uid="{00000000-0005-0000-0000-000015640000}"/>
    <cellStyle name="Normal 55 3 4 3 5" xfId="20605" xr:uid="{00000000-0005-0000-0000-000080500000}"/>
    <cellStyle name="Normal 55 3 4 4" xfId="12195" xr:uid="{00000000-0005-0000-0000-0000A62F0000}"/>
    <cellStyle name="Normal 55 3 4 4 3" xfId="27293" xr:uid="{00000000-0005-0000-0000-0000A06A0000}"/>
    <cellStyle name="Normal 55 3 4 5" xfId="7174" xr:uid="{00000000-0005-0000-0000-0000091C0000}"/>
    <cellStyle name="Normal 55 3 4 5 3" xfId="22276" xr:uid="{00000000-0005-0000-0000-000007570000}"/>
    <cellStyle name="Normal 55 3 4 7" xfId="17263" xr:uid="{00000000-0005-0000-0000-000072430000}"/>
    <cellStyle name="Normal 55 3 5" xfId="2956" xr:uid="{00000000-0005-0000-0000-00008F0B0000}"/>
    <cellStyle name="Normal 55 3 5 2" xfId="13030" xr:uid="{00000000-0005-0000-0000-0000E9320000}"/>
    <cellStyle name="Normal 55 3 5 2 3" xfId="28128" xr:uid="{00000000-0005-0000-0000-0000E36D0000}"/>
    <cellStyle name="Normal 55 3 5 3" xfId="8010" xr:uid="{00000000-0005-0000-0000-00004D1F0000}"/>
    <cellStyle name="Normal 55 3 5 3 3" xfId="23111" xr:uid="{00000000-0005-0000-0000-00004A5A0000}"/>
    <cellStyle name="Normal 55 3 5 5" xfId="18098" xr:uid="{00000000-0005-0000-0000-0000B5460000}"/>
    <cellStyle name="Normal 55 3 6" xfId="4649" xr:uid="{00000000-0005-0000-0000-00002C120000}"/>
    <cellStyle name="Normal 55 3 6 2" xfId="14701" xr:uid="{00000000-0005-0000-0000-000070390000}"/>
    <cellStyle name="Normal 55 3 6 2 3" xfId="29799" xr:uid="{00000000-0005-0000-0000-00006A740000}"/>
    <cellStyle name="Normal 55 3 6 3" xfId="9681" xr:uid="{00000000-0005-0000-0000-0000D4250000}"/>
    <cellStyle name="Normal 55 3 6 3 3" xfId="24782" xr:uid="{00000000-0005-0000-0000-0000D1600000}"/>
    <cellStyle name="Normal 55 3 6 5" xfId="19769" xr:uid="{00000000-0005-0000-0000-00003C4D0000}"/>
    <cellStyle name="Normal 55 3 7" xfId="11359" xr:uid="{00000000-0005-0000-0000-0000622C0000}"/>
    <cellStyle name="Normal 55 3 7 3" xfId="26457" xr:uid="{00000000-0005-0000-0000-00005C670000}"/>
    <cellStyle name="Normal 55 3 8" xfId="6338" xr:uid="{00000000-0005-0000-0000-0000C5180000}"/>
    <cellStyle name="Normal 55 3 8 3" xfId="21440" xr:uid="{00000000-0005-0000-0000-0000C3530000}"/>
    <cellStyle name="Normal 55 4" xfId="1363" xr:uid="{00000000-0005-0000-0000-000056050000}"/>
    <cellStyle name="Normal 55 4 2" xfId="1786" xr:uid="{00000000-0005-0000-0000-0000FD060000}"/>
    <cellStyle name="Normal 55 4 2 2" xfId="2625" xr:uid="{00000000-0005-0000-0000-0000440A0000}"/>
    <cellStyle name="Normal 55 4 2 2 2" xfId="4315" xr:uid="{00000000-0005-0000-0000-0000DE100000}"/>
    <cellStyle name="Normal 55 4 2 2 2 2" xfId="14388" xr:uid="{00000000-0005-0000-0000-000037380000}"/>
    <cellStyle name="Normal 55 4 2 2 2 2 3" xfId="29486" xr:uid="{00000000-0005-0000-0000-000031730000}"/>
    <cellStyle name="Normal 55 4 2 2 2 3" xfId="9368" xr:uid="{00000000-0005-0000-0000-00009B240000}"/>
    <cellStyle name="Normal 55 4 2 2 2 3 3" xfId="24469" xr:uid="{00000000-0005-0000-0000-0000985F0000}"/>
    <cellStyle name="Normal 55 4 2 2 2 5" xfId="19456" xr:uid="{00000000-0005-0000-0000-0000034C0000}"/>
    <cellStyle name="Normal 55 4 2 2 3" xfId="6007" xr:uid="{00000000-0005-0000-0000-00007A170000}"/>
    <cellStyle name="Normal 55 4 2 2 3 2" xfId="16059" xr:uid="{00000000-0005-0000-0000-0000BE3E0000}"/>
    <cellStyle name="Normal 55 4 2 2 3 2 3" xfId="31157" xr:uid="{00000000-0005-0000-0000-0000B8790000}"/>
    <cellStyle name="Normal 55 4 2 2 3 3" xfId="11039" xr:uid="{00000000-0005-0000-0000-0000222B0000}"/>
    <cellStyle name="Normal 55 4 2 2 3 3 3" xfId="26140" xr:uid="{00000000-0005-0000-0000-00001F660000}"/>
    <cellStyle name="Normal 55 4 2 2 3 5" xfId="21127" xr:uid="{00000000-0005-0000-0000-00008A520000}"/>
    <cellStyle name="Normal 55 4 2 2 4" xfId="12717" xr:uid="{00000000-0005-0000-0000-0000B0310000}"/>
    <cellStyle name="Normal 55 4 2 2 4 3" xfId="27815" xr:uid="{00000000-0005-0000-0000-0000AA6C0000}"/>
    <cellStyle name="Normal 55 4 2 2 5" xfId="7696" xr:uid="{00000000-0005-0000-0000-0000131E0000}"/>
    <cellStyle name="Normal 55 4 2 2 5 3" xfId="22798" xr:uid="{00000000-0005-0000-0000-000011590000}"/>
    <cellStyle name="Normal 55 4 2 2 7" xfId="17785" xr:uid="{00000000-0005-0000-0000-00007C450000}"/>
    <cellStyle name="Normal 55 4 2 3" xfId="3478" xr:uid="{00000000-0005-0000-0000-0000990D0000}"/>
    <cellStyle name="Normal 55 4 2 3 2" xfId="13552" xr:uid="{00000000-0005-0000-0000-0000F3340000}"/>
    <cellStyle name="Normal 55 4 2 3 2 3" xfId="28650" xr:uid="{00000000-0005-0000-0000-0000ED6F0000}"/>
    <cellStyle name="Normal 55 4 2 3 3" xfId="8532" xr:uid="{00000000-0005-0000-0000-000057210000}"/>
    <cellStyle name="Normal 55 4 2 3 3 3" xfId="23633" xr:uid="{00000000-0005-0000-0000-0000545C0000}"/>
    <cellStyle name="Normal 55 4 2 3 5" xfId="18620" xr:uid="{00000000-0005-0000-0000-0000BF480000}"/>
    <cellStyle name="Normal 55 4 2 4" xfId="5171" xr:uid="{00000000-0005-0000-0000-000036140000}"/>
    <cellStyle name="Normal 55 4 2 4 2" xfId="15223" xr:uid="{00000000-0005-0000-0000-00007A3B0000}"/>
    <cellStyle name="Normal 55 4 2 4 2 3" xfId="30321" xr:uid="{00000000-0005-0000-0000-000074760000}"/>
    <cellStyle name="Normal 55 4 2 4 3" xfId="10203" xr:uid="{00000000-0005-0000-0000-0000DE270000}"/>
    <cellStyle name="Normal 55 4 2 4 3 3" xfId="25304" xr:uid="{00000000-0005-0000-0000-0000DB620000}"/>
    <cellStyle name="Normal 55 4 2 4 5" xfId="20291" xr:uid="{00000000-0005-0000-0000-0000464F0000}"/>
    <cellStyle name="Normal 55 4 2 5" xfId="11881" xr:uid="{00000000-0005-0000-0000-00006C2E0000}"/>
    <cellStyle name="Normal 55 4 2 5 3" xfId="26979" xr:uid="{00000000-0005-0000-0000-000066690000}"/>
    <cellStyle name="Normal 55 4 2 6" xfId="6860" xr:uid="{00000000-0005-0000-0000-0000CF1A0000}"/>
    <cellStyle name="Normal 55 4 2 6 3" xfId="21962" xr:uid="{00000000-0005-0000-0000-0000CD550000}"/>
    <cellStyle name="Normal 55 4 2 8" xfId="16949" xr:uid="{00000000-0005-0000-0000-000038420000}"/>
    <cellStyle name="Normal 55 4 3" xfId="2207" xr:uid="{00000000-0005-0000-0000-0000A2080000}"/>
    <cellStyle name="Normal 55 4 3 2" xfId="3897" xr:uid="{00000000-0005-0000-0000-00003C0F0000}"/>
    <cellStyle name="Normal 55 4 3 2 2" xfId="13970" xr:uid="{00000000-0005-0000-0000-000095360000}"/>
    <cellStyle name="Normal 55 4 3 2 2 3" xfId="29068" xr:uid="{00000000-0005-0000-0000-00008F710000}"/>
    <cellStyle name="Normal 55 4 3 2 3" xfId="8950" xr:uid="{00000000-0005-0000-0000-0000F9220000}"/>
    <cellStyle name="Normal 55 4 3 2 3 3" xfId="24051" xr:uid="{00000000-0005-0000-0000-0000F65D0000}"/>
    <cellStyle name="Normal 55 4 3 2 5" xfId="19038" xr:uid="{00000000-0005-0000-0000-0000614A0000}"/>
    <cellStyle name="Normal 55 4 3 3" xfId="5589" xr:uid="{00000000-0005-0000-0000-0000D8150000}"/>
    <cellStyle name="Normal 55 4 3 3 2" xfId="15641" xr:uid="{00000000-0005-0000-0000-00001C3D0000}"/>
    <cellStyle name="Normal 55 4 3 3 2 3" xfId="30739" xr:uid="{00000000-0005-0000-0000-000016780000}"/>
    <cellStyle name="Normal 55 4 3 3 3" xfId="10621" xr:uid="{00000000-0005-0000-0000-000080290000}"/>
    <cellStyle name="Normal 55 4 3 3 3 3" xfId="25722" xr:uid="{00000000-0005-0000-0000-00007D640000}"/>
    <cellStyle name="Normal 55 4 3 3 5" xfId="20709" xr:uid="{00000000-0005-0000-0000-0000E8500000}"/>
    <cellStyle name="Normal 55 4 3 4" xfId="12299" xr:uid="{00000000-0005-0000-0000-00000E300000}"/>
    <cellStyle name="Normal 55 4 3 4 3" xfId="27397" xr:uid="{00000000-0005-0000-0000-0000086B0000}"/>
    <cellStyle name="Normal 55 4 3 5" xfId="7278" xr:uid="{00000000-0005-0000-0000-0000711C0000}"/>
    <cellStyle name="Normal 55 4 3 5 3" xfId="22380" xr:uid="{00000000-0005-0000-0000-00006F570000}"/>
    <cellStyle name="Normal 55 4 3 7" xfId="17367" xr:uid="{00000000-0005-0000-0000-0000DA430000}"/>
    <cellStyle name="Normal 55 4 4" xfId="3060" xr:uid="{00000000-0005-0000-0000-0000F70B0000}"/>
    <cellStyle name="Normal 55 4 4 2" xfId="13134" xr:uid="{00000000-0005-0000-0000-000051330000}"/>
    <cellStyle name="Normal 55 4 4 2 3" xfId="28232" xr:uid="{00000000-0005-0000-0000-00004B6E0000}"/>
    <cellStyle name="Normal 55 4 4 3" xfId="8114" xr:uid="{00000000-0005-0000-0000-0000B51F0000}"/>
    <cellStyle name="Normal 55 4 4 3 3" xfId="23215" xr:uid="{00000000-0005-0000-0000-0000B25A0000}"/>
    <cellStyle name="Normal 55 4 4 5" xfId="18202" xr:uid="{00000000-0005-0000-0000-00001D470000}"/>
    <cellStyle name="Normal 55 4 5" xfId="4753" xr:uid="{00000000-0005-0000-0000-000094120000}"/>
    <cellStyle name="Normal 55 4 5 2" xfId="14805" xr:uid="{00000000-0005-0000-0000-0000D8390000}"/>
    <cellStyle name="Normal 55 4 5 2 3" xfId="29903" xr:uid="{00000000-0005-0000-0000-0000D2740000}"/>
    <cellStyle name="Normal 55 4 5 3" xfId="9785" xr:uid="{00000000-0005-0000-0000-00003C260000}"/>
    <cellStyle name="Normal 55 4 5 3 3" xfId="24886" xr:uid="{00000000-0005-0000-0000-000039610000}"/>
    <cellStyle name="Normal 55 4 5 5" xfId="19873" xr:uid="{00000000-0005-0000-0000-0000A44D0000}"/>
    <cellStyle name="Normal 55 4 6" xfId="11463" xr:uid="{00000000-0005-0000-0000-0000CA2C0000}"/>
    <cellStyle name="Normal 55 4 6 3" xfId="26561" xr:uid="{00000000-0005-0000-0000-0000C4670000}"/>
    <cellStyle name="Normal 55 4 7" xfId="6442" xr:uid="{00000000-0005-0000-0000-00002D190000}"/>
    <cellStyle name="Normal 55 4 7 3" xfId="21544" xr:uid="{00000000-0005-0000-0000-00002B540000}"/>
    <cellStyle name="Normal 55 4 9" xfId="16531" xr:uid="{00000000-0005-0000-0000-000096400000}"/>
    <cellStyle name="Normal 55 5" xfId="1576" xr:uid="{00000000-0005-0000-0000-00002B060000}"/>
    <cellStyle name="Normal 55 5 2" xfId="2417" xr:uid="{00000000-0005-0000-0000-000074090000}"/>
    <cellStyle name="Normal 55 5 2 2" xfId="4107" xr:uid="{00000000-0005-0000-0000-00000E100000}"/>
    <cellStyle name="Normal 55 5 2 2 2" xfId="14180" xr:uid="{00000000-0005-0000-0000-000067370000}"/>
    <cellStyle name="Normal 55 5 2 2 2 3" xfId="29278" xr:uid="{00000000-0005-0000-0000-000061720000}"/>
    <cellStyle name="Normal 55 5 2 2 3" xfId="9160" xr:uid="{00000000-0005-0000-0000-0000CB230000}"/>
    <cellStyle name="Normal 55 5 2 2 3 3" xfId="24261" xr:uid="{00000000-0005-0000-0000-0000C85E0000}"/>
    <cellStyle name="Normal 55 5 2 2 5" xfId="19248" xr:uid="{00000000-0005-0000-0000-0000334B0000}"/>
    <cellStyle name="Normal 55 5 2 3" xfId="5799" xr:uid="{00000000-0005-0000-0000-0000AA160000}"/>
    <cellStyle name="Normal 55 5 2 3 2" xfId="15851" xr:uid="{00000000-0005-0000-0000-0000EE3D0000}"/>
    <cellStyle name="Normal 55 5 2 3 2 3" xfId="30949" xr:uid="{00000000-0005-0000-0000-0000E8780000}"/>
    <cellStyle name="Normal 55 5 2 3 3" xfId="10831" xr:uid="{00000000-0005-0000-0000-0000522A0000}"/>
    <cellStyle name="Normal 55 5 2 3 3 3" xfId="25932" xr:uid="{00000000-0005-0000-0000-00004F650000}"/>
    <cellStyle name="Normal 55 5 2 3 5" xfId="20919" xr:uid="{00000000-0005-0000-0000-0000BA510000}"/>
    <cellStyle name="Normal 55 5 2 4" xfId="12509" xr:uid="{00000000-0005-0000-0000-0000E0300000}"/>
    <cellStyle name="Normal 55 5 2 4 3" xfId="27607" xr:uid="{00000000-0005-0000-0000-0000DA6B0000}"/>
    <cellStyle name="Normal 55 5 2 5" xfId="7488" xr:uid="{00000000-0005-0000-0000-0000431D0000}"/>
    <cellStyle name="Normal 55 5 2 5 3" xfId="22590" xr:uid="{00000000-0005-0000-0000-000041580000}"/>
    <cellStyle name="Normal 55 5 2 7" xfId="17577" xr:uid="{00000000-0005-0000-0000-0000AC440000}"/>
    <cellStyle name="Normal 55 5 3" xfId="3270" xr:uid="{00000000-0005-0000-0000-0000C90C0000}"/>
    <cellStyle name="Normal 55 5 3 2" xfId="13344" xr:uid="{00000000-0005-0000-0000-000023340000}"/>
    <cellStyle name="Normal 55 5 3 2 3" xfId="28442" xr:uid="{00000000-0005-0000-0000-00001D6F0000}"/>
    <cellStyle name="Normal 55 5 3 3" xfId="8324" xr:uid="{00000000-0005-0000-0000-000087200000}"/>
    <cellStyle name="Normal 55 5 3 3 3" xfId="23425" xr:uid="{00000000-0005-0000-0000-0000845B0000}"/>
    <cellStyle name="Normal 55 5 3 5" xfId="18412" xr:uid="{00000000-0005-0000-0000-0000EF470000}"/>
    <cellStyle name="Normal 55 5 4" xfId="4963" xr:uid="{00000000-0005-0000-0000-000066130000}"/>
    <cellStyle name="Normal 55 5 4 2" xfId="15015" xr:uid="{00000000-0005-0000-0000-0000AA3A0000}"/>
    <cellStyle name="Normal 55 5 4 2 3" xfId="30113" xr:uid="{00000000-0005-0000-0000-0000A4750000}"/>
    <cellStyle name="Normal 55 5 4 3" xfId="9995" xr:uid="{00000000-0005-0000-0000-00000E270000}"/>
    <cellStyle name="Normal 55 5 4 3 3" xfId="25096" xr:uid="{00000000-0005-0000-0000-00000B620000}"/>
    <cellStyle name="Normal 55 5 4 5" xfId="20083" xr:uid="{00000000-0005-0000-0000-0000764E0000}"/>
    <cellStyle name="Normal 55 5 5" xfId="11673" xr:uid="{00000000-0005-0000-0000-00009C2D0000}"/>
    <cellStyle name="Normal 55 5 5 3" xfId="26771" xr:uid="{00000000-0005-0000-0000-000096680000}"/>
    <cellStyle name="Normal 55 5 6" xfId="6652" xr:uid="{00000000-0005-0000-0000-0000FF190000}"/>
    <cellStyle name="Normal 55 5 6 3" xfId="21754" xr:uid="{00000000-0005-0000-0000-0000FD540000}"/>
    <cellStyle name="Normal 55 5 8" xfId="16741" xr:uid="{00000000-0005-0000-0000-000068410000}"/>
    <cellStyle name="Normal 55 6" xfId="1997" xr:uid="{00000000-0005-0000-0000-0000D0070000}"/>
    <cellStyle name="Normal 55 6 2" xfId="3689" xr:uid="{00000000-0005-0000-0000-00006C0E0000}"/>
    <cellStyle name="Normal 55 6 2 2" xfId="13762" xr:uid="{00000000-0005-0000-0000-0000C5350000}"/>
    <cellStyle name="Normal 55 6 2 2 3" xfId="28860" xr:uid="{00000000-0005-0000-0000-0000BF700000}"/>
    <cellStyle name="Normal 55 6 2 3" xfId="8742" xr:uid="{00000000-0005-0000-0000-000029220000}"/>
    <cellStyle name="Normal 55 6 2 3 3" xfId="23843" xr:uid="{00000000-0005-0000-0000-0000265D0000}"/>
    <cellStyle name="Normal 55 6 2 5" xfId="18830" xr:uid="{00000000-0005-0000-0000-000091490000}"/>
    <cellStyle name="Normal 55 6 3" xfId="5381" xr:uid="{00000000-0005-0000-0000-000008150000}"/>
    <cellStyle name="Normal 55 6 3 2" xfId="15433" xr:uid="{00000000-0005-0000-0000-00004C3C0000}"/>
    <cellStyle name="Normal 55 6 3 2 3" xfId="30531" xr:uid="{00000000-0005-0000-0000-000046770000}"/>
    <cellStyle name="Normal 55 6 3 3" xfId="10413" xr:uid="{00000000-0005-0000-0000-0000B0280000}"/>
    <cellStyle name="Normal 55 6 3 3 3" xfId="25514" xr:uid="{00000000-0005-0000-0000-0000AD630000}"/>
    <cellStyle name="Normal 55 6 3 5" xfId="20501" xr:uid="{00000000-0005-0000-0000-000018500000}"/>
    <cellStyle name="Normal 55 6 4" xfId="12091" xr:uid="{00000000-0005-0000-0000-00003E2F0000}"/>
    <cellStyle name="Normal 55 6 4 3" xfId="27189" xr:uid="{00000000-0005-0000-0000-0000386A0000}"/>
    <cellStyle name="Normal 55 6 5" xfId="7070" xr:uid="{00000000-0005-0000-0000-0000A11B0000}"/>
    <cellStyle name="Normal 55 6 5 3" xfId="22172" xr:uid="{00000000-0005-0000-0000-00009F560000}"/>
    <cellStyle name="Normal 55 6 7" xfId="17159" xr:uid="{00000000-0005-0000-0000-00000A430000}"/>
    <cellStyle name="Normal 55 7" xfId="2848" xr:uid="{00000000-0005-0000-0000-0000230B0000}"/>
    <cellStyle name="Normal 55 7 2" xfId="12926" xr:uid="{00000000-0005-0000-0000-000081320000}"/>
    <cellStyle name="Normal 55 7 2 3" xfId="28024" xr:uid="{00000000-0005-0000-0000-00007B6D0000}"/>
    <cellStyle name="Normal 55 7 3" xfId="7906" xr:uid="{00000000-0005-0000-0000-0000E51E0000}"/>
    <cellStyle name="Normal 55 7 3 3" xfId="23007" xr:uid="{00000000-0005-0000-0000-0000E2590000}"/>
    <cellStyle name="Normal 55 7 5" xfId="17994" xr:uid="{00000000-0005-0000-0000-00004D460000}"/>
    <cellStyle name="Normal 55 8" xfId="4542" xr:uid="{00000000-0005-0000-0000-0000C1110000}"/>
    <cellStyle name="Normal 55 8 2" xfId="14597" xr:uid="{00000000-0005-0000-0000-000008390000}"/>
    <cellStyle name="Normal 55 8 2 3" xfId="29695" xr:uid="{00000000-0005-0000-0000-000002740000}"/>
    <cellStyle name="Normal 55 8 3" xfId="9577" xr:uid="{00000000-0005-0000-0000-00006C250000}"/>
    <cellStyle name="Normal 55 8 3 3" xfId="24678" xr:uid="{00000000-0005-0000-0000-000069600000}"/>
    <cellStyle name="Normal 55 8 5" xfId="19665" xr:uid="{00000000-0005-0000-0000-0000D44C0000}"/>
    <cellStyle name="Normal 55 9" xfId="11253" xr:uid="{00000000-0005-0000-0000-0000F82B0000}"/>
    <cellStyle name="Normal 55 9 3" xfId="26353" xr:uid="{00000000-0005-0000-0000-0000F4660000}"/>
    <cellStyle name="Normal 56" xfId="876" xr:uid="{00000000-0005-0000-0000-00006E030000}"/>
    <cellStyle name="Normal 56 10" xfId="6233" xr:uid="{00000000-0005-0000-0000-00005C180000}"/>
    <cellStyle name="Normal 56 10 3" xfId="21337" xr:uid="{00000000-0005-0000-0000-00005C530000}"/>
    <cellStyle name="Normal 56 12" xfId="16322" xr:uid="{00000000-0005-0000-0000-0000C53F0000}"/>
    <cellStyle name="Normal 56 2" xfId="1197" xr:uid="{00000000-0005-0000-0000-0000B0040000}"/>
    <cellStyle name="Normal 56 2 11" xfId="16376" xr:uid="{00000000-0005-0000-0000-0000FB3F0000}"/>
    <cellStyle name="Normal 56 2 2" xfId="1305" xr:uid="{00000000-0005-0000-0000-00001C050000}"/>
    <cellStyle name="Normal 56 2 2 10" xfId="16480" xr:uid="{00000000-0005-0000-0000-000063400000}"/>
    <cellStyle name="Normal 56 2 2 2" xfId="1522" xr:uid="{00000000-0005-0000-0000-0000F5050000}"/>
    <cellStyle name="Normal 56 2 2 2 2" xfId="1943" xr:uid="{00000000-0005-0000-0000-00009A070000}"/>
    <cellStyle name="Normal 56 2 2 2 2 2" xfId="2782" xr:uid="{00000000-0005-0000-0000-0000E10A0000}"/>
    <cellStyle name="Normal 56 2 2 2 2 2 2" xfId="4472" xr:uid="{00000000-0005-0000-0000-00007B110000}"/>
    <cellStyle name="Normal 56 2 2 2 2 2 2 2" xfId="14545" xr:uid="{00000000-0005-0000-0000-0000D4380000}"/>
    <cellStyle name="Normal 56 2 2 2 2 2 2 2 3" xfId="29643" xr:uid="{00000000-0005-0000-0000-0000CE730000}"/>
    <cellStyle name="Normal 56 2 2 2 2 2 2 3" xfId="9525" xr:uid="{00000000-0005-0000-0000-000038250000}"/>
    <cellStyle name="Normal 56 2 2 2 2 2 2 3 3" xfId="24626" xr:uid="{00000000-0005-0000-0000-000035600000}"/>
    <cellStyle name="Normal 56 2 2 2 2 2 2 5" xfId="19613" xr:uid="{00000000-0005-0000-0000-0000A04C0000}"/>
    <cellStyle name="Normal 56 2 2 2 2 2 3" xfId="6164" xr:uid="{00000000-0005-0000-0000-000017180000}"/>
    <cellStyle name="Normal 56 2 2 2 2 2 3 2" xfId="16216" xr:uid="{00000000-0005-0000-0000-00005B3F0000}"/>
    <cellStyle name="Normal 56 2 2 2 2 2 3 3" xfId="11196" xr:uid="{00000000-0005-0000-0000-0000BF2B0000}"/>
    <cellStyle name="Normal 56 2 2 2 2 2 3 3 3" xfId="26297" xr:uid="{00000000-0005-0000-0000-0000BC660000}"/>
    <cellStyle name="Normal 56 2 2 2 2 2 3 5" xfId="21284" xr:uid="{00000000-0005-0000-0000-000027530000}"/>
    <cellStyle name="Normal 56 2 2 2 2 2 4" xfId="12874" xr:uid="{00000000-0005-0000-0000-00004D320000}"/>
    <cellStyle name="Normal 56 2 2 2 2 2 4 3" xfId="27972" xr:uid="{00000000-0005-0000-0000-0000476D0000}"/>
    <cellStyle name="Normal 56 2 2 2 2 2 5" xfId="7853" xr:uid="{00000000-0005-0000-0000-0000B01E0000}"/>
    <cellStyle name="Normal 56 2 2 2 2 2 5 3" xfId="22955" xr:uid="{00000000-0005-0000-0000-0000AE590000}"/>
    <cellStyle name="Normal 56 2 2 2 2 2 7" xfId="17942" xr:uid="{00000000-0005-0000-0000-000019460000}"/>
    <cellStyle name="Normal 56 2 2 2 2 3" xfId="3635" xr:uid="{00000000-0005-0000-0000-0000360E0000}"/>
    <cellStyle name="Normal 56 2 2 2 2 3 2" xfId="13709" xr:uid="{00000000-0005-0000-0000-000090350000}"/>
    <cellStyle name="Normal 56 2 2 2 2 3 2 3" xfId="28807" xr:uid="{00000000-0005-0000-0000-00008A700000}"/>
    <cellStyle name="Normal 56 2 2 2 2 3 3" xfId="8689" xr:uid="{00000000-0005-0000-0000-0000F4210000}"/>
    <cellStyle name="Normal 56 2 2 2 2 3 3 3" xfId="23790" xr:uid="{00000000-0005-0000-0000-0000F15C0000}"/>
    <cellStyle name="Normal 56 2 2 2 2 3 5" xfId="18777" xr:uid="{00000000-0005-0000-0000-00005C490000}"/>
    <cellStyle name="Normal 56 2 2 2 2 4" xfId="5328" xr:uid="{00000000-0005-0000-0000-0000D3140000}"/>
    <cellStyle name="Normal 56 2 2 2 2 4 2" xfId="15380" xr:uid="{00000000-0005-0000-0000-0000173C0000}"/>
    <cellStyle name="Normal 56 2 2 2 2 4 2 3" xfId="30478" xr:uid="{00000000-0005-0000-0000-000011770000}"/>
    <cellStyle name="Normal 56 2 2 2 2 4 3" xfId="10360" xr:uid="{00000000-0005-0000-0000-00007B280000}"/>
    <cellStyle name="Normal 56 2 2 2 2 4 3 3" xfId="25461" xr:uid="{00000000-0005-0000-0000-000078630000}"/>
    <cellStyle name="Normal 56 2 2 2 2 4 5" xfId="20448" xr:uid="{00000000-0005-0000-0000-0000E34F0000}"/>
    <cellStyle name="Normal 56 2 2 2 2 5" xfId="12038" xr:uid="{00000000-0005-0000-0000-0000092F0000}"/>
    <cellStyle name="Normal 56 2 2 2 2 5 3" xfId="27136" xr:uid="{00000000-0005-0000-0000-0000036A0000}"/>
    <cellStyle name="Normal 56 2 2 2 2 6" xfId="7017" xr:uid="{00000000-0005-0000-0000-00006C1B0000}"/>
    <cellStyle name="Normal 56 2 2 2 2 6 3" xfId="22119" xr:uid="{00000000-0005-0000-0000-00006A560000}"/>
    <cellStyle name="Normal 56 2 2 2 2 8" xfId="17106" xr:uid="{00000000-0005-0000-0000-0000D5420000}"/>
    <cellStyle name="Normal 56 2 2 2 3" xfId="2364" xr:uid="{00000000-0005-0000-0000-00003F090000}"/>
    <cellStyle name="Normal 56 2 2 2 3 2" xfId="4054" xr:uid="{00000000-0005-0000-0000-0000D90F0000}"/>
    <cellStyle name="Normal 56 2 2 2 3 2 2" xfId="14127" xr:uid="{00000000-0005-0000-0000-000032370000}"/>
    <cellStyle name="Normal 56 2 2 2 3 2 2 3" xfId="29225" xr:uid="{00000000-0005-0000-0000-00002C720000}"/>
    <cellStyle name="Normal 56 2 2 2 3 2 3" xfId="9107" xr:uid="{00000000-0005-0000-0000-000096230000}"/>
    <cellStyle name="Normal 56 2 2 2 3 2 3 3" xfId="24208" xr:uid="{00000000-0005-0000-0000-0000935E0000}"/>
    <cellStyle name="Normal 56 2 2 2 3 2 5" xfId="19195" xr:uid="{00000000-0005-0000-0000-0000FE4A0000}"/>
    <cellStyle name="Normal 56 2 2 2 3 3" xfId="5746" xr:uid="{00000000-0005-0000-0000-000075160000}"/>
    <cellStyle name="Normal 56 2 2 2 3 3 2" xfId="15798" xr:uid="{00000000-0005-0000-0000-0000B93D0000}"/>
    <cellStyle name="Normal 56 2 2 2 3 3 2 3" xfId="30896" xr:uid="{00000000-0005-0000-0000-0000B3780000}"/>
    <cellStyle name="Normal 56 2 2 2 3 3 3" xfId="10778" xr:uid="{00000000-0005-0000-0000-00001D2A0000}"/>
    <cellStyle name="Normal 56 2 2 2 3 3 3 3" xfId="25879" xr:uid="{00000000-0005-0000-0000-00001A650000}"/>
    <cellStyle name="Normal 56 2 2 2 3 3 5" xfId="20866" xr:uid="{00000000-0005-0000-0000-000085510000}"/>
    <cellStyle name="Normal 56 2 2 2 3 4" xfId="12456" xr:uid="{00000000-0005-0000-0000-0000AB300000}"/>
    <cellStyle name="Normal 56 2 2 2 3 4 3" xfId="27554" xr:uid="{00000000-0005-0000-0000-0000A56B0000}"/>
    <cellStyle name="Normal 56 2 2 2 3 5" xfId="7435" xr:uid="{00000000-0005-0000-0000-00000E1D0000}"/>
    <cellStyle name="Normal 56 2 2 2 3 5 3" xfId="22537" xr:uid="{00000000-0005-0000-0000-00000C580000}"/>
    <cellStyle name="Normal 56 2 2 2 3 7" xfId="17524" xr:uid="{00000000-0005-0000-0000-000077440000}"/>
    <cellStyle name="Normal 56 2 2 2 4" xfId="3217" xr:uid="{00000000-0005-0000-0000-0000940C0000}"/>
    <cellStyle name="Normal 56 2 2 2 4 2" xfId="13291" xr:uid="{00000000-0005-0000-0000-0000EE330000}"/>
    <cellStyle name="Normal 56 2 2 2 4 2 3" xfId="28389" xr:uid="{00000000-0005-0000-0000-0000E86E0000}"/>
    <cellStyle name="Normal 56 2 2 2 4 3" xfId="8271" xr:uid="{00000000-0005-0000-0000-000052200000}"/>
    <cellStyle name="Normal 56 2 2 2 4 3 3" xfId="23372" xr:uid="{00000000-0005-0000-0000-00004F5B0000}"/>
    <cellStyle name="Normal 56 2 2 2 4 5" xfId="18359" xr:uid="{00000000-0005-0000-0000-0000BA470000}"/>
    <cellStyle name="Normal 56 2 2 2 5" xfId="4910" xr:uid="{00000000-0005-0000-0000-000031130000}"/>
    <cellStyle name="Normal 56 2 2 2 5 2" xfId="14962" xr:uid="{00000000-0005-0000-0000-0000753A0000}"/>
    <cellStyle name="Normal 56 2 2 2 5 2 3" xfId="30060" xr:uid="{00000000-0005-0000-0000-00006F750000}"/>
    <cellStyle name="Normal 56 2 2 2 5 3" xfId="9942" xr:uid="{00000000-0005-0000-0000-0000D9260000}"/>
    <cellStyle name="Normal 56 2 2 2 5 3 3" xfId="25043" xr:uid="{00000000-0005-0000-0000-0000D6610000}"/>
    <cellStyle name="Normal 56 2 2 2 5 5" xfId="20030" xr:uid="{00000000-0005-0000-0000-0000414E0000}"/>
    <cellStyle name="Normal 56 2 2 2 6" xfId="11620" xr:uid="{00000000-0005-0000-0000-0000672D0000}"/>
    <cellStyle name="Normal 56 2 2 2 6 3" xfId="26718" xr:uid="{00000000-0005-0000-0000-000061680000}"/>
    <cellStyle name="Normal 56 2 2 2 7" xfId="6599" xr:uid="{00000000-0005-0000-0000-0000CA190000}"/>
    <cellStyle name="Normal 56 2 2 2 7 3" xfId="21701" xr:uid="{00000000-0005-0000-0000-0000C8540000}"/>
    <cellStyle name="Normal 56 2 2 2 9" xfId="16688" xr:uid="{00000000-0005-0000-0000-000033410000}"/>
    <cellStyle name="Normal 56 2 2 3" xfId="1735" xr:uid="{00000000-0005-0000-0000-0000CA060000}"/>
    <cellStyle name="Normal 56 2 2 3 2" xfId="2574" xr:uid="{00000000-0005-0000-0000-0000110A0000}"/>
    <cellStyle name="Normal 56 2 2 3 2 2" xfId="4264" xr:uid="{00000000-0005-0000-0000-0000AB100000}"/>
    <cellStyle name="Normal 56 2 2 3 2 2 2" xfId="14337" xr:uid="{00000000-0005-0000-0000-000004380000}"/>
    <cellStyle name="Normal 56 2 2 3 2 2 2 3" xfId="29435" xr:uid="{00000000-0005-0000-0000-0000FE720000}"/>
    <cellStyle name="Normal 56 2 2 3 2 2 3" xfId="9317" xr:uid="{00000000-0005-0000-0000-000068240000}"/>
    <cellStyle name="Normal 56 2 2 3 2 2 3 3" xfId="24418" xr:uid="{00000000-0005-0000-0000-0000655F0000}"/>
    <cellStyle name="Normal 56 2 2 3 2 2 5" xfId="19405" xr:uid="{00000000-0005-0000-0000-0000D04B0000}"/>
    <cellStyle name="Normal 56 2 2 3 2 3" xfId="5956" xr:uid="{00000000-0005-0000-0000-000047170000}"/>
    <cellStyle name="Normal 56 2 2 3 2 3 2" xfId="16008" xr:uid="{00000000-0005-0000-0000-00008B3E0000}"/>
    <cellStyle name="Normal 56 2 2 3 2 3 2 3" xfId="31106" xr:uid="{00000000-0005-0000-0000-000085790000}"/>
    <cellStyle name="Normal 56 2 2 3 2 3 3" xfId="10988" xr:uid="{00000000-0005-0000-0000-0000EF2A0000}"/>
    <cellStyle name="Normal 56 2 2 3 2 3 3 3" xfId="26089" xr:uid="{00000000-0005-0000-0000-0000EC650000}"/>
    <cellStyle name="Normal 56 2 2 3 2 3 5" xfId="21076" xr:uid="{00000000-0005-0000-0000-000057520000}"/>
    <cellStyle name="Normal 56 2 2 3 2 4" xfId="12666" xr:uid="{00000000-0005-0000-0000-00007D310000}"/>
    <cellStyle name="Normal 56 2 2 3 2 4 3" xfId="27764" xr:uid="{00000000-0005-0000-0000-0000776C0000}"/>
    <cellStyle name="Normal 56 2 2 3 2 5" xfId="7645" xr:uid="{00000000-0005-0000-0000-0000E01D0000}"/>
    <cellStyle name="Normal 56 2 2 3 2 5 3" xfId="22747" xr:uid="{00000000-0005-0000-0000-0000DE580000}"/>
    <cellStyle name="Normal 56 2 2 3 2 7" xfId="17734" xr:uid="{00000000-0005-0000-0000-000049450000}"/>
    <cellStyle name="Normal 56 2 2 3 3" xfId="3427" xr:uid="{00000000-0005-0000-0000-0000660D0000}"/>
    <cellStyle name="Normal 56 2 2 3 3 2" xfId="13501" xr:uid="{00000000-0005-0000-0000-0000C0340000}"/>
    <cellStyle name="Normal 56 2 2 3 3 2 3" xfId="28599" xr:uid="{00000000-0005-0000-0000-0000BA6F0000}"/>
    <cellStyle name="Normal 56 2 2 3 3 3" xfId="8481" xr:uid="{00000000-0005-0000-0000-000024210000}"/>
    <cellStyle name="Normal 56 2 2 3 3 3 3" xfId="23582" xr:uid="{00000000-0005-0000-0000-0000215C0000}"/>
    <cellStyle name="Normal 56 2 2 3 3 5" xfId="18569" xr:uid="{00000000-0005-0000-0000-00008C480000}"/>
    <cellStyle name="Normal 56 2 2 3 4" xfId="5120" xr:uid="{00000000-0005-0000-0000-000003140000}"/>
    <cellStyle name="Normal 56 2 2 3 4 2" xfId="15172" xr:uid="{00000000-0005-0000-0000-0000473B0000}"/>
    <cellStyle name="Normal 56 2 2 3 4 2 3" xfId="30270" xr:uid="{00000000-0005-0000-0000-000041760000}"/>
    <cellStyle name="Normal 56 2 2 3 4 3" xfId="10152" xr:uid="{00000000-0005-0000-0000-0000AB270000}"/>
    <cellStyle name="Normal 56 2 2 3 4 3 3" xfId="25253" xr:uid="{00000000-0005-0000-0000-0000A8620000}"/>
    <cellStyle name="Normal 56 2 2 3 4 5" xfId="20240" xr:uid="{00000000-0005-0000-0000-0000134F0000}"/>
    <cellStyle name="Normal 56 2 2 3 5" xfId="11830" xr:uid="{00000000-0005-0000-0000-0000392E0000}"/>
    <cellStyle name="Normal 56 2 2 3 5 3" xfId="26928" xr:uid="{00000000-0005-0000-0000-000033690000}"/>
    <cellStyle name="Normal 56 2 2 3 6" xfId="6809" xr:uid="{00000000-0005-0000-0000-00009C1A0000}"/>
    <cellStyle name="Normal 56 2 2 3 6 3" xfId="21911" xr:uid="{00000000-0005-0000-0000-00009A550000}"/>
    <cellStyle name="Normal 56 2 2 3 8" xfId="16898" xr:uid="{00000000-0005-0000-0000-000005420000}"/>
    <cellStyle name="Normal 56 2 2 4" xfId="2156" xr:uid="{00000000-0005-0000-0000-00006F080000}"/>
    <cellStyle name="Normal 56 2 2 4 2" xfId="3846" xr:uid="{00000000-0005-0000-0000-0000090F0000}"/>
    <cellStyle name="Normal 56 2 2 4 2 2" xfId="13919" xr:uid="{00000000-0005-0000-0000-000062360000}"/>
    <cellStyle name="Normal 56 2 2 4 2 2 3" xfId="29017" xr:uid="{00000000-0005-0000-0000-00005C710000}"/>
    <cellStyle name="Normal 56 2 2 4 2 3" xfId="8899" xr:uid="{00000000-0005-0000-0000-0000C6220000}"/>
    <cellStyle name="Normal 56 2 2 4 2 3 3" xfId="24000" xr:uid="{00000000-0005-0000-0000-0000C35D0000}"/>
    <cellStyle name="Normal 56 2 2 4 2 5" xfId="18987" xr:uid="{00000000-0005-0000-0000-00002E4A0000}"/>
    <cellStyle name="Normal 56 2 2 4 3" xfId="5538" xr:uid="{00000000-0005-0000-0000-0000A5150000}"/>
    <cellStyle name="Normal 56 2 2 4 3 2" xfId="15590" xr:uid="{00000000-0005-0000-0000-0000E93C0000}"/>
    <cellStyle name="Normal 56 2 2 4 3 2 3" xfId="30688" xr:uid="{00000000-0005-0000-0000-0000E3770000}"/>
    <cellStyle name="Normal 56 2 2 4 3 3" xfId="10570" xr:uid="{00000000-0005-0000-0000-00004D290000}"/>
    <cellStyle name="Normal 56 2 2 4 3 3 3" xfId="25671" xr:uid="{00000000-0005-0000-0000-00004A640000}"/>
    <cellStyle name="Normal 56 2 2 4 3 5" xfId="20658" xr:uid="{00000000-0005-0000-0000-0000B5500000}"/>
    <cellStyle name="Normal 56 2 2 4 4" xfId="12248" xr:uid="{00000000-0005-0000-0000-0000DB2F0000}"/>
    <cellStyle name="Normal 56 2 2 4 4 3" xfId="27346" xr:uid="{00000000-0005-0000-0000-0000D56A0000}"/>
    <cellStyle name="Normal 56 2 2 4 5" xfId="7227" xr:uid="{00000000-0005-0000-0000-00003E1C0000}"/>
    <cellStyle name="Normal 56 2 2 4 5 3" xfId="22329" xr:uid="{00000000-0005-0000-0000-00003C570000}"/>
    <cellStyle name="Normal 56 2 2 4 7" xfId="17316" xr:uid="{00000000-0005-0000-0000-0000A7430000}"/>
    <cellStyle name="Normal 56 2 2 5" xfId="3009" xr:uid="{00000000-0005-0000-0000-0000C40B0000}"/>
    <cellStyle name="Normal 56 2 2 5 2" xfId="13083" xr:uid="{00000000-0005-0000-0000-00001E330000}"/>
    <cellStyle name="Normal 56 2 2 5 2 3" xfId="28181" xr:uid="{00000000-0005-0000-0000-0000186E0000}"/>
    <cellStyle name="Normal 56 2 2 5 3" xfId="8063" xr:uid="{00000000-0005-0000-0000-0000821F0000}"/>
    <cellStyle name="Normal 56 2 2 5 3 3" xfId="23164" xr:uid="{00000000-0005-0000-0000-00007F5A0000}"/>
    <cellStyle name="Normal 56 2 2 5 5" xfId="18151" xr:uid="{00000000-0005-0000-0000-0000EA460000}"/>
    <cellStyle name="Normal 56 2 2 6" xfId="4702" xr:uid="{00000000-0005-0000-0000-000061120000}"/>
    <cellStyle name="Normal 56 2 2 6 2" xfId="14754" xr:uid="{00000000-0005-0000-0000-0000A5390000}"/>
    <cellStyle name="Normal 56 2 2 6 2 3" xfId="29852" xr:uid="{00000000-0005-0000-0000-00009F740000}"/>
    <cellStyle name="Normal 56 2 2 6 3" xfId="9734" xr:uid="{00000000-0005-0000-0000-000009260000}"/>
    <cellStyle name="Normal 56 2 2 6 3 3" xfId="24835" xr:uid="{00000000-0005-0000-0000-000006610000}"/>
    <cellStyle name="Normal 56 2 2 6 5" xfId="19822" xr:uid="{00000000-0005-0000-0000-0000714D0000}"/>
    <cellStyle name="Normal 56 2 2 7" xfId="11412" xr:uid="{00000000-0005-0000-0000-0000972C0000}"/>
    <cellStyle name="Normal 56 2 2 7 3" xfId="26510" xr:uid="{00000000-0005-0000-0000-000091670000}"/>
    <cellStyle name="Normal 56 2 2 8" xfId="6391" xr:uid="{00000000-0005-0000-0000-0000FA180000}"/>
    <cellStyle name="Normal 56 2 2 8 3" xfId="21493" xr:uid="{00000000-0005-0000-0000-0000F8530000}"/>
    <cellStyle name="Normal 56 2 3" xfId="1418" xr:uid="{00000000-0005-0000-0000-00008D050000}"/>
    <cellStyle name="Normal 56 2 3 2" xfId="1839" xr:uid="{00000000-0005-0000-0000-000032070000}"/>
    <cellStyle name="Normal 56 2 3 2 2" xfId="2678" xr:uid="{00000000-0005-0000-0000-0000790A0000}"/>
    <cellStyle name="Normal 56 2 3 2 2 2" xfId="4368" xr:uid="{00000000-0005-0000-0000-000013110000}"/>
    <cellStyle name="Normal 56 2 3 2 2 2 2" xfId="14441" xr:uid="{00000000-0005-0000-0000-00006C380000}"/>
    <cellStyle name="Normal 56 2 3 2 2 2 2 3" xfId="29539" xr:uid="{00000000-0005-0000-0000-000066730000}"/>
    <cellStyle name="Normal 56 2 3 2 2 2 3" xfId="9421" xr:uid="{00000000-0005-0000-0000-0000D0240000}"/>
    <cellStyle name="Normal 56 2 3 2 2 2 3 3" xfId="24522" xr:uid="{00000000-0005-0000-0000-0000CD5F0000}"/>
    <cellStyle name="Normal 56 2 3 2 2 2 5" xfId="19509" xr:uid="{00000000-0005-0000-0000-0000384C0000}"/>
    <cellStyle name="Normal 56 2 3 2 2 3" xfId="6060" xr:uid="{00000000-0005-0000-0000-0000AF170000}"/>
    <cellStyle name="Normal 56 2 3 2 2 3 2" xfId="16112" xr:uid="{00000000-0005-0000-0000-0000F33E0000}"/>
    <cellStyle name="Normal 56 2 3 2 2 3 2 3" xfId="31210" xr:uid="{00000000-0005-0000-0000-0000ED790000}"/>
    <cellStyle name="Normal 56 2 3 2 2 3 3" xfId="11092" xr:uid="{00000000-0005-0000-0000-0000572B0000}"/>
    <cellStyle name="Normal 56 2 3 2 2 3 3 3" xfId="26193" xr:uid="{00000000-0005-0000-0000-000054660000}"/>
    <cellStyle name="Normal 56 2 3 2 2 3 5" xfId="21180" xr:uid="{00000000-0005-0000-0000-0000BF520000}"/>
    <cellStyle name="Normal 56 2 3 2 2 4" xfId="12770" xr:uid="{00000000-0005-0000-0000-0000E5310000}"/>
    <cellStyle name="Normal 56 2 3 2 2 4 3" xfId="27868" xr:uid="{00000000-0005-0000-0000-0000DF6C0000}"/>
    <cellStyle name="Normal 56 2 3 2 2 5" xfId="7749" xr:uid="{00000000-0005-0000-0000-0000481E0000}"/>
    <cellStyle name="Normal 56 2 3 2 2 5 3" xfId="22851" xr:uid="{00000000-0005-0000-0000-000046590000}"/>
    <cellStyle name="Normal 56 2 3 2 2 7" xfId="17838" xr:uid="{00000000-0005-0000-0000-0000B1450000}"/>
    <cellStyle name="Normal 56 2 3 2 3" xfId="3531" xr:uid="{00000000-0005-0000-0000-0000CE0D0000}"/>
    <cellStyle name="Normal 56 2 3 2 3 2" xfId="13605" xr:uid="{00000000-0005-0000-0000-000028350000}"/>
    <cellStyle name="Normal 56 2 3 2 3 2 3" xfId="28703" xr:uid="{00000000-0005-0000-0000-000022700000}"/>
    <cellStyle name="Normal 56 2 3 2 3 3" xfId="8585" xr:uid="{00000000-0005-0000-0000-00008C210000}"/>
    <cellStyle name="Normal 56 2 3 2 3 3 3" xfId="23686" xr:uid="{00000000-0005-0000-0000-0000895C0000}"/>
    <cellStyle name="Normal 56 2 3 2 3 5" xfId="18673" xr:uid="{00000000-0005-0000-0000-0000F4480000}"/>
    <cellStyle name="Normal 56 2 3 2 4" xfId="5224" xr:uid="{00000000-0005-0000-0000-00006B140000}"/>
    <cellStyle name="Normal 56 2 3 2 4 2" xfId="15276" xr:uid="{00000000-0005-0000-0000-0000AF3B0000}"/>
    <cellStyle name="Normal 56 2 3 2 4 2 3" xfId="30374" xr:uid="{00000000-0005-0000-0000-0000A9760000}"/>
    <cellStyle name="Normal 56 2 3 2 4 3" xfId="10256" xr:uid="{00000000-0005-0000-0000-000013280000}"/>
    <cellStyle name="Normal 56 2 3 2 4 3 3" xfId="25357" xr:uid="{00000000-0005-0000-0000-000010630000}"/>
    <cellStyle name="Normal 56 2 3 2 4 5" xfId="20344" xr:uid="{00000000-0005-0000-0000-00007B4F0000}"/>
    <cellStyle name="Normal 56 2 3 2 5" xfId="11934" xr:uid="{00000000-0005-0000-0000-0000A12E0000}"/>
    <cellStyle name="Normal 56 2 3 2 5 3" xfId="27032" xr:uid="{00000000-0005-0000-0000-00009B690000}"/>
    <cellStyle name="Normal 56 2 3 2 6" xfId="6913" xr:uid="{00000000-0005-0000-0000-0000041B0000}"/>
    <cellStyle name="Normal 56 2 3 2 6 3" xfId="22015" xr:uid="{00000000-0005-0000-0000-000002560000}"/>
    <cellStyle name="Normal 56 2 3 2 8" xfId="17002" xr:uid="{00000000-0005-0000-0000-00006D420000}"/>
    <cellStyle name="Normal 56 2 3 3" xfId="2260" xr:uid="{00000000-0005-0000-0000-0000D7080000}"/>
    <cellStyle name="Normal 56 2 3 3 2" xfId="3950" xr:uid="{00000000-0005-0000-0000-0000710F0000}"/>
    <cellStyle name="Normal 56 2 3 3 2 2" xfId="14023" xr:uid="{00000000-0005-0000-0000-0000CA360000}"/>
    <cellStyle name="Normal 56 2 3 3 2 2 3" xfId="29121" xr:uid="{00000000-0005-0000-0000-0000C4710000}"/>
    <cellStyle name="Normal 56 2 3 3 2 3" xfId="9003" xr:uid="{00000000-0005-0000-0000-00002E230000}"/>
    <cellStyle name="Normal 56 2 3 3 2 3 3" xfId="24104" xr:uid="{00000000-0005-0000-0000-00002B5E0000}"/>
    <cellStyle name="Normal 56 2 3 3 2 5" xfId="19091" xr:uid="{00000000-0005-0000-0000-0000964A0000}"/>
    <cellStyle name="Normal 56 2 3 3 3" xfId="5642" xr:uid="{00000000-0005-0000-0000-00000D160000}"/>
    <cellStyle name="Normal 56 2 3 3 3 2" xfId="15694" xr:uid="{00000000-0005-0000-0000-0000513D0000}"/>
    <cellStyle name="Normal 56 2 3 3 3 2 3" xfId="30792" xr:uid="{00000000-0005-0000-0000-00004B780000}"/>
    <cellStyle name="Normal 56 2 3 3 3 3" xfId="10674" xr:uid="{00000000-0005-0000-0000-0000B5290000}"/>
    <cellStyle name="Normal 56 2 3 3 3 3 3" xfId="25775" xr:uid="{00000000-0005-0000-0000-0000B2640000}"/>
    <cellStyle name="Normal 56 2 3 3 3 5" xfId="20762" xr:uid="{00000000-0005-0000-0000-00001D510000}"/>
    <cellStyle name="Normal 56 2 3 3 4" xfId="12352" xr:uid="{00000000-0005-0000-0000-000043300000}"/>
    <cellStyle name="Normal 56 2 3 3 4 3" xfId="27450" xr:uid="{00000000-0005-0000-0000-00003D6B0000}"/>
    <cellStyle name="Normal 56 2 3 3 5" xfId="7331" xr:uid="{00000000-0005-0000-0000-0000A61C0000}"/>
    <cellStyle name="Normal 56 2 3 3 5 3" xfId="22433" xr:uid="{00000000-0005-0000-0000-0000A4570000}"/>
    <cellStyle name="Normal 56 2 3 3 7" xfId="17420" xr:uid="{00000000-0005-0000-0000-00000F440000}"/>
    <cellStyle name="Normal 56 2 3 4" xfId="3113" xr:uid="{00000000-0005-0000-0000-00002C0C0000}"/>
    <cellStyle name="Normal 56 2 3 4 2" xfId="13187" xr:uid="{00000000-0005-0000-0000-000086330000}"/>
    <cellStyle name="Normal 56 2 3 4 2 3" xfId="28285" xr:uid="{00000000-0005-0000-0000-0000806E0000}"/>
    <cellStyle name="Normal 56 2 3 4 3" xfId="8167" xr:uid="{00000000-0005-0000-0000-0000EA1F0000}"/>
    <cellStyle name="Normal 56 2 3 4 3 3" xfId="23268" xr:uid="{00000000-0005-0000-0000-0000E75A0000}"/>
    <cellStyle name="Normal 56 2 3 4 5" xfId="18255" xr:uid="{00000000-0005-0000-0000-000052470000}"/>
    <cellStyle name="Normal 56 2 3 5" xfId="4806" xr:uid="{00000000-0005-0000-0000-0000C9120000}"/>
    <cellStyle name="Normal 56 2 3 5 2" xfId="14858" xr:uid="{00000000-0005-0000-0000-00000D3A0000}"/>
    <cellStyle name="Normal 56 2 3 5 2 3" xfId="29956" xr:uid="{00000000-0005-0000-0000-000007750000}"/>
    <cellStyle name="Normal 56 2 3 5 3" xfId="9838" xr:uid="{00000000-0005-0000-0000-000071260000}"/>
    <cellStyle name="Normal 56 2 3 5 3 3" xfId="24939" xr:uid="{00000000-0005-0000-0000-00006E610000}"/>
    <cellStyle name="Normal 56 2 3 5 5" xfId="19926" xr:uid="{00000000-0005-0000-0000-0000D94D0000}"/>
    <cellStyle name="Normal 56 2 3 6" xfId="11516" xr:uid="{00000000-0005-0000-0000-0000FF2C0000}"/>
    <cellStyle name="Normal 56 2 3 6 3" xfId="26614" xr:uid="{00000000-0005-0000-0000-0000F9670000}"/>
    <cellStyle name="Normal 56 2 3 7" xfId="6495" xr:uid="{00000000-0005-0000-0000-000062190000}"/>
    <cellStyle name="Normal 56 2 3 7 3" xfId="21597" xr:uid="{00000000-0005-0000-0000-000060540000}"/>
    <cellStyle name="Normal 56 2 3 9" xfId="16584" xr:uid="{00000000-0005-0000-0000-0000CB400000}"/>
    <cellStyle name="Normal 56 2 4" xfId="1631" xr:uid="{00000000-0005-0000-0000-000062060000}"/>
    <cellStyle name="Normal 56 2 4 2" xfId="2470" xr:uid="{00000000-0005-0000-0000-0000A9090000}"/>
    <cellStyle name="Normal 56 2 4 2 2" xfId="4160" xr:uid="{00000000-0005-0000-0000-000043100000}"/>
    <cellStyle name="Normal 56 2 4 2 2 2" xfId="14233" xr:uid="{00000000-0005-0000-0000-00009C370000}"/>
    <cellStyle name="Normal 56 2 4 2 2 2 3" xfId="29331" xr:uid="{00000000-0005-0000-0000-000096720000}"/>
    <cellStyle name="Normal 56 2 4 2 2 3" xfId="9213" xr:uid="{00000000-0005-0000-0000-000000240000}"/>
    <cellStyle name="Normal 56 2 4 2 2 3 3" xfId="24314" xr:uid="{00000000-0005-0000-0000-0000FD5E0000}"/>
    <cellStyle name="Normal 56 2 4 2 2 5" xfId="19301" xr:uid="{00000000-0005-0000-0000-0000684B0000}"/>
    <cellStyle name="Normal 56 2 4 2 3" xfId="5852" xr:uid="{00000000-0005-0000-0000-0000DF160000}"/>
    <cellStyle name="Normal 56 2 4 2 3 2" xfId="15904" xr:uid="{00000000-0005-0000-0000-0000233E0000}"/>
    <cellStyle name="Normal 56 2 4 2 3 2 3" xfId="31002" xr:uid="{00000000-0005-0000-0000-00001D790000}"/>
    <cellStyle name="Normal 56 2 4 2 3 3" xfId="10884" xr:uid="{00000000-0005-0000-0000-0000872A0000}"/>
    <cellStyle name="Normal 56 2 4 2 3 3 3" xfId="25985" xr:uid="{00000000-0005-0000-0000-000084650000}"/>
    <cellStyle name="Normal 56 2 4 2 3 5" xfId="20972" xr:uid="{00000000-0005-0000-0000-0000EF510000}"/>
    <cellStyle name="Normal 56 2 4 2 4" xfId="12562" xr:uid="{00000000-0005-0000-0000-000015310000}"/>
    <cellStyle name="Normal 56 2 4 2 4 3" xfId="27660" xr:uid="{00000000-0005-0000-0000-00000F6C0000}"/>
    <cellStyle name="Normal 56 2 4 2 5" xfId="7541" xr:uid="{00000000-0005-0000-0000-0000781D0000}"/>
    <cellStyle name="Normal 56 2 4 2 5 3" xfId="22643" xr:uid="{00000000-0005-0000-0000-000076580000}"/>
    <cellStyle name="Normal 56 2 4 2 7" xfId="17630" xr:uid="{00000000-0005-0000-0000-0000E1440000}"/>
    <cellStyle name="Normal 56 2 4 3" xfId="3323" xr:uid="{00000000-0005-0000-0000-0000FE0C0000}"/>
    <cellStyle name="Normal 56 2 4 3 2" xfId="13397" xr:uid="{00000000-0005-0000-0000-000058340000}"/>
    <cellStyle name="Normal 56 2 4 3 2 3" xfId="28495" xr:uid="{00000000-0005-0000-0000-0000526F0000}"/>
    <cellStyle name="Normal 56 2 4 3 3" xfId="8377" xr:uid="{00000000-0005-0000-0000-0000BC200000}"/>
    <cellStyle name="Normal 56 2 4 3 3 3" xfId="23478" xr:uid="{00000000-0005-0000-0000-0000B95B0000}"/>
    <cellStyle name="Normal 56 2 4 3 5" xfId="18465" xr:uid="{00000000-0005-0000-0000-000024480000}"/>
    <cellStyle name="Normal 56 2 4 4" xfId="5016" xr:uid="{00000000-0005-0000-0000-00009B130000}"/>
    <cellStyle name="Normal 56 2 4 4 2" xfId="15068" xr:uid="{00000000-0005-0000-0000-0000DF3A0000}"/>
    <cellStyle name="Normal 56 2 4 4 2 3" xfId="30166" xr:uid="{00000000-0005-0000-0000-0000D9750000}"/>
    <cellStyle name="Normal 56 2 4 4 3" xfId="10048" xr:uid="{00000000-0005-0000-0000-000043270000}"/>
    <cellStyle name="Normal 56 2 4 4 3 3" xfId="25149" xr:uid="{00000000-0005-0000-0000-000040620000}"/>
    <cellStyle name="Normal 56 2 4 4 5" xfId="20136" xr:uid="{00000000-0005-0000-0000-0000AB4E0000}"/>
    <cellStyle name="Normal 56 2 4 5" xfId="11726" xr:uid="{00000000-0005-0000-0000-0000D12D0000}"/>
    <cellStyle name="Normal 56 2 4 5 3" xfId="26824" xr:uid="{00000000-0005-0000-0000-0000CB680000}"/>
    <cellStyle name="Normal 56 2 4 6" xfId="6705" xr:uid="{00000000-0005-0000-0000-0000341A0000}"/>
    <cellStyle name="Normal 56 2 4 6 3" xfId="21807" xr:uid="{00000000-0005-0000-0000-000032550000}"/>
    <cellStyle name="Normal 56 2 4 8" xfId="16794" xr:uid="{00000000-0005-0000-0000-00009D410000}"/>
    <cellStyle name="Normal 56 2 5" xfId="2052" xr:uid="{00000000-0005-0000-0000-000007080000}"/>
    <cellStyle name="Normal 56 2 5 2" xfId="3742" xr:uid="{00000000-0005-0000-0000-0000A10E0000}"/>
    <cellStyle name="Normal 56 2 5 2 2" xfId="13815" xr:uid="{00000000-0005-0000-0000-0000FA350000}"/>
    <cellStyle name="Normal 56 2 5 2 2 3" xfId="28913" xr:uid="{00000000-0005-0000-0000-0000F4700000}"/>
    <cellStyle name="Normal 56 2 5 2 3" xfId="8795" xr:uid="{00000000-0005-0000-0000-00005E220000}"/>
    <cellStyle name="Normal 56 2 5 2 3 3" xfId="23896" xr:uid="{00000000-0005-0000-0000-00005B5D0000}"/>
    <cellStyle name="Normal 56 2 5 2 5" xfId="18883" xr:uid="{00000000-0005-0000-0000-0000C6490000}"/>
    <cellStyle name="Normal 56 2 5 3" xfId="5434" xr:uid="{00000000-0005-0000-0000-00003D150000}"/>
    <cellStyle name="Normal 56 2 5 3 2" xfId="15486" xr:uid="{00000000-0005-0000-0000-0000813C0000}"/>
    <cellStyle name="Normal 56 2 5 3 2 3" xfId="30584" xr:uid="{00000000-0005-0000-0000-00007B770000}"/>
    <cellStyle name="Normal 56 2 5 3 3" xfId="10466" xr:uid="{00000000-0005-0000-0000-0000E5280000}"/>
    <cellStyle name="Normal 56 2 5 3 3 3" xfId="25567" xr:uid="{00000000-0005-0000-0000-0000E2630000}"/>
    <cellStyle name="Normal 56 2 5 3 5" xfId="20554" xr:uid="{00000000-0005-0000-0000-00004D500000}"/>
    <cellStyle name="Normal 56 2 5 4" xfId="12144" xr:uid="{00000000-0005-0000-0000-0000732F0000}"/>
    <cellStyle name="Normal 56 2 5 4 3" xfId="27242" xr:uid="{00000000-0005-0000-0000-00006D6A0000}"/>
    <cellStyle name="Normal 56 2 5 5" xfId="7123" xr:uid="{00000000-0005-0000-0000-0000D61B0000}"/>
    <cellStyle name="Normal 56 2 5 5 3" xfId="22225" xr:uid="{00000000-0005-0000-0000-0000D4560000}"/>
    <cellStyle name="Normal 56 2 5 7" xfId="17212" xr:uid="{00000000-0005-0000-0000-00003F430000}"/>
    <cellStyle name="Normal 56 2 6" xfId="2905" xr:uid="{00000000-0005-0000-0000-00005C0B0000}"/>
    <cellStyle name="Normal 56 2 6 2" xfId="12979" xr:uid="{00000000-0005-0000-0000-0000B6320000}"/>
    <cellStyle name="Normal 56 2 6 2 3" xfId="28077" xr:uid="{00000000-0005-0000-0000-0000B06D0000}"/>
    <cellStyle name="Normal 56 2 6 3" xfId="7959" xr:uid="{00000000-0005-0000-0000-00001A1F0000}"/>
    <cellStyle name="Normal 56 2 6 3 3" xfId="23060" xr:uid="{00000000-0005-0000-0000-0000175A0000}"/>
    <cellStyle name="Normal 56 2 6 5" xfId="18047" xr:uid="{00000000-0005-0000-0000-000082460000}"/>
    <cellStyle name="Normal 56 2 7" xfId="4598" xr:uid="{00000000-0005-0000-0000-0000F9110000}"/>
    <cellStyle name="Normal 56 2 7 2" xfId="14650" xr:uid="{00000000-0005-0000-0000-00003D390000}"/>
    <cellStyle name="Normal 56 2 7 2 3" xfId="29748" xr:uid="{00000000-0005-0000-0000-000037740000}"/>
    <cellStyle name="Normal 56 2 7 3" xfId="9630" xr:uid="{00000000-0005-0000-0000-0000A1250000}"/>
    <cellStyle name="Normal 56 2 7 3 3" xfId="24731" xr:uid="{00000000-0005-0000-0000-00009E600000}"/>
    <cellStyle name="Normal 56 2 7 5" xfId="19718" xr:uid="{00000000-0005-0000-0000-0000094D0000}"/>
    <cellStyle name="Normal 56 2 8" xfId="11308" xr:uid="{00000000-0005-0000-0000-00002F2C0000}"/>
    <cellStyle name="Normal 56 2 8 3" xfId="26406" xr:uid="{00000000-0005-0000-0000-000029670000}"/>
    <cellStyle name="Normal 56 2 9" xfId="6287" xr:uid="{00000000-0005-0000-0000-000092180000}"/>
    <cellStyle name="Normal 56 2 9 3" xfId="21389" xr:uid="{00000000-0005-0000-0000-000090530000}"/>
    <cellStyle name="Normal 56 3" xfId="1251" xr:uid="{00000000-0005-0000-0000-0000E6040000}"/>
    <cellStyle name="Normal 56 3 10" xfId="16428" xr:uid="{00000000-0005-0000-0000-00002F400000}"/>
    <cellStyle name="Normal 56 3 2" xfId="1470" xr:uid="{00000000-0005-0000-0000-0000C1050000}"/>
    <cellStyle name="Normal 56 3 2 2" xfId="1891" xr:uid="{00000000-0005-0000-0000-000066070000}"/>
    <cellStyle name="Normal 56 3 2 2 2" xfId="2730" xr:uid="{00000000-0005-0000-0000-0000AD0A0000}"/>
    <cellStyle name="Normal 56 3 2 2 2 2" xfId="4420" xr:uid="{00000000-0005-0000-0000-000047110000}"/>
    <cellStyle name="Normal 56 3 2 2 2 2 2" xfId="14493" xr:uid="{00000000-0005-0000-0000-0000A0380000}"/>
    <cellStyle name="Normal 56 3 2 2 2 2 2 3" xfId="29591" xr:uid="{00000000-0005-0000-0000-00009A730000}"/>
    <cellStyle name="Normal 56 3 2 2 2 2 3" xfId="9473" xr:uid="{00000000-0005-0000-0000-000004250000}"/>
    <cellStyle name="Normal 56 3 2 2 2 2 3 3" xfId="24574" xr:uid="{00000000-0005-0000-0000-000001600000}"/>
    <cellStyle name="Normal 56 3 2 2 2 2 5" xfId="19561" xr:uid="{00000000-0005-0000-0000-00006C4C0000}"/>
    <cellStyle name="Normal 56 3 2 2 2 3" xfId="6112" xr:uid="{00000000-0005-0000-0000-0000E3170000}"/>
    <cellStyle name="Normal 56 3 2 2 2 3 2" xfId="16164" xr:uid="{00000000-0005-0000-0000-0000273F0000}"/>
    <cellStyle name="Normal 56 3 2 2 2 3 2 3" xfId="31262" xr:uid="{00000000-0005-0000-0000-0000217A0000}"/>
    <cellStyle name="Normal 56 3 2 2 2 3 3" xfId="11144" xr:uid="{00000000-0005-0000-0000-00008B2B0000}"/>
    <cellStyle name="Normal 56 3 2 2 2 3 3 3" xfId="26245" xr:uid="{00000000-0005-0000-0000-000088660000}"/>
    <cellStyle name="Normal 56 3 2 2 2 3 5" xfId="21232" xr:uid="{00000000-0005-0000-0000-0000F3520000}"/>
    <cellStyle name="Normal 56 3 2 2 2 4" xfId="12822" xr:uid="{00000000-0005-0000-0000-000019320000}"/>
    <cellStyle name="Normal 56 3 2 2 2 4 3" xfId="27920" xr:uid="{00000000-0005-0000-0000-0000136D0000}"/>
    <cellStyle name="Normal 56 3 2 2 2 5" xfId="7801" xr:uid="{00000000-0005-0000-0000-00007C1E0000}"/>
    <cellStyle name="Normal 56 3 2 2 2 5 3" xfId="22903" xr:uid="{00000000-0005-0000-0000-00007A590000}"/>
    <cellStyle name="Normal 56 3 2 2 2 7" xfId="17890" xr:uid="{00000000-0005-0000-0000-0000E5450000}"/>
    <cellStyle name="Normal 56 3 2 2 3" xfId="3583" xr:uid="{00000000-0005-0000-0000-0000020E0000}"/>
    <cellStyle name="Normal 56 3 2 2 3 2" xfId="13657" xr:uid="{00000000-0005-0000-0000-00005C350000}"/>
    <cellStyle name="Normal 56 3 2 2 3 2 3" xfId="28755" xr:uid="{00000000-0005-0000-0000-000056700000}"/>
    <cellStyle name="Normal 56 3 2 2 3 3" xfId="8637" xr:uid="{00000000-0005-0000-0000-0000C0210000}"/>
    <cellStyle name="Normal 56 3 2 2 3 3 3" xfId="23738" xr:uid="{00000000-0005-0000-0000-0000BD5C0000}"/>
    <cellStyle name="Normal 56 3 2 2 3 5" xfId="18725" xr:uid="{00000000-0005-0000-0000-000028490000}"/>
    <cellStyle name="Normal 56 3 2 2 4" xfId="5276" xr:uid="{00000000-0005-0000-0000-00009F140000}"/>
    <cellStyle name="Normal 56 3 2 2 4 2" xfId="15328" xr:uid="{00000000-0005-0000-0000-0000E33B0000}"/>
    <cellStyle name="Normal 56 3 2 2 4 2 3" xfId="30426" xr:uid="{00000000-0005-0000-0000-0000DD760000}"/>
    <cellStyle name="Normal 56 3 2 2 4 3" xfId="10308" xr:uid="{00000000-0005-0000-0000-000047280000}"/>
    <cellStyle name="Normal 56 3 2 2 4 3 3" xfId="25409" xr:uid="{00000000-0005-0000-0000-000044630000}"/>
    <cellStyle name="Normal 56 3 2 2 4 5" xfId="20396" xr:uid="{00000000-0005-0000-0000-0000AF4F0000}"/>
    <cellStyle name="Normal 56 3 2 2 5" xfId="11986" xr:uid="{00000000-0005-0000-0000-0000D52E0000}"/>
    <cellStyle name="Normal 56 3 2 2 5 3" xfId="27084" xr:uid="{00000000-0005-0000-0000-0000CF690000}"/>
    <cellStyle name="Normal 56 3 2 2 6" xfId="6965" xr:uid="{00000000-0005-0000-0000-0000381B0000}"/>
    <cellStyle name="Normal 56 3 2 2 6 3" xfId="22067" xr:uid="{00000000-0005-0000-0000-000036560000}"/>
    <cellStyle name="Normal 56 3 2 2 8" xfId="17054" xr:uid="{00000000-0005-0000-0000-0000A1420000}"/>
    <cellStyle name="Normal 56 3 2 3" xfId="2312" xr:uid="{00000000-0005-0000-0000-00000B090000}"/>
    <cellStyle name="Normal 56 3 2 3 2" xfId="4002" xr:uid="{00000000-0005-0000-0000-0000A50F0000}"/>
    <cellStyle name="Normal 56 3 2 3 2 2" xfId="14075" xr:uid="{00000000-0005-0000-0000-0000FE360000}"/>
    <cellStyle name="Normal 56 3 2 3 2 2 3" xfId="29173" xr:uid="{00000000-0005-0000-0000-0000F8710000}"/>
    <cellStyle name="Normal 56 3 2 3 2 3" xfId="9055" xr:uid="{00000000-0005-0000-0000-000062230000}"/>
    <cellStyle name="Normal 56 3 2 3 2 3 3" xfId="24156" xr:uid="{00000000-0005-0000-0000-00005F5E0000}"/>
    <cellStyle name="Normal 56 3 2 3 2 5" xfId="19143" xr:uid="{00000000-0005-0000-0000-0000CA4A0000}"/>
    <cellStyle name="Normal 56 3 2 3 3" xfId="5694" xr:uid="{00000000-0005-0000-0000-000041160000}"/>
    <cellStyle name="Normal 56 3 2 3 3 2" xfId="15746" xr:uid="{00000000-0005-0000-0000-0000853D0000}"/>
    <cellStyle name="Normal 56 3 2 3 3 2 3" xfId="30844" xr:uid="{00000000-0005-0000-0000-00007F780000}"/>
    <cellStyle name="Normal 56 3 2 3 3 3" xfId="10726" xr:uid="{00000000-0005-0000-0000-0000E9290000}"/>
    <cellStyle name="Normal 56 3 2 3 3 3 3" xfId="25827" xr:uid="{00000000-0005-0000-0000-0000E6640000}"/>
    <cellStyle name="Normal 56 3 2 3 3 5" xfId="20814" xr:uid="{00000000-0005-0000-0000-000051510000}"/>
    <cellStyle name="Normal 56 3 2 3 4" xfId="12404" xr:uid="{00000000-0005-0000-0000-000077300000}"/>
    <cellStyle name="Normal 56 3 2 3 4 3" xfId="27502" xr:uid="{00000000-0005-0000-0000-0000716B0000}"/>
    <cellStyle name="Normal 56 3 2 3 5" xfId="7383" xr:uid="{00000000-0005-0000-0000-0000DA1C0000}"/>
    <cellStyle name="Normal 56 3 2 3 5 3" xfId="22485" xr:uid="{00000000-0005-0000-0000-0000D8570000}"/>
    <cellStyle name="Normal 56 3 2 3 7" xfId="17472" xr:uid="{00000000-0005-0000-0000-000043440000}"/>
    <cellStyle name="Normal 56 3 2 4" xfId="3165" xr:uid="{00000000-0005-0000-0000-0000600C0000}"/>
    <cellStyle name="Normal 56 3 2 4 2" xfId="13239" xr:uid="{00000000-0005-0000-0000-0000BA330000}"/>
    <cellStyle name="Normal 56 3 2 4 2 3" xfId="28337" xr:uid="{00000000-0005-0000-0000-0000B46E0000}"/>
    <cellStyle name="Normal 56 3 2 4 3" xfId="8219" xr:uid="{00000000-0005-0000-0000-00001E200000}"/>
    <cellStyle name="Normal 56 3 2 4 3 3" xfId="23320" xr:uid="{00000000-0005-0000-0000-00001B5B0000}"/>
    <cellStyle name="Normal 56 3 2 4 5" xfId="18307" xr:uid="{00000000-0005-0000-0000-000086470000}"/>
    <cellStyle name="Normal 56 3 2 5" xfId="4858" xr:uid="{00000000-0005-0000-0000-0000FD120000}"/>
    <cellStyle name="Normal 56 3 2 5 2" xfId="14910" xr:uid="{00000000-0005-0000-0000-0000413A0000}"/>
    <cellStyle name="Normal 56 3 2 5 2 3" xfId="30008" xr:uid="{00000000-0005-0000-0000-00003B750000}"/>
    <cellStyle name="Normal 56 3 2 5 3" xfId="9890" xr:uid="{00000000-0005-0000-0000-0000A5260000}"/>
    <cellStyle name="Normal 56 3 2 5 3 3" xfId="24991" xr:uid="{00000000-0005-0000-0000-0000A2610000}"/>
    <cellStyle name="Normal 56 3 2 5 5" xfId="19978" xr:uid="{00000000-0005-0000-0000-00000D4E0000}"/>
    <cellStyle name="Normal 56 3 2 6" xfId="11568" xr:uid="{00000000-0005-0000-0000-0000332D0000}"/>
    <cellStyle name="Normal 56 3 2 6 3" xfId="26666" xr:uid="{00000000-0005-0000-0000-00002D680000}"/>
    <cellStyle name="Normal 56 3 2 7" xfId="6547" xr:uid="{00000000-0005-0000-0000-000096190000}"/>
    <cellStyle name="Normal 56 3 2 7 3" xfId="21649" xr:uid="{00000000-0005-0000-0000-000094540000}"/>
    <cellStyle name="Normal 56 3 2 9" xfId="16636" xr:uid="{00000000-0005-0000-0000-0000FF400000}"/>
    <cellStyle name="Normal 56 3 3" xfId="1683" xr:uid="{00000000-0005-0000-0000-000096060000}"/>
    <cellStyle name="Normal 56 3 3 2" xfId="2522" xr:uid="{00000000-0005-0000-0000-0000DD090000}"/>
    <cellStyle name="Normal 56 3 3 2 2" xfId="4212" xr:uid="{00000000-0005-0000-0000-000077100000}"/>
    <cellStyle name="Normal 56 3 3 2 2 2" xfId="14285" xr:uid="{00000000-0005-0000-0000-0000D0370000}"/>
    <cellStyle name="Normal 56 3 3 2 2 2 3" xfId="29383" xr:uid="{00000000-0005-0000-0000-0000CA720000}"/>
    <cellStyle name="Normal 56 3 3 2 2 3" xfId="9265" xr:uid="{00000000-0005-0000-0000-000034240000}"/>
    <cellStyle name="Normal 56 3 3 2 2 3 3" xfId="24366" xr:uid="{00000000-0005-0000-0000-0000315F0000}"/>
    <cellStyle name="Normal 56 3 3 2 2 5" xfId="19353" xr:uid="{00000000-0005-0000-0000-00009C4B0000}"/>
    <cellStyle name="Normal 56 3 3 2 3" xfId="5904" xr:uid="{00000000-0005-0000-0000-000013170000}"/>
    <cellStyle name="Normal 56 3 3 2 3 2" xfId="15956" xr:uid="{00000000-0005-0000-0000-0000573E0000}"/>
    <cellStyle name="Normal 56 3 3 2 3 2 3" xfId="31054" xr:uid="{00000000-0005-0000-0000-000051790000}"/>
    <cellStyle name="Normal 56 3 3 2 3 3" xfId="10936" xr:uid="{00000000-0005-0000-0000-0000BB2A0000}"/>
    <cellStyle name="Normal 56 3 3 2 3 3 3" xfId="26037" xr:uid="{00000000-0005-0000-0000-0000B8650000}"/>
    <cellStyle name="Normal 56 3 3 2 3 5" xfId="21024" xr:uid="{00000000-0005-0000-0000-000023520000}"/>
    <cellStyle name="Normal 56 3 3 2 4" xfId="12614" xr:uid="{00000000-0005-0000-0000-000049310000}"/>
    <cellStyle name="Normal 56 3 3 2 4 3" xfId="27712" xr:uid="{00000000-0005-0000-0000-0000436C0000}"/>
    <cellStyle name="Normal 56 3 3 2 5" xfId="7593" xr:uid="{00000000-0005-0000-0000-0000AC1D0000}"/>
    <cellStyle name="Normal 56 3 3 2 5 3" xfId="22695" xr:uid="{00000000-0005-0000-0000-0000AA580000}"/>
    <cellStyle name="Normal 56 3 3 2 7" xfId="17682" xr:uid="{00000000-0005-0000-0000-000015450000}"/>
    <cellStyle name="Normal 56 3 3 3" xfId="3375" xr:uid="{00000000-0005-0000-0000-0000320D0000}"/>
    <cellStyle name="Normal 56 3 3 3 2" xfId="13449" xr:uid="{00000000-0005-0000-0000-00008C340000}"/>
    <cellStyle name="Normal 56 3 3 3 2 3" xfId="28547" xr:uid="{00000000-0005-0000-0000-0000866F0000}"/>
    <cellStyle name="Normal 56 3 3 3 3" xfId="8429" xr:uid="{00000000-0005-0000-0000-0000F0200000}"/>
    <cellStyle name="Normal 56 3 3 3 3 3" xfId="23530" xr:uid="{00000000-0005-0000-0000-0000ED5B0000}"/>
    <cellStyle name="Normal 56 3 3 3 5" xfId="18517" xr:uid="{00000000-0005-0000-0000-000058480000}"/>
    <cellStyle name="Normal 56 3 3 4" xfId="5068" xr:uid="{00000000-0005-0000-0000-0000CF130000}"/>
    <cellStyle name="Normal 56 3 3 4 2" xfId="15120" xr:uid="{00000000-0005-0000-0000-0000133B0000}"/>
    <cellStyle name="Normal 56 3 3 4 2 3" xfId="30218" xr:uid="{00000000-0005-0000-0000-00000D760000}"/>
    <cellStyle name="Normal 56 3 3 4 3" xfId="10100" xr:uid="{00000000-0005-0000-0000-000077270000}"/>
    <cellStyle name="Normal 56 3 3 4 3 3" xfId="25201" xr:uid="{00000000-0005-0000-0000-000074620000}"/>
    <cellStyle name="Normal 56 3 3 4 5" xfId="20188" xr:uid="{00000000-0005-0000-0000-0000DF4E0000}"/>
    <cellStyle name="Normal 56 3 3 5" xfId="11778" xr:uid="{00000000-0005-0000-0000-0000052E0000}"/>
    <cellStyle name="Normal 56 3 3 5 3" xfId="26876" xr:uid="{00000000-0005-0000-0000-0000FF680000}"/>
    <cellStyle name="Normal 56 3 3 6" xfId="6757" xr:uid="{00000000-0005-0000-0000-0000681A0000}"/>
    <cellStyle name="Normal 56 3 3 6 3" xfId="21859" xr:uid="{00000000-0005-0000-0000-000066550000}"/>
    <cellStyle name="Normal 56 3 3 8" xfId="16846" xr:uid="{00000000-0005-0000-0000-0000D1410000}"/>
    <cellStyle name="Normal 56 3 4" xfId="2104" xr:uid="{00000000-0005-0000-0000-00003B080000}"/>
    <cellStyle name="Normal 56 3 4 2" xfId="3794" xr:uid="{00000000-0005-0000-0000-0000D50E0000}"/>
    <cellStyle name="Normal 56 3 4 2 2" xfId="13867" xr:uid="{00000000-0005-0000-0000-00002E360000}"/>
    <cellStyle name="Normal 56 3 4 2 2 3" xfId="28965" xr:uid="{00000000-0005-0000-0000-000028710000}"/>
    <cellStyle name="Normal 56 3 4 2 3" xfId="8847" xr:uid="{00000000-0005-0000-0000-000092220000}"/>
    <cellStyle name="Normal 56 3 4 2 3 3" xfId="23948" xr:uid="{00000000-0005-0000-0000-00008F5D0000}"/>
    <cellStyle name="Normal 56 3 4 2 5" xfId="18935" xr:uid="{00000000-0005-0000-0000-0000FA490000}"/>
    <cellStyle name="Normal 56 3 4 3" xfId="5486" xr:uid="{00000000-0005-0000-0000-000071150000}"/>
    <cellStyle name="Normal 56 3 4 3 2" xfId="15538" xr:uid="{00000000-0005-0000-0000-0000B53C0000}"/>
    <cellStyle name="Normal 56 3 4 3 2 3" xfId="30636" xr:uid="{00000000-0005-0000-0000-0000AF770000}"/>
    <cellStyle name="Normal 56 3 4 3 3" xfId="10518" xr:uid="{00000000-0005-0000-0000-000019290000}"/>
    <cellStyle name="Normal 56 3 4 3 3 3" xfId="25619" xr:uid="{00000000-0005-0000-0000-000016640000}"/>
    <cellStyle name="Normal 56 3 4 3 5" xfId="20606" xr:uid="{00000000-0005-0000-0000-000081500000}"/>
    <cellStyle name="Normal 56 3 4 4" xfId="12196" xr:uid="{00000000-0005-0000-0000-0000A72F0000}"/>
    <cellStyle name="Normal 56 3 4 4 3" xfId="27294" xr:uid="{00000000-0005-0000-0000-0000A16A0000}"/>
    <cellStyle name="Normal 56 3 4 5" xfId="7175" xr:uid="{00000000-0005-0000-0000-00000A1C0000}"/>
    <cellStyle name="Normal 56 3 4 5 3" xfId="22277" xr:uid="{00000000-0005-0000-0000-000008570000}"/>
    <cellStyle name="Normal 56 3 4 7" xfId="17264" xr:uid="{00000000-0005-0000-0000-000073430000}"/>
    <cellStyle name="Normal 56 3 5" xfId="2957" xr:uid="{00000000-0005-0000-0000-0000900B0000}"/>
    <cellStyle name="Normal 56 3 5 2" xfId="13031" xr:uid="{00000000-0005-0000-0000-0000EA320000}"/>
    <cellStyle name="Normal 56 3 5 2 3" xfId="28129" xr:uid="{00000000-0005-0000-0000-0000E46D0000}"/>
    <cellStyle name="Normal 56 3 5 3" xfId="8011" xr:uid="{00000000-0005-0000-0000-00004E1F0000}"/>
    <cellStyle name="Normal 56 3 5 3 3" xfId="23112" xr:uid="{00000000-0005-0000-0000-00004B5A0000}"/>
    <cellStyle name="Normal 56 3 5 5" xfId="18099" xr:uid="{00000000-0005-0000-0000-0000B6460000}"/>
    <cellStyle name="Normal 56 3 6" xfId="4650" xr:uid="{00000000-0005-0000-0000-00002D120000}"/>
    <cellStyle name="Normal 56 3 6 2" xfId="14702" xr:uid="{00000000-0005-0000-0000-000071390000}"/>
    <cellStyle name="Normal 56 3 6 2 3" xfId="29800" xr:uid="{00000000-0005-0000-0000-00006B740000}"/>
    <cellStyle name="Normal 56 3 6 3" xfId="9682" xr:uid="{00000000-0005-0000-0000-0000D5250000}"/>
    <cellStyle name="Normal 56 3 6 3 3" xfId="24783" xr:uid="{00000000-0005-0000-0000-0000D2600000}"/>
    <cellStyle name="Normal 56 3 6 5" xfId="19770" xr:uid="{00000000-0005-0000-0000-00003D4D0000}"/>
    <cellStyle name="Normal 56 3 7" xfId="11360" xr:uid="{00000000-0005-0000-0000-0000632C0000}"/>
    <cellStyle name="Normal 56 3 7 3" xfId="26458" xr:uid="{00000000-0005-0000-0000-00005D670000}"/>
    <cellStyle name="Normal 56 3 8" xfId="6339" xr:uid="{00000000-0005-0000-0000-0000C6180000}"/>
    <cellStyle name="Normal 56 3 8 3" xfId="21441" xr:uid="{00000000-0005-0000-0000-0000C4530000}"/>
    <cellStyle name="Normal 56 4" xfId="1364" xr:uid="{00000000-0005-0000-0000-000057050000}"/>
    <cellStyle name="Normal 56 4 2" xfId="1787" xr:uid="{00000000-0005-0000-0000-0000FE060000}"/>
    <cellStyle name="Normal 56 4 2 2" xfId="2626" xr:uid="{00000000-0005-0000-0000-0000450A0000}"/>
    <cellStyle name="Normal 56 4 2 2 2" xfId="4316" xr:uid="{00000000-0005-0000-0000-0000DF100000}"/>
    <cellStyle name="Normal 56 4 2 2 2 2" xfId="14389" xr:uid="{00000000-0005-0000-0000-000038380000}"/>
    <cellStyle name="Normal 56 4 2 2 2 2 3" xfId="29487" xr:uid="{00000000-0005-0000-0000-000032730000}"/>
    <cellStyle name="Normal 56 4 2 2 2 3" xfId="9369" xr:uid="{00000000-0005-0000-0000-00009C240000}"/>
    <cellStyle name="Normal 56 4 2 2 2 3 3" xfId="24470" xr:uid="{00000000-0005-0000-0000-0000995F0000}"/>
    <cellStyle name="Normal 56 4 2 2 2 5" xfId="19457" xr:uid="{00000000-0005-0000-0000-0000044C0000}"/>
    <cellStyle name="Normal 56 4 2 2 3" xfId="6008" xr:uid="{00000000-0005-0000-0000-00007B170000}"/>
    <cellStyle name="Normal 56 4 2 2 3 2" xfId="16060" xr:uid="{00000000-0005-0000-0000-0000BF3E0000}"/>
    <cellStyle name="Normal 56 4 2 2 3 2 3" xfId="31158" xr:uid="{00000000-0005-0000-0000-0000B9790000}"/>
    <cellStyle name="Normal 56 4 2 2 3 3" xfId="11040" xr:uid="{00000000-0005-0000-0000-0000232B0000}"/>
    <cellStyle name="Normal 56 4 2 2 3 3 3" xfId="26141" xr:uid="{00000000-0005-0000-0000-000020660000}"/>
    <cellStyle name="Normal 56 4 2 2 3 5" xfId="21128" xr:uid="{00000000-0005-0000-0000-00008B520000}"/>
    <cellStyle name="Normal 56 4 2 2 4" xfId="12718" xr:uid="{00000000-0005-0000-0000-0000B1310000}"/>
    <cellStyle name="Normal 56 4 2 2 4 3" xfId="27816" xr:uid="{00000000-0005-0000-0000-0000AB6C0000}"/>
    <cellStyle name="Normal 56 4 2 2 5" xfId="7697" xr:uid="{00000000-0005-0000-0000-0000141E0000}"/>
    <cellStyle name="Normal 56 4 2 2 5 3" xfId="22799" xr:uid="{00000000-0005-0000-0000-000012590000}"/>
    <cellStyle name="Normal 56 4 2 2 7" xfId="17786" xr:uid="{00000000-0005-0000-0000-00007D450000}"/>
    <cellStyle name="Normal 56 4 2 3" xfId="3479" xr:uid="{00000000-0005-0000-0000-00009A0D0000}"/>
    <cellStyle name="Normal 56 4 2 3 2" xfId="13553" xr:uid="{00000000-0005-0000-0000-0000F4340000}"/>
    <cellStyle name="Normal 56 4 2 3 2 3" xfId="28651" xr:uid="{00000000-0005-0000-0000-0000EE6F0000}"/>
    <cellStyle name="Normal 56 4 2 3 3" xfId="8533" xr:uid="{00000000-0005-0000-0000-000058210000}"/>
    <cellStyle name="Normal 56 4 2 3 3 3" xfId="23634" xr:uid="{00000000-0005-0000-0000-0000555C0000}"/>
    <cellStyle name="Normal 56 4 2 3 5" xfId="18621" xr:uid="{00000000-0005-0000-0000-0000C0480000}"/>
    <cellStyle name="Normal 56 4 2 4" xfId="5172" xr:uid="{00000000-0005-0000-0000-000037140000}"/>
    <cellStyle name="Normal 56 4 2 4 2" xfId="15224" xr:uid="{00000000-0005-0000-0000-00007B3B0000}"/>
    <cellStyle name="Normal 56 4 2 4 2 3" xfId="30322" xr:uid="{00000000-0005-0000-0000-000075760000}"/>
    <cellStyle name="Normal 56 4 2 4 3" xfId="10204" xr:uid="{00000000-0005-0000-0000-0000DF270000}"/>
    <cellStyle name="Normal 56 4 2 4 3 3" xfId="25305" xr:uid="{00000000-0005-0000-0000-0000DC620000}"/>
    <cellStyle name="Normal 56 4 2 4 5" xfId="20292" xr:uid="{00000000-0005-0000-0000-0000474F0000}"/>
    <cellStyle name="Normal 56 4 2 5" xfId="11882" xr:uid="{00000000-0005-0000-0000-00006D2E0000}"/>
    <cellStyle name="Normal 56 4 2 5 3" xfId="26980" xr:uid="{00000000-0005-0000-0000-000067690000}"/>
    <cellStyle name="Normal 56 4 2 6" xfId="6861" xr:uid="{00000000-0005-0000-0000-0000D01A0000}"/>
    <cellStyle name="Normal 56 4 2 6 3" xfId="21963" xr:uid="{00000000-0005-0000-0000-0000CE550000}"/>
    <cellStyle name="Normal 56 4 2 8" xfId="16950" xr:uid="{00000000-0005-0000-0000-000039420000}"/>
    <cellStyle name="Normal 56 4 3" xfId="2208" xr:uid="{00000000-0005-0000-0000-0000A3080000}"/>
    <cellStyle name="Normal 56 4 3 2" xfId="3898" xr:uid="{00000000-0005-0000-0000-00003D0F0000}"/>
    <cellStyle name="Normal 56 4 3 2 2" xfId="13971" xr:uid="{00000000-0005-0000-0000-000096360000}"/>
    <cellStyle name="Normal 56 4 3 2 2 3" xfId="29069" xr:uid="{00000000-0005-0000-0000-000090710000}"/>
    <cellStyle name="Normal 56 4 3 2 3" xfId="8951" xr:uid="{00000000-0005-0000-0000-0000FA220000}"/>
    <cellStyle name="Normal 56 4 3 2 3 3" xfId="24052" xr:uid="{00000000-0005-0000-0000-0000F75D0000}"/>
    <cellStyle name="Normal 56 4 3 2 5" xfId="19039" xr:uid="{00000000-0005-0000-0000-0000624A0000}"/>
    <cellStyle name="Normal 56 4 3 3" xfId="5590" xr:uid="{00000000-0005-0000-0000-0000D9150000}"/>
    <cellStyle name="Normal 56 4 3 3 2" xfId="15642" xr:uid="{00000000-0005-0000-0000-00001D3D0000}"/>
    <cellStyle name="Normal 56 4 3 3 2 3" xfId="30740" xr:uid="{00000000-0005-0000-0000-000017780000}"/>
    <cellStyle name="Normal 56 4 3 3 3" xfId="10622" xr:uid="{00000000-0005-0000-0000-000081290000}"/>
    <cellStyle name="Normal 56 4 3 3 3 3" xfId="25723" xr:uid="{00000000-0005-0000-0000-00007E640000}"/>
    <cellStyle name="Normal 56 4 3 3 5" xfId="20710" xr:uid="{00000000-0005-0000-0000-0000E9500000}"/>
    <cellStyle name="Normal 56 4 3 4" xfId="12300" xr:uid="{00000000-0005-0000-0000-00000F300000}"/>
    <cellStyle name="Normal 56 4 3 4 3" xfId="27398" xr:uid="{00000000-0005-0000-0000-0000096B0000}"/>
    <cellStyle name="Normal 56 4 3 5" xfId="7279" xr:uid="{00000000-0005-0000-0000-0000721C0000}"/>
    <cellStyle name="Normal 56 4 3 5 3" xfId="22381" xr:uid="{00000000-0005-0000-0000-000070570000}"/>
    <cellStyle name="Normal 56 4 3 7" xfId="17368" xr:uid="{00000000-0005-0000-0000-0000DB430000}"/>
    <cellStyle name="Normal 56 4 4" xfId="3061" xr:uid="{00000000-0005-0000-0000-0000F80B0000}"/>
    <cellStyle name="Normal 56 4 4 2" xfId="13135" xr:uid="{00000000-0005-0000-0000-000052330000}"/>
    <cellStyle name="Normal 56 4 4 2 3" xfId="28233" xr:uid="{00000000-0005-0000-0000-00004C6E0000}"/>
    <cellStyle name="Normal 56 4 4 3" xfId="8115" xr:uid="{00000000-0005-0000-0000-0000B61F0000}"/>
    <cellStyle name="Normal 56 4 4 3 3" xfId="23216" xr:uid="{00000000-0005-0000-0000-0000B35A0000}"/>
    <cellStyle name="Normal 56 4 4 5" xfId="18203" xr:uid="{00000000-0005-0000-0000-00001E470000}"/>
    <cellStyle name="Normal 56 4 5" xfId="4754" xr:uid="{00000000-0005-0000-0000-000095120000}"/>
    <cellStyle name="Normal 56 4 5 2" xfId="14806" xr:uid="{00000000-0005-0000-0000-0000D9390000}"/>
    <cellStyle name="Normal 56 4 5 2 3" xfId="29904" xr:uid="{00000000-0005-0000-0000-0000D3740000}"/>
    <cellStyle name="Normal 56 4 5 3" xfId="9786" xr:uid="{00000000-0005-0000-0000-00003D260000}"/>
    <cellStyle name="Normal 56 4 5 3 3" xfId="24887" xr:uid="{00000000-0005-0000-0000-00003A610000}"/>
    <cellStyle name="Normal 56 4 5 5" xfId="19874" xr:uid="{00000000-0005-0000-0000-0000A54D0000}"/>
    <cellStyle name="Normal 56 4 6" xfId="11464" xr:uid="{00000000-0005-0000-0000-0000CB2C0000}"/>
    <cellStyle name="Normal 56 4 6 3" xfId="26562" xr:uid="{00000000-0005-0000-0000-0000C5670000}"/>
    <cellStyle name="Normal 56 4 7" xfId="6443" xr:uid="{00000000-0005-0000-0000-00002E190000}"/>
    <cellStyle name="Normal 56 4 7 3" xfId="21545" xr:uid="{00000000-0005-0000-0000-00002C540000}"/>
    <cellStyle name="Normal 56 4 9" xfId="16532" xr:uid="{00000000-0005-0000-0000-000097400000}"/>
    <cellStyle name="Normal 56 5" xfId="1577" xr:uid="{00000000-0005-0000-0000-00002C060000}"/>
    <cellStyle name="Normal 56 5 2" xfId="2418" xr:uid="{00000000-0005-0000-0000-000075090000}"/>
    <cellStyle name="Normal 56 5 2 2" xfId="4108" xr:uid="{00000000-0005-0000-0000-00000F100000}"/>
    <cellStyle name="Normal 56 5 2 2 2" xfId="14181" xr:uid="{00000000-0005-0000-0000-000068370000}"/>
    <cellStyle name="Normal 56 5 2 2 2 3" xfId="29279" xr:uid="{00000000-0005-0000-0000-000062720000}"/>
    <cellStyle name="Normal 56 5 2 2 3" xfId="9161" xr:uid="{00000000-0005-0000-0000-0000CC230000}"/>
    <cellStyle name="Normal 56 5 2 2 3 3" xfId="24262" xr:uid="{00000000-0005-0000-0000-0000C95E0000}"/>
    <cellStyle name="Normal 56 5 2 2 5" xfId="19249" xr:uid="{00000000-0005-0000-0000-0000344B0000}"/>
    <cellStyle name="Normal 56 5 2 3" xfId="5800" xr:uid="{00000000-0005-0000-0000-0000AB160000}"/>
    <cellStyle name="Normal 56 5 2 3 2" xfId="15852" xr:uid="{00000000-0005-0000-0000-0000EF3D0000}"/>
    <cellStyle name="Normal 56 5 2 3 2 3" xfId="30950" xr:uid="{00000000-0005-0000-0000-0000E9780000}"/>
    <cellStyle name="Normal 56 5 2 3 3" xfId="10832" xr:uid="{00000000-0005-0000-0000-0000532A0000}"/>
    <cellStyle name="Normal 56 5 2 3 3 3" xfId="25933" xr:uid="{00000000-0005-0000-0000-000050650000}"/>
    <cellStyle name="Normal 56 5 2 3 5" xfId="20920" xr:uid="{00000000-0005-0000-0000-0000BB510000}"/>
    <cellStyle name="Normal 56 5 2 4" xfId="12510" xr:uid="{00000000-0005-0000-0000-0000E1300000}"/>
    <cellStyle name="Normal 56 5 2 4 3" xfId="27608" xr:uid="{00000000-0005-0000-0000-0000DB6B0000}"/>
    <cellStyle name="Normal 56 5 2 5" xfId="7489" xr:uid="{00000000-0005-0000-0000-0000441D0000}"/>
    <cellStyle name="Normal 56 5 2 5 3" xfId="22591" xr:uid="{00000000-0005-0000-0000-000042580000}"/>
    <cellStyle name="Normal 56 5 2 7" xfId="17578" xr:uid="{00000000-0005-0000-0000-0000AD440000}"/>
    <cellStyle name="Normal 56 5 3" xfId="3271" xr:uid="{00000000-0005-0000-0000-0000CA0C0000}"/>
    <cellStyle name="Normal 56 5 3 2" xfId="13345" xr:uid="{00000000-0005-0000-0000-000024340000}"/>
    <cellStyle name="Normal 56 5 3 2 3" xfId="28443" xr:uid="{00000000-0005-0000-0000-00001E6F0000}"/>
    <cellStyle name="Normal 56 5 3 3" xfId="8325" xr:uid="{00000000-0005-0000-0000-000088200000}"/>
    <cellStyle name="Normal 56 5 3 3 3" xfId="23426" xr:uid="{00000000-0005-0000-0000-0000855B0000}"/>
    <cellStyle name="Normal 56 5 3 5" xfId="18413" xr:uid="{00000000-0005-0000-0000-0000F0470000}"/>
    <cellStyle name="Normal 56 5 4" xfId="4964" xr:uid="{00000000-0005-0000-0000-000067130000}"/>
    <cellStyle name="Normal 56 5 4 2" xfId="15016" xr:uid="{00000000-0005-0000-0000-0000AB3A0000}"/>
    <cellStyle name="Normal 56 5 4 2 3" xfId="30114" xr:uid="{00000000-0005-0000-0000-0000A5750000}"/>
    <cellStyle name="Normal 56 5 4 3" xfId="9996" xr:uid="{00000000-0005-0000-0000-00000F270000}"/>
    <cellStyle name="Normal 56 5 4 3 3" xfId="25097" xr:uid="{00000000-0005-0000-0000-00000C620000}"/>
    <cellStyle name="Normal 56 5 4 5" xfId="20084" xr:uid="{00000000-0005-0000-0000-0000774E0000}"/>
    <cellStyle name="Normal 56 5 5" xfId="11674" xr:uid="{00000000-0005-0000-0000-00009D2D0000}"/>
    <cellStyle name="Normal 56 5 5 3" xfId="26772" xr:uid="{00000000-0005-0000-0000-000097680000}"/>
    <cellStyle name="Normal 56 5 6" xfId="6653" xr:uid="{00000000-0005-0000-0000-0000001A0000}"/>
    <cellStyle name="Normal 56 5 6 3" xfId="21755" xr:uid="{00000000-0005-0000-0000-0000FE540000}"/>
    <cellStyle name="Normal 56 5 8" xfId="16742" xr:uid="{00000000-0005-0000-0000-000069410000}"/>
    <cellStyle name="Normal 56 6" xfId="1998" xr:uid="{00000000-0005-0000-0000-0000D1070000}"/>
    <cellStyle name="Normal 56 6 2" xfId="3690" xr:uid="{00000000-0005-0000-0000-00006D0E0000}"/>
    <cellStyle name="Normal 56 6 2 2" xfId="13763" xr:uid="{00000000-0005-0000-0000-0000C6350000}"/>
    <cellStyle name="Normal 56 6 2 2 3" xfId="28861" xr:uid="{00000000-0005-0000-0000-0000C0700000}"/>
    <cellStyle name="Normal 56 6 2 3" xfId="8743" xr:uid="{00000000-0005-0000-0000-00002A220000}"/>
    <cellStyle name="Normal 56 6 2 3 3" xfId="23844" xr:uid="{00000000-0005-0000-0000-0000275D0000}"/>
    <cellStyle name="Normal 56 6 2 5" xfId="18831" xr:uid="{00000000-0005-0000-0000-000092490000}"/>
    <cellStyle name="Normal 56 6 3" xfId="5382" xr:uid="{00000000-0005-0000-0000-000009150000}"/>
    <cellStyle name="Normal 56 6 3 2" xfId="15434" xr:uid="{00000000-0005-0000-0000-00004D3C0000}"/>
    <cellStyle name="Normal 56 6 3 2 3" xfId="30532" xr:uid="{00000000-0005-0000-0000-000047770000}"/>
    <cellStyle name="Normal 56 6 3 3" xfId="10414" xr:uid="{00000000-0005-0000-0000-0000B1280000}"/>
    <cellStyle name="Normal 56 6 3 3 3" xfId="25515" xr:uid="{00000000-0005-0000-0000-0000AE630000}"/>
    <cellStyle name="Normal 56 6 3 5" xfId="20502" xr:uid="{00000000-0005-0000-0000-000019500000}"/>
    <cellStyle name="Normal 56 6 4" xfId="12092" xr:uid="{00000000-0005-0000-0000-00003F2F0000}"/>
    <cellStyle name="Normal 56 6 4 3" xfId="27190" xr:uid="{00000000-0005-0000-0000-0000396A0000}"/>
    <cellStyle name="Normal 56 6 5" xfId="7071" xr:uid="{00000000-0005-0000-0000-0000A21B0000}"/>
    <cellStyle name="Normal 56 6 5 3" xfId="22173" xr:uid="{00000000-0005-0000-0000-0000A0560000}"/>
    <cellStyle name="Normal 56 6 7" xfId="17160" xr:uid="{00000000-0005-0000-0000-00000B430000}"/>
    <cellStyle name="Normal 56 7" xfId="2849" xr:uid="{00000000-0005-0000-0000-0000240B0000}"/>
    <cellStyle name="Normal 56 7 2" xfId="12927" xr:uid="{00000000-0005-0000-0000-000082320000}"/>
    <cellStyle name="Normal 56 7 2 3" xfId="28025" xr:uid="{00000000-0005-0000-0000-00007C6D0000}"/>
    <cellStyle name="Normal 56 7 3" xfId="7907" xr:uid="{00000000-0005-0000-0000-0000E61E0000}"/>
    <cellStyle name="Normal 56 7 3 3" xfId="23008" xr:uid="{00000000-0005-0000-0000-0000E3590000}"/>
    <cellStyle name="Normal 56 7 5" xfId="17995" xr:uid="{00000000-0005-0000-0000-00004E460000}"/>
    <cellStyle name="Normal 56 8" xfId="4543" xr:uid="{00000000-0005-0000-0000-0000C2110000}"/>
    <cellStyle name="Normal 56 8 2" xfId="14598" xr:uid="{00000000-0005-0000-0000-000009390000}"/>
    <cellStyle name="Normal 56 8 2 3" xfId="29696" xr:uid="{00000000-0005-0000-0000-000003740000}"/>
    <cellStyle name="Normal 56 8 3" xfId="9578" xr:uid="{00000000-0005-0000-0000-00006D250000}"/>
    <cellStyle name="Normal 56 8 3 3" xfId="24679" xr:uid="{00000000-0005-0000-0000-00006A600000}"/>
    <cellStyle name="Normal 56 8 5" xfId="19666" xr:uid="{00000000-0005-0000-0000-0000D54C0000}"/>
    <cellStyle name="Normal 56 9" xfId="11254" xr:uid="{00000000-0005-0000-0000-0000F92B0000}"/>
    <cellStyle name="Normal 56 9 3" xfId="26354" xr:uid="{00000000-0005-0000-0000-0000F5660000}"/>
    <cellStyle name="Normal 57" xfId="877" xr:uid="{00000000-0005-0000-0000-00006F030000}"/>
    <cellStyle name="Normal 57 10" xfId="6234" xr:uid="{00000000-0005-0000-0000-00005D180000}"/>
    <cellStyle name="Normal 57 10 3" xfId="21338" xr:uid="{00000000-0005-0000-0000-00005D530000}"/>
    <cellStyle name="Normal 57 12" xfId="16323" xr:uid="{00000000-0005-0000-0000-0000C63F0000}"/>
    <cellStyle name="Normal 57 2" xfId="1198" xr:uid="{00000000-0005-0000-0000-0000B1040000}"/>
    <cellStyle name="Normal 57 2 11" xfId="16377" xr:uid="{00000000-0005-0000-0000-0000FC3F0000}"/>
    <cellStyle name="Normal 57 2 2" xfId="1306" xr:uid="{00000000-0005-0000-0000-00001D050000}"/>
    <cellStyle name="Normal 57 2 2 10" xfId="16481" xr:uid="{00000000-0005-0000-0000-000064400000}"/>
    <cellStyle name="Normal 57 2 2 2" xfId="1523" xr:uid="{00000000-0005-0000-0000-0000F6050000}"/>
    <cellStyle name="Normal 57 2 2 2 2" xfId="1944" xr:uid="{00000000-0005-0000-0000-00009B070000}"/>
    <cellStyle name="Normal 57 2 2 2 2 2" xfId="2783" xr:uid="{00000000-0005-0000-0000-0000E20A0000}"/>
    <cellStyle name="Normal 57 2 2 2 2 2 2" xfId="4473" xr:uid="{00000000-0005-0000-0000-00007C110000}"/>
    <cellStyle name="Normal 57 2 2 2 2 2 2 2" xfId="14546" xr:uid="{00000000-0005-0000-0000-0000D5380000}"/>
    <cellStyle name="Normal 57 2 2 2 2 2 2 2 3" xfId="29644" xr:uid="{00000000-0005-0000-0000-0000CF730000}"/>
    <cellStyle name="Normal 57 2 2 2 2 2 2 3" xfId="9526" xr:uid="{00000000-0005-0000-0000-000039250000}"/>
    <cellStyle name="Normal 57 2 2 2 2 2 2 3 3" xfId="24627" xr:uid="{00000000-0005-0000-0000-000036600000}"/>
    <cellStyle name="Normal 57 2 2 2 2 2 2 5" xfId="19614" xr:uid="{00000000-0005-0000-0000-0000A14C0000}"/>
    <cellStyle name="Normal 57 2 2 2 2 2 3" xfId="6165" xr:uid="{00000000-0005-0000-0000-000018180000}"/>
    <cellStyle name="Normal 57 2 2 2 2 2 3 2" xfId="16217" xr:uid="{00000000-0005-0000-0000-00005C3F0000}"/>
    <cellStyle name="Normal 57 2 2 2 2 2 3 3" xfId="11197" xr:uid="{00000000-0005-0000-0000-0000C02B0000}"/>
    <cellStyle name="Normal 57 2 2 2 2 2 3 3 3" xfId="26298" xr:uid="{00000000-0005-0000-0000-0000BD660000}"/>
    <cellStyle name="Normal 57 2 2 2 2 2 3 5" xfId="21285" xr:uid="{00000000-0005-0000-0000-000028530000}"/>
    <cellStyle name="Normal 57 2 2 2 2 2 4" xfId="12875" xr:uid="{00000000-0005-0000-0000-00004E320000}"/>
    <cellStyle name="Normal 57 2 2 2 2 2 4 3" xfId="27973" xr:uid="{00000000-0005-0000-0000-0000486D0000}"/>
    <cellStyle name="Normal 57 2 2 2 2 2 5" xfId="7854" xr:uid="{00000000-0005-0000-0000-0000B11E0000}"/>
    <cellStyle name="Normal 57 2 2 2 2 2 5 3" xfId="22956" xr:uid="{00000000-0005-0000-0000-0000AF590000}"/>
    <cellStyle name="Normal 57 2 2 2 2 2 7" xfId="17943" xr:uid="{00000000-0005-0000-0000-00001A460000}"/>
    <cellStyle name="Normal 57 2 2 2 2 3" xfId="3636" xr:uid="{00000000-0005-0000-0000-0000370E0000}"/>
    <cellStyle name="Normal 57 2 2 2 2 3 2" xfId="13710" xr:uid="{00000000-0005-0000-0000-000091350000}"/>
    <cellStyle name="Normal 57 2 2 2 2 3 2 3" xfId="28808" xr:uid="{00000000-0005-0000-0000-00008B700000}"/>
    <cellStyle name="Normal 57 2 2 2 2 3 3" xfId="8690" xr:uid="{00000000-0005-0000-0000-0000F5210000}"/>
    <cellStyle name="Normal 57 2 2 2 2 3 3 3" xfId="23791" xr:uid="{00000000-0005-0000-0000-0000F25C0000}"/>
    <cellStyle name="Normal 57 2 2 2 2 3 5" xfId="18778" xr:uid="{00000000-0005-0000-0000-00005D490000}"/>
    <cellStyle name="Normal 57 2 2 2 2 4" xfId="5329" xr:uid="{00000000-0005-0000-0000-0000D4140000}"/>
    <cellStyle name="Normal 57 2 2 2 2 4 2" xfId="15381" xr:uid="{00000000-0005-0000-0000-0000183C0000}"/>
    <cellStyle name="Normal 57 2 2 2 2 4 2 3" xfId="30479" xr:uid="{00000000-0005-0000-0000-000012770000}"/>
    <cellStyle name="Normal 57 2 2 2 2 4 3" xfId="10361" xr:uid="{00000000-0005-0000-0000-00007C280000}"/>
    <cellStyle name="Normal 57 2 2 2 2 4 3 3" xfId="25462" xr:uid="{00000000-0005-0000-0000-000079630000}"/>
    <cellStyle name="Normal 57 2 2 2 2 4 5" xfId="20449" xr:uid="{00000000-0005-0000-0000-0000E44F0000}"/>
    <cellStyle name="Normal 57 2 2 2 2 5" xfId="12039" xr:uid="{00000000-0005-0000-0000-00000A2F0000}"/>
    <cellStyle name="Normal 57 2 2 2 2 5 3" xfId="27137" xr:uid="{00000000-0005-0000-0000-0000046A0000}"/>
    <cellStyle name="Normal 57 2 2 2 2 6" xfId="7018" xr:uid="{00000000-0005-0000-0000-00006D1B0000}"/>
    <cellStyle name="Normal 57 2 2 2 2 6 3" xfId="22120" xr:uid="{00000000-0005-0000-0000-00006B560000}"/>
    <cellStyle name="Normal 57 2 2 2 2 8" xfId="17107" xr:uid="{00000000-0005-0000-0000-0000D6420000}"/>
    <cellStyle name="Normal 57 2 2 2 3" xfId="2365" xr:uid="{00000000-0005-0000-0000-000040090000}"/>
    <cellStyle name="Normal 57 2 2 2 3 2" xfId="4055" xr:uid="{00000000-0005-0000-0000-0000DA0F0000}"/>
    <cellStyle name="Normal 57 2 2 2 3 2 2" xfId="14128" xr:uid="{00000000-0005-0000-0000-000033370000}"/>
    <cellStyle name="Normal 57 2 2 2 3 2 2 3" xfId="29226" xr:uid="{00000000-0005-0000-0000-00002D720000}"/>
    <cellStyle name="Normal 57 2 2 2 3 2 3" xfId="9108" xr:uid="{00000000-0005-0000-0000-000097230000}"/>
    <cellStyle name="Normal 57 2 2 2 3 2 3 3" xfId="24209" xr:uid="{00000000-0005-0000-0000-0000945E0000}"/>
    <cellStyle name="Normal 57 2 2 2 3 2 5" xfId="19196" xr:uid="{00000000-0005-0000-0000-0000FF4A0000}"/>
    <cellStyle name="Normal 57 2 2 2 3 3" xfId="5747" xr:uid="{00000000-0005-0000-0000-000076160000}"/>
    <cellStyle name="Normal 57 2 2 2 3 3 2" xfId="15799" xr:uid="{00000000-0005-0000-0000-0000BA3D0000}"/>
    <cellStyle name="Normal 57 2 2 2 3 3 2 3" xfId="30897" xr:uid="{00000000-0005-0000-0000-0000B4780000}"/>
    <cellStyle name="Normal 57 2 2 2 3 3 3" xfId="10779" xr:uid="{00000000-0005-0000-0000-00001E2A0000}"/>
    <cellStyle name="Normal 57 2 2 2 3 3 3 3" xfId="25880" xr:uid="{00000000-0005-0000-0000-00001B650000}"/>
    <cellStyle name="Normal 57 2 2 2 3 3 5" xfId="20867" xr:uid="{00000000-0005-0000-0000-000086510000}"/>
    <cellStyle name="Normal 57 2 2 2 3 4" xfId="12457" xr:uid="{00000000-0005-0000-0000-0000AC300000}"/>
    <cellStyle name="Normal 57 2 2 2 3 4 3" xfId="27555" xr:uid="{00000000-0005-0000-0000-0000A66B0000}"/>
    <cellStyle name="Normal 57 2 2 2 3 5" xfId="7436" xr:uid="{00000000-0005-0000-0000-00000F1D0000}"/>
    <cellStyle name="Normal 57 2 2 2 3 5 3" xfId="22538" xr:uid="{00000000-0005-0000-0000-00000D580000}"/>
    <cellStyle name="Normal 57 2 2 2 3 7" xfId="17525" xr:uid="{00000000-0005-0000-0000-000078440000}"/>
    <cellStyle name="Normal 57 2 2 2 4" xfId="3218" xr:uid="{00000000-0005-0000-0000-0000950C0000}"/>
    <cellStyle name="Normal 57 2 2 2 4 2" xfId="13292" xr:uid="{00000000-0005-0000-0000-0000EF330000}"/>
    <cellStyle name="Normal 57 2 2 2 4 2 3" xfId="28390" xr:uid="{00000000-0005-0000-0000-0000E96E0000}"/>
    <cellStyle name="Normal 57 2 2 2 4 3" xfId="8272" xr:uid="{00000000-0005-0000-0000-000053200000}"/>
    <cellStyle name="Normal 57 2 2 2 4 3 3" xfId="23373" xr:uid="{00000000-0005-0000-0000-0000505B0000}"/>
    <cellStyle name="Normal 57 2 2 2 4 5" xfId="18360" xr:uid="{00000000-0005-0000-0000-0000BB470000}"/>
    <cellStyle name="Normal 57 2 2 2 5" xfId="4911" xr:uid="{00000000-0005-0000-0000-000032130000}"/>
    <cellStyle name="Normal 57 2 2 2 5 2" xfId="14963" xr:uid="{00000000-0005-0000-0000-0000763A0000}"/>
    <cellStyle name="Normal 57 2 2 2 5 2 3" xfId="30061" xr:uid="{00000000-0005-0000-0000-000070750000}"/>
    <cellStyle name="Normal 57 2 2 2 5 3" xfId="9943" xr:uid="{00000000-0005-0000-0000-0000DA260000}"/>
    <cellStyle name="Normal 57 2 2 2 5 3 3" xfId="25044" xr:uid="{00000000-0005-0000-0000-0000D7610000}"/>
    <cellStyle name="Normal 57 2 2 2 5 5" xfId="20031" xr:uid="{00000000-0005-0000-0000-0000424E0000}"/>
    <cellStyle name="Normal 57 2 2 2 6" xfId="11621" xr:uid="{00000000-0005-0000-0000-0000682D0000}"/>
    <cellStyle name="Normal 57 2 2 2 6 3" xfId="26719" xr:uid="{00000000-0005-0000-0000-000062680000}"/>
    <cellStyle name="Normal 57 2 2 2 7" xfId="6600" xr:uid="{00000000-0005-0000-0000-0000CB190000}"/>
    <cellStyle name="Normal 57 2 2 2 7 3" xfId="21702" xr:uid="{00000000-0005-0000-0000-0000C9540000}"/>
    <cellStyle name="Normal 57 2 2 2 9" xfId="16689" xr:uid="{00000000-0005-0000-0000-000034410000}"/>
    <cellStyle name="Normal 57 2 2 3" xfId="1736" xr:uid="{00000000-0005-0000-0000-0000CB060000}"/>
    <cellStyle name="Normal 57 2 2 3 2" xfId="2575" xr:uid="{00000000-0005-0000-0000-0000120A0000}"/>
    <cellStyle name="Normal 57 2 2 3 2 2" xfId="4265" xr:uid="{00000000-0005-0000-0000-0000AC100000}"/>
    <cellStyle name="Normal 57 2 2 3 2 2 2" xfId="14338" xr:uid="{00000000-0005-0000-0000-000005380000}"/>
    <cellStyle name="Normal 57 2 2 3 2 2 2 3" xfId="29436" xr:uid="{00000000-0005-0000-0000-0000FF720000}"/>
    <cellStyle name="Normal 57 2 2 3 2 2 3" xfId="9318" xr:uid="{00000000-0005-0000-0000-000069240000}"/>
    <cellStyle name="Normal 57 2 2 3 2 2 3 3" xfId="24419" xr:uid="{00000000-0005-0000-0000-0000665F0000}"/>
    <cellStyle name="Normal 57 2 2 3 2 2 5" xfId="19406" xr:uid="{00000000-0005-0000-0000-0000D14B0000}"/>
    <cellStyle name="Normal 57 2 2 3 2 3" xfId="5957" xr:uid="{00000000-0005-0000-0000-000048170000}"/>
    <cellStyle name="Normal 57 2 2 3 2 3 2" xfId="16009" xr:uid="{00000000-0005-0000-0000-00008C3E0000}"/>
    <cellStyle name="Normal 57 2 2 3 2 3 2 3" xfId="31107" xr:uid="{00000000-0005-0000-0000-000086790000}"/>
    <cellStyle name="Normal 57 2 2 3 2 3 3" xfId="10989" xr:uid="{00000000-0005-0000-0000-0000F02A0000}"/>
    <cellStyle name="Normal 57 2 2 3 2 3 3 3" xfId="26090" xr:uid="{00000000-0005-0000-0000-0000ED650000}"/>
    <cellStyle name="Normal 57 2 2 3 2 3 5" xfId="21077" xr:uid="{00000000-0005-0000-0000-000058520000}"/>
    <cellStyle name="Normal 57 2 2 3 2 4" xfId="12667" xr:uid="{00000000-0005-0000-0000-00007E310000}"/>
    <cellStyle name="Normal 57 2 2 3 2 4 3" xfId="27765" xr:uid="{00000000-0005-0000-0000-0000786C0000}"/>
    <cellStyle name="Normal 57 2 2 3 2 5" xfId="7646" xr:uid="{00000000-0005-0000-0000-0000E11D0000}"/>
    <cellStyle name="Normal 57 2 2 3 2 5 3" xfId="22748" xr:uid="{00000000-0005-0000-0000-0000DF580000}"/>
    <cellStyle name="Normal 57 2 2 3 2 7" xfId="17735" xr:uid="{00000000-0005-0000-0000-00004A450000}"/>
    <cellStyle name="Normal 57 2 2 3 3" xfId="3428" xr:uid="{00000000-0005-0000-0000-0000670D0000}"/>
    <cellStyle name="Normal 57 2 2 3 3 2" xfId="13502" xr:uid="{00000000-0005-0000-0000-0000C1340000}"/>
    <cellStyle name="Normal 57 2 2 3 3 2 3" xfId="28600" xr:uid="{00000000-0005-0000-0000-0000BB6F0000}"/>
    <cellStyle name="Normal 57 2 2 3 3 3" xfId="8482" xr:uid="{00000000-0005-0000-0000-000025210000}"/>
    <cellStyle name="Normal 57 2 2 3 3 3 3" xfId="23583" xr:uid="{00000000-0005-0000-0000-0000225C0000}"/>
    <cellStyle name="Normal 57 2 2 3 3 5" xfId="18570" xr:uid="{00000000-0005-0000-0000-00008D480000}"/>
    <cellStyle name="Normal 57 2 2 3 4" xfId="5121" xr:uid="{00000000-0005-0000-0000-000004140000}"/>
    <cellStyle name="Normal 57 2 2 3 4 2" xfId="15173" xr:uid="{00000000-0005-0000-0000-0000483B0000}"/>
    <cellStyle name="Normal 57 2 2 3 4 2 3" xfId="30271" xr:uid="{00000000-0005-0000-0000-000042760000}"/>
    <cellStyle name="Normal 57 2 2 3 4 3" xfId="10153" xr:uid="{00000000-0005-0000-0000-0000AC270000}"/>
    <cellStyle name="Normal 57 2 2 3 4 3 3" xfId="25254" xr:uid="{00000000-0005-0000-0000-0000A9620000}"/>
    <cellStyle name="Normal 57 2 2 3 4 5" xfId="20241" xr:uid="{00000000-0005-0000-0000-0000144F0000}"/>
    <cellStyle name="Normal 57 2 2 3 5" xfId="11831" xr:uid="{00000000-0005-0000-0000-00003A2E0000}"/>
    <cellStyle name="Normal 57 2 2 3 5 3" xfId="26929" xr:uid="{00000000-0005-0000-0000-000034690000}"/>
    <cellStyle name="Normal 57 2 2 3 6" xfId="6810" xr:uid="{00000000-0005-0000-0000-00009D1A0000}"/>
    <cellStyle name="Normal 57 2 2 3 6 3" xfId="21912" xr:uid="{00000000-0005-0000-0000-00009B550000}"/>
    <cellStyle name="Normal 57 2 2 3 8" xfId="16899" xr:uid="{00000000-0005-0000-0000-000006420000}"/>
    <cellStyle name="Normal 57 2 2 4" xfId="2157" xr:uid="{00000000-0005-0000-0000-000070080000}"/>
    <cellStyle name="Normal 57 2 2 4 2" xfId="3847" xr:uid="{00000000-0005-0000-0000-00000A0F0000}"/>
    <cellStyle name="Normal 57 2 2 4 2 2" xfId="13920" xr:uid="{00000000-0005-0000-0000-000063360000}"/>
    <cellStyle name="Normal 57 2 2 4 2 2 3" xfId="29018" xr:uid="{00000000-0005-0000-0000-00005D710000}"/>
    <cellStyle name="Normal 57 2 2 4 2 3" xfId="8900" xr:uid="{00000000-0005-0000-0000-0000C7220000}"/>
    <cellStyle name="Normal 57 2 2 4 2 3 3" xfId="24001" xr:uid="{00000000-0005-0000-0000-0000C45D0000}"/>
    <cellStyle name="Normal 57 2 2 4 2 5" xfId="18988" xr:uid="{00000000-0005-0000-0000-00002F4A0000}"/>
    <cellStyle name="Normal 57 2 2 4 3" xfId="5539" xr:uid="{00000000-0005-0000-0000-0000A6150000}"/>
    <cellStyle name="Normal 57 2 2 4 3 2" xfId="15591" xr:uid="{00000000-0005-0000-0000-0000EA3C0000}"/>
    <cellStyle name="Normal 57 2 2 4 3 2 3" xfId="30689" xr:uid="{00000000-0005-0000-0000-0000E4770000}"/>
    <cellStyle name="Normal 57 2 2 4 3 3" xfId="10571" xr:uid="{00000000-0005-0000-0000-00004E290000}"/>
    <cellStyle name="Normal 57 2 2 4 3 3 3" xfId="25672" xr:uid="{00000000-0005-0000-0000-00004B640000}"/>
    <cellStyle name="Normal 57 2 2 4 3 5" xfId="20659" xr:uid="{00000000-0005-0000-0000-0000B6500000}"/>
    <cellStyle name="Normal 57 2 2 4 4" xfId="12249" xr:uid="{00000000-0005-0000-0000-0000DC2F0000}"/>
    <cellStyle name="Normal 57 2 2 4 4 3" xfId="27347" xr:uid="{00000000-0005-0000-0000-0000D66A0000}"/>
    <cellStyle name="Normal 57 2 2 4 5" xfId="7228" xr:uid="{00000000-0005-0000-0000-00003F1C0000}"/>
    <cellStyle name="Normal 57 2 2 4 5 3" xfId="22330" xr:uid="{00000000-0005-0000-0000-00003D570000}"/>
    <cellStyle name="Normal 57 2 2 4 7" xfId="17317" xr:uid="{00000000-0005-0000-0000-0000A8430000}"/>
    <cellStyle name="Normal 57 2 2 5" xfId="3010" xr:uid="{00000000-0005-0000-0000-0000C50B0000}"/>
    <cellStyle name="Normal 57 2 2 5 2" xfId="13084" xr:uid="{00000000-0005-0000-0000-00001F330000}"/>
    <cellStyle name="Normal 57 2 2 5 2 3" xfId="28182" xr:uid="{00000000-0005-0000-0000-0000196E0000}"/>
    <cellStyle name="Normal 57 2 2 5 3" xfId="8064" xr:uid="{00000000-0005-0000-0000-0000831F0000}"/>
    <cellStyle name="Normal 57 2 2 5 3 3" xfId="23165" xr:uid="{00000000-0005-0000-0000-0000805A0000}"/>
    <cellStyle name="Normal 57 2 2 5 5" xfId="18152" xr:uid="{00000000-0005-0000-0000-0000EB460000}"/>
    <cellStyle name="Normal 57 2 2 6" xfId="4703" xr:uid="{00000000-0005-0000-0000-000062120000}"/>
    <cellStyle name="Normal 57 2 2 6 2" xfId="14755" xr:uid="{00000000-0005-0000-0000-0000A6390000}"/>
    <cellStyle name="Normal 57 2 2 6 2 3" xfId="29853" xr:uid="{00000000-0005-0000-0000-0000A0740000}"/>
    <cellStyle name="Normal 57 2 2 6 3" xfId="9735" xr:uid="{00000000-0005-0000-0000-00000A260000}"/>
    <cellStyle name="Normal 57 2 2 6 3 3" xfId="24836" xr:uid="{00000000-0005-0000-0000-000007610000}"/>
    <cellStyle name="Normal 57 2 2 6 5" xfId="19823" xr:uid="{00000000-0005-0000-0000-0000724D0000}"/>
    <cellStyle name="Normal 57 2 2 7" xfId="11413" xr:uid="{00000000-0005-0000-0000-0000982C0000}"/>
    <cellStyle name="Normal 57 2 2 7 3" xfId="26511" xr:uid="{00000000-0005-0000-0000-000092670000}"/>
    <cellStyle name="Normal 57 2 2 8" xfId="6392" xr:uid="{00000000-0005-0000-0000-0000FB180000}"/>
    <cellStyle name="Normal 57 2 2 8 3" xfId="21494" xr:uid="{00000000-0005-0000-0000-0000F9530000}"/>
    <cellStyle name="Normal 57 2 3" xfId="1419" xr:uid="{00000000-0005-0000-0000-00008E050000}"/>
    <cellStyle name="Normal 57 2 3 2" xfId="1840" xr:uid="{00000000-0005-0000-0000-000033070000}"/>
    <cellStyle name="Normal 57 2 3 2 2" xfId="2679" xr:uid="{00000000-0005-0000-0000-00007A0A0000}"/>
    <cellStyle name="Normal 57 2 3 2 2 2" xfId="4369" xr:uid="{00000000-0005-0000-0000-000014110000}"/>
    <cellStyle name="Normal 57 2 3 2 2 2 2" xfId="14442" xr:uid="{00000000-0005-0000-0000-00006D380000}"/>
    <cellStyle name="Normal 57 2 3 2 2 2 2 3" xfId="29540" xr:uid="{00000000-0005-0000-0000-000067730000}"/>
    <cellStyle name="Normal 57 2 3 2 2 2 3" xfId="9422" xr:uid="{00000000-0005-0000-0000-0000D1240000}"/>
    <cellStyle name="Normal 57 2 3 2 2 2 3 3" xfId="24523" xr:uid="{00000000-0005-0000-0000-0000CE5F0000}"/>
    <cellStyle name="Normal 57 2 3 2 2 2 5" xfId="19510" xr:uid="{00000000-0005-0000-0000-0000394C0000}"/>
    <cellStyle name="Normal 57 2 3 2 2 3" xfId="6061" xr:uid="{00000000-0005-0000-0000-0000B0170000}"/>
    <cellStyle name="Normal 57 2 3 2 2 3 2" xfId="16113" xr:uid="{00000000-0005-0000-0000-0000F43E0000}"/>
    <cellStyle name="Normal 57 2 3 2 2 3 2 3" xfId="31211" xr:uid="{00000000-0005-0000-0000-0000EE790000}"/>
    <cellStyle name="Normal 57 2 3 2 2 3 3" xfId="11093" xr:uid="{00000000-0005-0000-0000-0000582B0000}"/>
    <cellStyle name="Normal 57 2 3 2 2 3 3 3" xfId="26194" xr:uid="{00000000-0005-0000-0000-000055660000}"/>
    <cellStyle name="Normal 57 2 3 2 2 3 5" xfId="21181" xr:uid="{00000000-0005-0000-0000-0000C0520000}"/>
    <cellStyle name="Normal 57 2 3 2 2 4" xfId="12771" xr:uid="{00000000-0005-0000-0000-0000E6310000}"/>
    <cellStyle name="Normal 57 2 3 2 2 4 3" xfId="27869" xr:uid="{00000000-0005-0000-0000-0000E06C0000}"/>
    <cellStyle name="Normal 57 2 3 2 2 5" xfId="7750" xr:uid="{00000000-0005-0000-0000-0000491E0000}"/>
    <cellStyle name="Normal 57 2 3 2 2 5 3" xfId="22852" xr:uid="{00000000-0005-0000-0000-000047590000}"/>
    <cellStyle name="Normal 57 2 3 2 2 7" xfId="17839" xr:uid="{00000000-0005-0000-0000-0000B2450000}"/>
    <cellStyle name="Normal 57 2 3 2 3" xfId="3532" xr:uid="{00000000-0005-0000-0000-0000CF0D0000}"/>
    <cellStyle name="Normal 57 2 3 2 3 2" xfId="13606" xr:uid="{00000000-0005-0000-0000-000029350000}"/>
    <cellStyle name="Normal 57 2 3 2 3 2 3" xfId="28704" xr:uid="{00000000-0005-0000-0000-000023700000}"/>
    <cellStyle name="Normal 57 2 3 2 3 3" xfId="8586" xr:uid="{00000000-0005-0000-0000-00008D210000}"/>
    <cellStyle name="Normal 57 2 3 2 3 3 3" xfId="23687" xr:uid="{00000000-0005-0000-0000-00008A5C0000}"/>
    <cellStyle name="Normal 57 2 3 2 3 5" xfId="18674" xr:uid="{00000000-0005-0000-0000-0000F5480000}"/>
    <cellStyle name="Normal 57 2 3 2 4" xfId="5225" xr:uid="{00000000-0005-0000-0000-00006C140000}"/>
    <cellStyle name="Normal 57 2 3 2 4 2" xfId="15277" xr:uid="{00000000-0005-0000-0000-0000B03B0000}"/>
    <cellStyle name="Normal 57 2 3 2 4 2 3" xfId="30375" xr:uid="{00000000-0005-0000-0000-0000AA760000}"/>
    <cellStyle name="Normal 57 2 3 2 4 3" xfId="10257" xr:uid="{00000000-0005-0000-0000-000014280000}"/>
    <cellStyle name="Normal 57 2 3 2 4 3 3" xfId="25358" xr:uid="{00000000-0005-0000-0000-000011630000}"/>
    <cellStyle name="Normal 57 2 3 2 4 5" xfId="20345" xr:uid="{00000000-0005-0000-0000-00007C4F0000}"/>
    <cellStyle name="Normal 57 2 3 2 5" xfId="11935" xr:uid="{00000000-0005-0000-0000-0000A22E0000}"/>
    <cellStyle name="Normal 57 2 3 2 5 3" xfId="27033" xr:uid="{00000000-0005-0000-0000-00009C690000}"/>
    <cellStyle name="Normal 57 2 3 2 6" xfId="6914" xr:uid="{00000000-0005-0000-0000-0000051B0000}"/>
    <cellStyle name="Normal 57 2 3 2 6 3" xfId="22016" xr:uid="{00000000-0005-0000-0000-000003560000}"/>
    <cellStyle name="Normal 57 2 3 2 8" xfId="17003" xr:uid="{00000000-0005-0000-0000-00006E420000}"/>
    <cellStyle name="Normal 57 2 3 3" xfId="2261" xr:uid="{00000000-0005-0000-0000-0000D8080000}"/>
    <cellStyle name="Normal 57 2 3 3 2" xfId="3951" xr:uid="{00000000-0005-0000-0000-0000720F0000}"/>
    <cellStyle name="Normal 57 2 3 3 2 2" xfId="14024" xr:uid="{00000000-0005-0000-0000-0000CB360000}"/>
    <cellStyle name="Normal 57 2 3 3 2 2 3" xfId="29122" xr:uid="{00000000-0005-0000-0000-0000C5710000}"/>
    <cellStyle name="Normal 57 2 3 3 2 3" xfId="9004" xr:uid="{00000000-0005-0000-0000-00002F230000}"/>
    <cellStyle name="Normal 57 2 3 3 2 3 3" xfId="24105" xr:uid="{00000000-0005-0000-0000-00002C5E0000}"/>
    <cellStyle name="Normal 57 2 3 3 2 5" xfId="19092" xr:uid="{00000000-0005-0000-0000-0000974A0000}"/>
    <cellStyle name="Normal 57 2 3 3 3" xfId="5643" xr:uid="{00000000-0005-0000-0000-00000E160000}"/>
    <cellStyle name="Normal 57 2 3 3 3 2" xfId="15695" xr:uid="{00000000-0005-0000-0000-0000523D0000}"/>
    <cellStyle name="Normal 57 2 3 3 3 2 3" xfId="30793" xr:uid="{00000000-0005-0000-0000-00004C780000}"/>
    <cellStyle name="Normal 57 2 3 3 3 3" xfId="10675" xr:uid="{00000000-0005-0000-0000-0000B6290000}"/>
    <cellStyle name="Normal 57 2 3 3 3 3 3" xfId="25776" xr:uid="{00000000-0005-0000-0000-0000B3640000}"/>
    <cellStyle name="Normal 57 2 3 3 3 5" xfId="20763" xr:uid="{00000000-0005-0000-0000-00001E510000}"/>
    <cellStyle name="Normal 57 2 3 3 4" xfId="12353" xr:uid="{00000000-0005-0000-0000-000044300000}"/>
    <cellStyle name="Normal 57 2 3 3 4 3" xfId="27451" xr:uid="{00000000-0005-0000-0000-00003E6B0000}"/>
    <cellStyle name="Normal 57 2 3 3 5" xfId="7332" xr:uid="{00000000-0005-0000-0000-0000A71C0000}"/>
    <cellStyle name="Normal 57 2 3 3 5 3" xfId="22434" xr:uid="{00000000-0005-0000-0000-0000A5570000}"/>
    <cellStyle name="Normal 57 2 3 3 7" xfId="17421" xr:uid="{00000000-0005-0000-0000-000010440000}"/>
    <cellStyle name="Normal 57 2 3 4" xfId="3114" xr:uid="{00000000-0005-0000-0000-00002D0C0000}"/>
    <cellStyle name="Normal 57 2 3 4 2" xfId="13188" xr:uid="{00000000-0005-0000-0000-000087330000}"/>
    <cellStyle name="Normal 57 2 3 4 2 3" xfId="28286" xr:uid="{00000000-0005-0000-0000-0000816E0000}"/>
    <cellStyle name="Normal 57 2 3 4 3" xfId="8168" xr:uid="{00000000-0005-0000-0000-0000EB1F0000}"/>
    <cellStyle name="Normal 57 2 3 4 3 3" xfId="23269" xr:uid="{00000000-0005-0000-0000-0000E85A0000}"/>
    <cellStyle name="Normal 57 2 3 4 5" xfId="18256" xr:uid="{00000000-0005-0000-0000-000053470000}"/>
    <cellStyle name="Normal 57 2 3 5" xfId="4807" xr:uid="{00000000-0005-0000-0000-0000CA120000}"/>
    <cellStyle name="Normal 57 2 3 5 2" xfId="14859" xr:uid="{00000000-0005-0000-0000-00000E3A0000}"/>
    <cellStyle name="Normal 57 2 3 5 2 3" xfId="29957" xr:uid="{00000000-0005-0000-0000-000008750000}"/>
    <cellStyle name="Normal 57 2 3 5 3" xfId="9839" xr:uid="{00000000-0005-0000-0000-000072260000}"/>
    <cellStyle name="Normal 57 2 3 5 3 3" xfId="24940" xr:uid="{00000000-0005-0000-0000-00006F610000}"/>
    <cellStyle name="Normal 57 2 3 5 5" xfId="19927" xr:uid="{00000000-0005-0000-0000-0000DA4D0000}"/>
    <cellStyle name="Normal 57 2 3 6" xfId="11517" xr:uid="{00000000-0005-0000-0000-0000002D0000}"/>
    <cellStyle name="Normal 57 2 3 6 3" xfId="26615" xr:uid="{00000000-0005-0000-0000-0000FA670000}"/>
    <cellStyle name="Normal 57 2 3 7" xfId="6496" xr:uid="{00000000-0005-0000-0000-000063190000}"/>
    <cellStyle name="Normal 57 2 3 7 3" xfId="21598" xr:uid="{00000000-0005-0000-0000-000061540000}"/>
    <cellStyle name="Normal 57 2 3 9" xfId="16585" xr:uid="{00000000-0005-0000-0000-0000CC400000}"/>
    <cellStyle name="Normal 57 2 4" xfId="1632" xr:uid="{00000000-0005-0000-0000-000063060000}"/>
    <cellStyle name="Normal 57 2 4 2" xfId="2471" xr:uid="{00000000-0005-0000-0000-0000AA090000}"/>
    <cellStyle name="Normal 57 2 4 2 2" xfId="4161" xr:uid="{00000000-0005-0000-0000-000044100000}"/>
    <cellStyle name="Normal 57 2 4 2 2 2" xfId="14234" xr:uid="{00000000-0005-0000-0000-00009D370000}"/>
    <cellStyle name="Normal 57 2 4 2 2 2 3" xfId="29332" xr:uid="{00000000-0005-0000-0000-000097720000}"/>
    <cellStyle name="Normal 57 2 4 2 2 3" xfId="9214" xr:uid="{00000000-0005-0000-0000-000001240000}"/>
    <cellStyle name="Normal 57 2 4 2 2 3 3" xfId="24315" xr:uid="{00000000-0005-0000-0000-0000FE5E0000}"/>
    <cellStyle name="Normal 57 2 4 2 2 5" xfId="19302" xr:uid="{00000000-0005-0000-0000-0000694B0000}"/>
    <cellStyle name="Normal 57 2 4 2 3" xfId="5853" xr:uid="{00000000-0005-0000-0000-0000E0160000}"/>
    <cellStyle name="Normal 57 2 4 2 3 2" xfId="15905" xr:uid="{00000000-0005-0000-0000-0000243E0000}"/>
    <cellStyle name="Normal 57 2 4 2 3 2 3" xfId="31003" xr:uid="{00000000-0005-0000-0000-00001E790000}"/>
    <cellStyle name="Normal 57 2 4 2 3 3" xfId="10885" xr:uid="{00000000-0005-0000-0000-0000882A0000}"/>
    <cellStyle name="Normal 57 2 4 2 3 3 3" xfId="25986" xr:uid="{00000000-0005-0000-0000-000085650000}"/>
    <cellStyle name="Normal 57 2 4 2 3 5" xfId="20973" xr:uid="{00000000-0005-0000-0000-0000F0510000}"/>
    <cellStyle name="Normal 57 2 4 2 4" xfId="12563" xr:uid="{00000000-0005-0000-0000-000016310000}"/>
    <cellStyle name="Normal 57 2 4 2 4 3" xfId="27661" xr:uid="{00000000-0005-0000-0000-0000106C0000}"/>
    <cellStyle name="Normal 57 2 4 2 5" xfId="7542" xr:uid="{00000000-0005-0000-0000-0000791D0000}"/>
    <cellStyle name="Normal 57 2 4 2 5 3" xfId="22644" xr:uid="{00000000-0005-0000-0000-000077580000}"/>
    <cellStyle name="Normal 57 2 4 2 7" xfId="17631" xr:uid="{00000000-0005-0000-0000-0000E2440000}"/>
    <cellStyle name="Normal 57 2 4 3" xfId="3324" xr:uid="{00000000-0005-0000-0000-0000FF0C0000}"/>
    <cellStyle name="Normal 57 2 4 3 2" xfId="13398" xr:uid="{00000000-0005-0000-0000-000059340000}"/>
    <cellStyle name="Normal 57 2 4 3 2 3" xfId="28496" xr:uid="{00000000-0005-0000-0000-0000536F0000}"/>
    <cellStyle name="Normal 57 2 4 3 3" xfId="8378" xr:uid="{00000000-0005-0000-0000-0000BD200000}"/>
    <cellStyle name="Normal 57 2 4 3 3 3" xfId="23479" xr:uid="{00000000-0005-0000-0000-0000BA5B0000}"/>
    <cellStyle name="Normal 57 2 4 3 5" xfId="18466" xr:uid="{00000000-0005-0000-0000-000025480000}"/>
    <cellStyle name="Normal 57 2 4 4" xfId="5017" xr:uid="{00000000-0005-0000-0000-00009C130000}"/>
    <cellStyle name="Normal 57 2 4 4 2" xfId="15069" xr:uid="{00000000-0005-0000-0000-0000E03A0000}"/>
    <cellStyle name="Normal 57 2 4 4 2 3" xfId="30167" xr:uid="{00000000-0005-0000-0000-0000DA750000}"/>
    <cellStyle name="Normal 57 2 4 4 3" xfId="10049" xr:uid="{00000000-0005-0000-0000-000044270000}"/>
    <cellStyle name="Normal 57 2 4 4 3 3" xfId="25150" xr:uid="{00000000-0005-0000-0000-000041620000}"/>
    <cellStyle name="Normal 57 2 4 4 5" xfId="20137" xr:uid="{00000000-0005-0000-0000-0000AC4E0000}"/>
    <cellStyle name="Normal 57 2 4 5" xfId="11727" xr:uid="{00000000-0005-0000-0000-0000D22D0000}"/>
    <cellStyle name="Normal 57 2 4 5 3" xfId="26825" xr:uid="{00000000-0005-0000-0000-0000CC680000}"/>
    <cellStyle name="Normal 57 2 4 6" xfId="6706" xr:uid="{00000000-0005-0000-0000-0000351A0000}"/>
    <cellStyle name="Normal 57 2 4 6 3" xfId="21808" xr:uid="{00000000-0005-0000-0000-000033550000}"/>
    <cellStyle name="Normal 57 2 4 8" xfId="16795" xr:uid="{00000000-0005-0000-0000-00009E410000}"/>
    <cellStyle name="Normal 57 2 5" xfId="2053" xr:uid="{00000000-0005-0000-0000-000008080000}"/>
    <cellStyle name="Normal 57 2 5 2" xfId="3743" xr:uid="{00000000-0005-0000-0000-0000A20E0000}"/>
    <cellStyle name="Normal 57 2 5 2 2" xfId="13816" xr:uid="{00000000-0005-0000-0000-0000FB350000}"/>
    <cellStyle name="Normal 57 2 5 2 2 3" xfId="28914" xr:uid="{00000000-0005-0000-0000-0000F5700000}"/>
    <cellStyle name="Normal 57 2 5 2 3" xfId="8796" xr:uid="{00000000-0005-0000-0000-00005F220000}"/>
    <cellStyle name="Normal 57 2 5 2 3 3" xfId="23897" xr:uid="{00000000-0005-0000-0000-00005C5D0000}"/>
    <cellStyle name="Normal 57 2 5 2 5" xfId="18884" xr:uid="{00000000-0005-0000-0000-0000C7490000}"/>
    <cellStyle name="Normal 57 2 5 3" xfId="5435" xr:uid="{00000000-0005-0000-0000-00003E150000}"/>
    <cellStyle name="Normal 57 2 5 3 2" xfId="15487" xr:uid="{00000000-0005-0000-0000-0000823C0000}"/>
    <cellStyle name="Normal 57 2 5 3 2 3" xfId="30585" xr:uid="{00000000-0005-0000-0000-00007C770000}"/>
    <cellStyle name="Normal 57 2 5 3 3" xfId="10467" xr:uid="{00000000-0005-0000-0000-0000E6280000}"/>
    <cellStyle name="Normal 57 2 5 3 3 3" xfId="25568" xr:uid="{00000000-0005-0000-0000-0000E3630000}"/>
    <cellStyle name="Normal 57 2 5 3 5" xfId="20555" xr:uid="{00000000-0005-0000-0000-00004E500000}"/>
    <cellStyle name="Normal 57 2 5 4" xfId="12145" xr:uid="{00000000-0005-0000-0000-0000742F0000}"/>
    <cellStyle name="Normal 57 2 5 4 3" xfId="27243" xr:uid="{00000000-0005-0000-0000-00006E6A0000}"/>
    <cellStyle name="Normal 57 2 5 5" xfId="7124" xr:uid="{00000000-0005-0000-0000-0000D71B0000}"/>
    <cellStyle name="Normal 57 2 5 5 3" xfId="22226" xr:uid="{00000000-0005-0000-0000-0000D5560000}"/>
    <cellStyle name="Normal 57 2 5 7" xfId="17213" xr:uid="{00000000-0005-0000-0000-000040430000}"/>
    <cellStyle name="Normal 57 2 6" xfId="2906" xr:uid="{00000000-0005-0000-0000-00005D0B0000}"/>
    <cellStyle name="Normal 57 2 6 2" xfId="12980" xr:uid="{00000000-0005-0000-0000-0000B7320000}"/>
    <cellStyle name="Normal 57 2 6 2 3" xfId="28078" xr:uid="{00000000-0005-0000-0000-0000B16D0000}"/>
    <cellStyle name="Normal 57 2 6 3" xfId="7960" xr:uid="{00000000-0005-0000-0000-00001B1F0000}"/>
    <cellStyle name="Normal 57 2 6 3 3" xfId="23061" xr:uid="{00000000-0005-0000-0000-0000185A0000}"/>
    <cellStyle name="Normal 57 2 6 5" xfId="18048" xr:uid="{00000000-0005-0000-0000-000083460000}"/>
    <cellStyle name="Normal 57 2 7" xfId="4599" xr:uid="{00000000-0005-0000-0000-0000FA110000}"/>
    <cellStyle name="Normal 57 2 7 2" xfId="14651" xr:uid="{00000000-0005-0000-0000-00003E390000}"/>
    <cellStyle name="Normal 57 2 7 2 3" xfId="29749" xr:uid="{00000000-0005-0000-0000-000038740000}"/>
    <cellStyle name="Normal 57 2 7 3" xfId="9631" xr:uid="{00000000-0005-0000-0000-0000A2250000}"/>
    <cellStyle name="Normal 57 2 7 3 3" xfId="24732" xr:uid="{00000000-0005-0000-0000-00009F600000}"/>
    <cellStyle name="Normal 57 2 7 5" xfId="19719" xr:uid="{00000000-0005-0000-0000-00000A4D0000}"/>
    <cellStyle name="Normal 57 2 8" xfId="11309" xr:uid="{00000000-0005-0000-0000-0000302C0000}"/>
    <cellStyle name="Normal 57 2 8 3" xfId="26407" xr:uid="{00000000-0005-0000-0000-00002A670000}"/>
    <cellStyle name="Normal 57 2 9" xfId="6288" xr:uid="{00000000-0005-0000-0000-000093180000}"/>
    <cellStyle name="Normal 57 2 9 3" xfId="21390" xr:uid="{00000000-0005-0000-0000-000091530000}"/>
    <cellStyle name="Normal 57 3" xfId="1252" xr:uid="{00000000-0005-0000-0000-0000E7040000}"/>
    <cellStyle name="Normal 57 3 10" xfId="16429" xr:uid="{00000000-0005-0000-0000-000030400000}"/>
    <cellStyle name="Normal 57 3 2" xfId="1471" xr:uid="{00000000-0005-0000-0000-0000C2050000}"/>
    <cellStyle name="Normal 57 3 2 2" xfId="1892" xr:uid="{00000000-0005-0000-0000-000067070000}"/>
    <cellStyle name="Normal 57 3 2 2 2" xfId="2731" xr:uid="{00000000-0005-0000-0000-0000AE0A0000}"/>
    <cellStyle name="Normal 57 3 2 2 2 2" xfId="4421" xr:uid="{00000000-0005-0000-0000-000048110000}"/>
    <cellStyle name="Normal 57 3 2 2 2 2 2" xfId="14494" xr:uid="{00000000-0005-0000-0000-0000A1380000}"/>
    <cellStyle name="Normal 57 3 2 2 2 2 2 3" xfId="29592" xr:uid="{00000000-0005-0000-0000-00009B730000}"/>
    <cellStyle name="Normal 57 3 2 2 2 2 3" xfId="9474" xr:uid="{00000000-0005-0000-0000-000005250000}"/>
    <cellStyle name="Normal 57 3 2 2 2 2 3 3" xfId="24575" xr:uid="{00000000-0005-0000-0000-000002600000}"/>
    <cellStyle name="Normal 57 3 2 2 2 2 5" xfId="19562" xr:uid="{00000000-0005-0000-0000-00006D4C0000}"/>
    <cellStyle name="Normal 57 3 2 2 2 3" xfId="6113" xr:uid="{00000000-0005-0000-0000-0000E4170000}"/>
    <cellStyle name="Normal 57 3 2 2 2 3 2" xfId="16165" xr:uid="{00000000-0005-0000-0000-0000283F0000}"/>
    <cellStyle name="Normal 57 3 2 2 2 3 2 3" xfId="31263" xr:uid="{00000000-0005-0000-0000-0000227A0000}"/>
    <cellStyle name="Normal 57 3 2 2 2 3 3" xfId="11145" xr:uid="{00000000-0005-0000-0000-00008C2B0000}"/>
    <cellStyle name="Normal 57 3 2 2 2 3 3 3" xfId="26246" xr:uid="{00000000-0005-0000-0000-000089660000}"/>
    <cellStyle name="Normal 57 3 2 2 2 3 5" xfId="21233" xr:uid="{00000000-0005-0000-0000-0000F4520000}"/>
    <cellStyle name="Normal 57 3 2 2 2 4" xfId="12823" xr:uid="{00000000-0005-0000-0000-00001A320000}"/>
    <cellStyle name="Normal 57 3 2 2 2 4 3" xfId="27921" xr:uid="{00000000-0005-0000-0000-0000146D0000}"/>
    <cellStyle name="Normal 57 3 2 2 2 5" xfId="7802" xr:uid="{00000000-0005-0000-0000-00007D1E0000}"/>
    <cellStyle name="Normal 57 3 2 2 2 5 3" xfId="22904" xr:uid="{00000000-0005-0000-0000-00007B590000}"/>
    <cellStyle name="Normal 57 3 2 2 2 7" xfId="17891" xr:uid="{00000000-0005-0000-0000-0000E6450000}"/>
    <cellStyle name="Normal 57 3 2 2 3" xfId="3584" xr:uid="{00000000-0005-0000-0000-0000030E0000}"/>
    <cellStyle name="Normal 57 3 2 2 3 2" xfId="13658" xr:uid="{00000000-0005-0000-0000-00005D350000}"/>
    <cellStyle name="Normal 57 3 2 2 3 2 3" xfId="28756" xr:uid="{00000000-0005-0000-0000-000057700000}"/>
    <cellStyle name="Normal 57 3 2 2 3 3" xfId="8638" xr:uid="{00000000-0005-0000-0000-0000C1210000}"/>
    <cellStyle name="Normal 57 3 2 2 3 3 3" xfId="23739" xr:uid="{00000000-0005-0000-0000-0000BE5C0000}"/>
    <cellStyle name="Normal 57 3 2 2 3 5" xfId="18726" xr:uid="{00000000-0005-0000-0000-000029490000}"/>
    <cellStyle name="Normal 57 3 2 2 4" xfId="5277" xr:uid="{00000000-0005-0000-0000-0000A0140000}"/>
    <cellStyle name="Normal 57 3 2 2 4 2" xfId="15329" xr:uid="{00000000-0005-0000-0000-0000E43B0000}"/>
    <cellStyle name="Normal 57 3 2 2 4 2 3" xfId="30427" xr:uid="{00000000-0005-0000-0000-0000DE760000}"/>
    <cellStyle name="Normal 57 3 2 2 4 3" xfId="10309" xr:uid="{00000000-0005-0000-0000-000048280000}"/>
    <cellStyle name="Normal 57 3 2 2 4 3 3" xfId="25410" xr:uid="{00000000-0005-0000-0000-000045630000}"/>
    <cellStyle name="Normal 57 3 2 2 4 5" xfId="20397" xr:uid="{00000000-0005-0000-0000-0000B04F0000}"/>
    <cellStyle name="Normal 57 3 2 2 5" xfId="11987" xr:uid="{00000000-0005-0000-0000-0000D62E0000}"/>
    <cellStyle name="Normal 57 3 2 2 5 3" xfId="27085" xr:uid="{00000000-0005-0000-0000-0000D0690000}"/>
    <cellStyle name="Normal 57 3 2 2 6" xfId="6966" xr:uid="{00000000-0005-0000-0000-0000391B0000}"/>
    <cellStyle name="Normal 57 3 2 2 6 3" xfId="22068" xr:uid="{00000000-0005-0000-0000-000037560000}"/>
    <cellStyle name="Normal 57 3 2 2 8" xfId="17055" xr:uid="{00000000-0005-0000-0000-0000A2420000}"/>
    <cellStyle name="Normal 57 3 2 3" xfId="2313" xr:uid="{00000000-0005-0000-0000-00000C090000}"/>
    <cellStyle name="Normal 57 3 2 3 2" xfId="4003" xr:uid="{00000000-0005-0000-0000-0000A60F0000}"/>
    <cellStyle name="Normal 57 3 2 3 2 2" xfId="14076" xr:uid="{00000000-0005-0000-0000-0000FF360000}"/>
    <cellStyle name="Normal 57 3 2 3 2 2 3" xfId="29174" xr:uid="{00000000-0005-0000-0000-0000F9710000}"/>
    <cellStyle name="Normal 57 3 2 3 2 3" xfId="9056" xr:uid="{00000000-0005-0000-0000-000063230000}"/>
    <cellStyle name="Normal 57 3 2 3 2 3 3" xfId="24157" xr:uid="{00000000-0005-0000-0000-0000605E0000}"/>
    <cellStyle name="Normal 57 3 2 3 2 5" xfId="19144" xr:uid="{00000000-0005-0000-0000-0000CB4A0000}"/>
    <cellStyle name="Normal 57 3 2 3 3" xfId="5695" xr:uid="{00000000-0005-0000-0000-000042160000}"/>
    <cellStyle name="Normal 57 3 2 3 3 2" xfId="15747" xr:uid="{00000000-0005-0000-0000-0000863D0000}"/>
    <cellStyle name="Normal 57 3 2 3 3 2 3" xfId="30845" xr:uid="{00000000-0005-0000-0000-000080780000}"/>
    <cellStyle name="Normal 57 3 2 3 3 3" xfId="10727" xr:uid="{00000000-0005-0000-0000-0000EA290000}"/>
    <cellStyle name="Normal 57 3 2 3 3 3 3" xfId="25828" xr:uid="{00000000-0005-0000-0000-0000E7640000}"/>
    <cellStyle name="Normal 57 3 2 3 3 5" xfId="20815" xr:uid="{00000000-0005-0000-0000-000052510000}"/>
    <cellStyle name="Normal 57 3 2 3 4" xfId="12405" xr:uid="{00000000-0005-0000-0000-000078300000}"/>
    <cellStyle name="Normal 57 3 2 3 4 3" xfId="27503" xr:uid="{00000000-0005-0000-0000-0000726B0000}"/>
    <cellStyle name="Normal 57 3 2 3 5" xfId="7384" xr:uid="{00000000-0005-0000-0000-0000DB1C0000}"/>
    <cellStyle name="Normal 57 3 2 3 5 3" xfId="22486" xr:uid="{00000000-0005-0000-0000-0000D9570000}"/>
    <cellStyle name="Normal 57 3 2 3 7" xfId="17473" xr:uid="{00000000-0005-0000-0000-000044440000}"/>
    <cellStyle name="Normal 57 3 2 4" xfId="3166" xr:uid="{00000000-0005-0000-0000-0000610C0000}"/>
    <cellStyle name="Normal 57 3 2 4 2" xfId="13240" xr:uid="{00000000-0005-0000-0000-0000BB330000}"/>
    <cellStyle name="Normal 57 3 2 4 2 3" xfId="28338" xr:uid="{00000000-0005-0000-0000-0000B56E0000}"/>
    <cellStyle name="Normal 57 3 2 4 3" xfId="8220" xr:uid="{00000000-0005-0000-0000-00001F200000}"/>
    <cellStyle name="Normal 57 3 2 4 3 3" xfId="23321" xr:uid="{00000000-0005-0000-0000-00001C5B0000}"/>
    <cellStyle name="Normal 57 3 2 4 5" xfId="18308" xr:uid="{00000000-0005-0000-0000-000087470000}"/>
    <cellStyle name="Normal 57 3 2 5" xfId="4859" xr:uid="{00000000-0005-0000-0000-0000FE120000}"/>
    <cellStyle name="Normal 57 3 2 5 2" xfId="14911" xr:uid="{00000000-0005-0000-0000-0000423A0000}"/>
    <cellStyle name="Normal 57 3 2 5 2 3" xfId="30009" xr:uid="{00000000-0005-0000-0000-00003C750000}"/>
    <cellStyle name="Normal 57 3 2 5 3" xfId="9891" xr:uid="{00000000-0005-0000-0000-0000A6260000}"/>
    <cellStyle name="Normal 57 3 2 5 3 3" xfId="24992" xr:uid="{00000000-0005-0000-0000-0000A3610000}"/>
    <cellStyle name="Normal 57 3 2 5 5" xfId="19979" xr:uid="{00000000-0005-0000-0000-00000E4E0000}"/>
    <cellStyle name="Normal 57 3 2 6" xfId="11569" xr:uid="{00000000-0005-0000-0000-0000342D0000}"/>
    <cellStyle name="Normal 57 3 2 6 3" xfId="26667" xr:uid="{00000000-0005-0000-0000-00002E680000}"/>
    <cellStyle name="Normal 57 3 2 7" xfId="6548" xr:uid="{00000000-0005-0000-0000-000097190000}"/>
    <cellStyle name="Normal 57 3 2 7 3" xfId="21650" xr:uid="{00000000-0005-0000-0000-000095540000}"/>
    <cellStyle name="Normal 57 3 2 9" xfId="16637" xr:uid="{00000000-0005-0000-0000-000000410000}"/>
    <cellStyle name="Normal 57 3 3" xfId="1684" xr:uid="{00000000-0005-0000-0000-000097060000}"/>
    <cellStyle name="Normal 57 3 3 2" xfId="2523" xr:uid="{00000000-0005-0000-0000-0000DE090000}"/>
    <cellStyle name="Normal 57 3 3 2 2" xfId="4213" xr:uid="{00000000-0005-0000-0000-000078100000}"/>
    <cellStyle name="Normal 57 3 3 2 2 2" xfId="14286" xr:uid="{00000000-0005-0000-0000-0000D1370000}"/>
    <cellStyle name="Normal 57 3 3 2 2 2 3" xfId="29384" xr:uid="{00000000-0005-0000-0000-0000CB720000}"/>
    <cellStyle name="Normal 57 3 3 2 2 3" xfId="9266" xr:uid="{00000000-0005-0000-0000-000035240000}"/>
    <cellStyle name="Normal 57 3 3 2 2 3 3" xfId="24367" xr:uid="{00000000-0005-0000-0000-0000325F0000}"/>
    <cellStyle name="Normal 57 3 3 2 2 5" xfId="19354" xr:uid="{00000000-0005-0000-0000-00009D4B0000}"/>
    <cellStyle name="Normal 57 3 3 2 3" xfId="5905" xr:uid="{00000000-0005-0000-0000-000014170000}"/>
    <cellStyle name="Normal 57 3 3 2 3 2" xfId="15957" xr:uid="{00000000-0005-0000-0000-0000583E0000}"/>
    <cellStyle name="Normal 57 3 3 2 3 2 3" xfId="31055" xr:uid="{00000000-0005-0000-0000-000052790000}"/>
    <cellStyle name="Normal 57 3 3 2 3 3" xfId="10937" xr:uid="{00000000-0005-0000-0000-0000BC2A0000}"/>
    <cellStyle name="Normal 57 3 3 2 3 3 3" xfId="26038" xr:uid="{00000000-0005-0000-0000-0000B9650000}"/>
    <cellStyle name="Normal 57 3 3 2 3 5" xfId="21025" xr:uid="{00000000-0005-0000-0000-000024520000}"/>
    <cellStyle name="Normal 57 3 3 2 4" xfId="12615" xr:uid="{00000000-0005-0000-0000-00004A310000}"/>
    <cellStyle name="Normal 57 3 3 2 4 3" xfId="27713" xr:uid="{00000000-0005-0000-0000-0000446C0000}"/>
    <cellStyle name="Normal 57 3 3 2 5" xfId="7594" xr:uid="{00000000-0005-0000-0000-0000AD1D0000}"/>
    <cellStyle name="Normal 57 3 3 2 5 3" xfId="22696" xr:uid="{00000000-0005-0000-0000-0000AB580000}"/>
    <cellStyle name="Normal 57 3 3 2 7" xfId="17683" xr:uid="{00000000-0005-0000-0000-000016450000}"/>
    <cellStyle name="Normal 57 3 3 3" xfId="3376" xr:uid="{00000000-0005-0000-0000-0000330D0000}"/>
    <cellStyle name="Normal 57 3 3 3 2" xfId="13450" xr:uid="{00000000-0005-0000-0000-00008D340000}"/>
    <cellStyle name="Normal 57 3 3 3 2 3" xfId="28548" xr:uid="{00000000-0005-0000-0000-0000876F0000}"/>
    <cellStyle name="Normal 57 3 3 3 3" xfId="8430" xr:uid="{00000000-0005-0000-0000-0000F1200000}"/>
    <cellStyle name="Normal 57 3 3 3 3 3" xfId="23531" xr:uid="{00000000-0005-0000-0000-0000EE5B0000}"/>
    <cellStyle name="Normal 57 3 3 3 5" xfId="18518" xr:uid="{00000000-0005-0000-0000-000059480000}"/>
    <cellStyle name="Normal 57 3 3 4" xfId="5069" xr:uid="{00000000-0005-0000-0000-0000D0130000}"/>
    <cellStyle name="Normal 57 3 3 4 2" xfId="15121" xr:uid="{00000000-0005-0000-0000-0000143B0000}"/>
    <cellStyle name="Normal 57 3 3 4 2 3" xfId="30219" xr:uid="{00000000-0005-0000-0000-00000E760000}"/>
    <cellStyle name="Normal 57 3 3 4 3" xfId="10101" xr:uid="{00000000-0005-0000-0000-000078270000}"/>
    <cellStyle name="Normal 57 3 3 4 3 3" xfId="25202" xr:uid="{00000000-0005-0000-0000-000075620000}"/>
    <cellStyle name="Normal 57 3 3 4 5" xfId="20189" xr:uid="{00000000-0005-0000-0000-0000E04E0000}"/>
    <cellStyle name="Normal 57 3 3 5" xfId="11779" xr:uid="{00000000-0005-0000-0000-0000062E0000}"/>
    <cellStyle name="Normal 57 3 3 5 3" xfId="26877" xr:uid="{00000000-0005-0000-0000-000000690000}"/>
    <cellStyle name="Normal 57 3 3 6" xfId="6758" xr:uid="{00000000-0005-0000-0000-0000691A0000}"/>
    <cellStyle name="Normal 57 3 3 6 3" xfId="21860" xr:uid="{00000000-0005-0000-0000-000067550000}"/>
    <cellStyle name="Normal 57 3 3 8" xfId="16847" xr:uid="{00000000-0005-0000-0000-0000D2410000}"/>
    <cellStyle name="Normal 57 3 4" xfId="2105" xr:uid="{00000000-0005-0000-0000-00003C080000}"/>
    <cellStyle name="Normal 57 3 4 2" xfId="3795" xr:uid="{00000000-0005-0000-0000-0000D60E0000}"/>
    <cellStyle name="Normal 57 3 4 2 2" xfId="13868" xr:uid="{00000000-0005-0000-0000-00002F360000}"/>
    <cellStyle name="Normal 57 3 4 2 2 3" xfId="28966" xr:uid="{00000000-0005-0000-0000-000029710000}"/>
    <cellStyle name="Normal 57 3 4 2 3" xfId="8848" xr:uid="{00000000-0005-0000-0000-000093220000}"/>
    <cellStyle name="Normal 57 3 4 2 3 3" xfId="23949" xr:uid="{00000000-0005-0000-0000-0000905D0000}"/>
    <cellStyle name="Normal 57 3 4 2 5" xfId="18936" xr:uid="{00000000-0005-0000-0000-0000FB490000}"/>
    <cellStyle name="Normal 57 3 4 3" xfId="5487" xr:uid="{00000000-0005-0000-0000-000072150000}"/>
    <cellStyle name="Normal 57 3 4 3 2" xfId="15539" xr:uid="{00000000-0005-0000-0000-0000B63C0000}"/>
    <cellStyle name="Normal 57 3 4 3 2 3" xfId="30637" xr:uid="{00000000-0005-0000-0000-0000B0770000}"/>
    <cellStyle name="Normal 57 3 4 3 3" xfId="10519" xr:uid="{00000000-0005-0000-0000-00001A290000}"/>
    <cellStyle name="Normal 57 3 4 3 3 3" xfId="25620" xr:uid="{00000000-0005-0000-0000-000017640000}"/>
    <cellStyle name="Normal 57 3 4 3 5" xfId="20607" xr:uid="{00000000-0005-0000-0000-000082500000}"/>
    <cellStyle name="Normal 57 3 4 4" xfId="12197" xr:uid="{00000000-0005-0000-0000-0000A82F0000}"/>
    <cellStyle name="Normal 57 3 4 4 3" xfId="27295" xr:uid="{00000000-0005-0000-0000-0000A26A0000}"/>
    <cellStyle name="Normal 57 3 4 5" xfId="7176" xr:uid="{00000000-0005-0000-0000-00000B1C0000}"/>
    <cellStyle name="Normal 57 3 4 5 3" xfId="22278" xr:uid="{00000000-0005-0000-0000-000009570000}"/>
    <cellStyle name="Normal 57 3 4 7" xfId="17265" xr:uid="{00000000-0005-0000-0000-000074430000}"/>
    <cellStyle name="Normal 57 3 5" xfId="2958" xr:uid="{00000000-0005-0000-0000-0000910B0000}"/>
    <cellStyle name="Normal 57 3 5 2" xfId="13032" xr:uid="{00000000-0005-0000-0000-0000EB320000}"/>
    <cellStyle name="Normal 57 3 5 2 3" xfId="28130" xr:uid="{00000000-0005-0000-0000-0000E56D0000}"/>
    <cellStyle name="Normal 57 3 5 3" xfId="8012" xr:uid="{00000000-0005-0000-0000-00004F1F0000}"/>
    <cellStyle name="Normal 57 3 5 3 3" xfId="23113" xr:uid="{00000000-0005-0000-0000-00004C5A0000}"/>
    <cellStyle name="Normal 57 3 5 5" xfId="18100" xr:uid="{00000000-0005-0000-0000-0000B7460000}"/>
    <cellStyle name="Normal 57 3 6" xfId="4651" xr:uid="{00000000-0005-0000-0000-00002E120000}"/>
    <cellStyle name="Normal 57 3 6 2" xfId="14703" xr:uid="{00000000-0005-0000-0000-000072390000}"/>
    <cellStyle name="Normal 57 3 6 2 3" xfId="29801" xr:uid="{00000000-0005-0000-0000-00006C740000}"/>
    <cellStyle name="Normal 57 3 6 3" xfId="9683" xr:uid="{00000000-0005-0000-0000-0000D6250000}"/>
    <cellStyle name="Normal 57 3 6 3 3" xfId="24784" xr:uid="{00000000-0005-0000-0000-0000D3600000}"/>
    <cellStyle name="Normal 57 3 6 5" xfId="19771" xr:uid="{00000000-0005-0000-0000-00003E4D0000}"/>
    <cellStyle name="Normal 57 3 7" xfId="11361" xr:uid="{00000000-0005-0000-0000-0000642C0000}"/>
    <cellStyle name="Normal 57 3 7 3" xfId="26459" xr:uid="{00000000-0005-0000-0000-00005E670000}"/>
    <cellStyle name="Normal 57 3 8" xfId="6340" xr:uid="{00000000-0005-0000-0000-0000C7180000}"/>
    <cellStyle name="Normal 57 3 8 3" xfId="21442" xr:uid="{00000000-0005-0000-0000-0000C5530000}"/>
    <cellStyle name="Normal 57 4" xfId="1365" xr:uid="{00000000-0005-0000-0000-000058050000}"/>
    <cellStyle name="Normal 57 4 2" xfId="1788" xr:uid="{00000000-0005-0000-0000-0000FF060000}"/>
    <cellStyle name="Normal 57 4 2 2" xfId="2627" xr:uid="{00000000-0005-0000-0000-0000460A0000}"/>
    <cellStyle name="Normal 57 4 2 2 2" xfId="4317" xr:uid="{00000000-0005-0000-0000-0000E0100000}"/>
    <cellStyle name="Normal 57 4 2 2 2 2" xfId="14390" xr:uid="{00000000-0005-0000-0000-000039380000}"/>
    <cellStyle name="Normal 57 4 2 2 2 2 3" xfId="29488" xr:uid="{00000000-0005-0000-0000-000033730000}"/>
    <cellStyle name="Normal 57 4 2 2 2 3" xfId="9370" xr:uid="{00000000-0005-0000-0000-00009D240000}"/>
    <cellStyle name="Normal 57 4 2 2 2 3 3" xfId="24471" xr:uid="{00000000-0005-0000-0000-00009A5F0000}"/>
    <cellStyle name="Normal 57 4 2 2 2 5" xfId="19458" xr:uid="{00000000-0005-0000-0000-0000054C0000}"/>
    <cellStyle name="Normal 57 4 2 2 3" xfId="6009" xr:uid="{00000000-0005-0000-0000-00007C170000}"/>
    <cellStyle name="Normal 57 4 2 2 3 2" xfId="16061" xr:uid="{00000000-0005-0000-0000-0000C03E0000}"/>
    <cellStyle name="Normal 57 4 2 2 3 2 3" xfId="31159" xr:uid="{00000000-0005-0000-0000-0000BA790000}"/>
    <cellStyle name="Normal 57 4 2 2 3 3" xfId="11041" xr:uid="{00000000-0005-0000-0000-0000242B0000}"/>
    <cellStyle name="Normal 57 4 2 2 3 3 3" xfId="26142" xr:uid="{00000000-0005-0000-0000-000021660000}"/>
    <cellStyle name="Normal 57 4 2 2 3 5" xfId="21129" xr:uid="{00000000-0005-0000-0000-00008C520000}"/>
    <cellStyle name="Normal 57 4 2 2 4" xfId="12719" xr:uid="{00000000-0005-0000-0000-0000B2310000}"/>
    <cellStyle name="Normal 57 4 2 2 4 3" xfId="27817" xr:uid="{00000000-0005-0000-0000-0000AC6C0000}"/>
    <cellStyle name="Normal 57 4 2 2 5" xfId="7698" xr:uid="{00000000-0005-0000-0000-0000151E0000}"/>
    <cellStyle name="Normal 57 4 2 2 5 3" xfId="22800" xr:uid="{00000000-0005-0000-0000-000013590000}"/>
    <cellStyle name="Normal 57 4 2 2 7" xfId="17787" xr:uid="{00000000-0005-0000-0000-00007E450000}"/>
    <cellStyle name="Normal 57 4 2 3" xfId="3480" xr:uid="{00000000-0005-0000-0000-00009B0D0000}"/>
    <cellStyle name="Normal 57 4 2 3 2" xfId="13554" xr:uid="{00000000-0005-0000-0000-0000F5340000}"/>
    <cellStyle name="Normal 57 4 2 3 2 3" xfId="28652" xr:uid="{00000000-0005-0000-0000-0000EF6F0000}"/>
    <cellStyle name="Normal 57 4 2 3 3" xfId="8534" xr:uid="{00000000-0005-0000-0000-000059210000}"/>
    <cellStyle name="Normal 57 4 2 3 3 3" xfId="23635" xr:uid="{00000000-0005-0000-0000-0000565C0000}"/>
    <cellStyle name="Normal 57 4 2 3 5" xfId="18622" xr:uid="{00000000-0005-0000-0000-0000C1480000}"/>
    <cellStyle name="Normal 57 4 2 4" xfId="5173" xr:uid="{00000000-0005-0000-0000-000038140000}"/>
    <cellStyle name="Normal 57 4 2 4 2" xfId="15225" xr:uid="{00000000-0005-0000-0000-00007C3B0000}"/>
    <cellStyle name="Normal 57 4 2 4 2 3" xfId="30323" xr:uid="{00000000-0005-0000-0000-000076760000}"/>
    <cellStyle name="Normal 57 4 2 4 3" xfId="10205" xr:uid="{00000000-0005-0000-0000-0000E0270000}"/>
    <cellStyle name="Normal 57 4 2 4 3 3" xfId="25306" xr:uid="{00000000-0005-0000-0000-0000DD620000}"/>
    <cellStyle name="Normal 57 4 2 4 5" xfId="20293" xr:uid="{00000000-0005-0000-0000-0000484F0000}"/>
    <cellStyle name="Normal 57 4 2 5" xfId="11883" xr:uid="{00000000-0005-0000-0000-00006E2E0000}"/>
    <cellStyle name="Normal 57 4 2 5 3" xfId="26981" xr:uid="{00000000-0005-0000-0000-000068690000}"/>
    <cellStyle name="Normal 57 4 2 6" xfId="6862" xr:uid="{00000000-0005-0000-0000-0000D11A0000}"/>
    <cellStyle name="Normal 57 4 2 6 3" xfId="21964" xr:uid="{00000000-0005-0000-0000-0000CF550000}"/>
    <cellStyle name="Normal 57 4 2 8" xfId="16951" xr:uid="{00000000-0005-0000-0000-00003A420000}"/>
    <cellStyle name="Normal 57 4 3" xfId="2209" xr:uid="{00000000-0005-0000-0000-0000A4080000}"/>
    <cellStyle name="Normal 57 4 3 2" xfId="3899" xr:uid="{00000000-0005-0000-0000-00003E0F0000}"/>
    <cellStyle name="Normal 57 4 3 2 2" xfId="13972" xr:uid="{00000000-0005-0000-0000-000097360000}"/>
    <cellStyle name="Normal 57 4 3 2 2 3" xfId="29070" xr:uid="{00000000-0005-0000-0000-000091710000}"/>
    <cellStyle name="Normal 57 4 3 2 3" xfId="8952" xr:uid="{00000000-0005-0000-0000-0000FB220000}"/>
    <cellStyle name="Normal 57 4 3 2 3 3" xfId="24053" xr:uid="{00000000-0005-0000-0000-0000F85D0000}"/>
    <cellStyle name="Normal 57 4 3 2 5" xfId="19040" xr:uid="{00000000-0005-0000-0000-0000634A0000}"/>
    <cellStyle name="Normal 57 4 3 3" xfId="5591" xr:uid="{00000000-0005-0000-0000-0000DA150000}"/>
    <cellStyle name="Normal 57 4 3 3 2" xfId="15643" xr:uid="{00000000-0005-0000-0000-00001E3D0000}"/>
    <cellStyle name="Normal 57 4 3 3 2 3" xfId="30741" xr:uid="{00000000-0005-0000-0000-000018780000}"/>
    <cellStyle name="Normal 57 4 3 3 3" xfId="10623" xr:uid="{00000000-0005-0000-0000-000082290000}"/>
    <cellStyle name="Normal 57 4 3 3 3 3" xfId="25724" xr:uid="{00000000-0005-0000-0000-00007F640000}"/>
    <cellStyle name="Normal 57 4 3 3 5" xfId="20711" xr:uid="{00000000-0005-0000-0000-0000EA500000}"/>
    <cellStyle name="Normal 57 4 3 4" xfId="12301" xr:uid="{00000000-0005-0000-0000-000010300000}"/>
    <cellStyle name="Normal 57 4 3 4 3" xfId="27399" xr:uid="{00000000-0005-0000-0000-00000A6B0000}"/>
    <cellStyle name="Normal 57 4 3 5" xfId="7280" xr:uid="{00000000-0005-0000-0000-0000731C0000}"/>
    <cellStyle name="Normal 57 4 3 5 3" xfId="22382" xr:uid="{00000000-0005-0000-0000-000071570000}"/>
    <cellStyle name="Normal 57 4 3 7" xfId="17369" xr:uid="{00000000-0005-0000-0000-0000DC430000}"/>
    <cellStyle name="Normal 57 4 4" xfId="3062" xr:uid="{00000000-0005-0000-0000-0000F90B0000}"/>
    <cellStyle name="Normal 57 4 4 2" xfId="13136" xr:uid="{00000000-0005-0000-0000-000053330000}"/>
    <cellStyle name="Normal 57 4 4 2 3" xfId="28234" xr:uid="{00000000-0005-0000-0000-00004D6E0000}"/>
    <cellStyle name="Normal 57 4 4 3" xfId="8116" xr:uid="{00000000-0005-0000-0000-0000B71F0000}"/>
    <cellStyle name="Normal 57 4 4 3 3" xfId="23217" xr:uid="{00000000-0005-0000-0000-0000B45A0000}"/>
    <cellStyle name="Normal 57 4 4 5" xfId="18204" xr:uid="{00000000-0005-0000-0000-00001F470000}"/>
    <cellStyle name="Normal 57 4 5" xfId="4755" xr:uid="{00000000-0005-0000-0000-000096120000}"/>
    <cellStyle name="Normal 57 4 5 2" xfId="14807" xr:uid="{00000000-0005-0000-0000-0000DA390000}"/>
    <cellStyle name="Normal 57 4 5 2 3" xfId="29905" xr:uid="{00000000-0005-0000-0000-0000D4740000}"/>
    <cellStyle name="Normal 57 4 5 3" xfId="9787" xr:uid="{00000000-0005-0000-0000-00003E260000}"/>
    <cellStyle name="Normal 57 4 5 3 3" xfId="24888" xr:uid="{00000000-0005-0000-0000-00003B610000}"/>
    <cellStyle name="Normal 57 4 5 5" xfId="19875" xr:uid="{00000000-0005-0000-0000-0000A64D0000}"/>
    <cellStyle name="Normal 57 4 6" xfId="11465" xr:uid="{00000000-0005-0000-0000-0000CC2C0000}"/>
    <cellStyle name="Normal 57 4 6 3" xfId="26563" xr:uid="{00000000-0005-0000-0000-0000C6670000}"/>
    <cellStyle name="Normal 57 4 7" xfId="6444" xr:uid="{00000000-0005-0000-0000-00002F190000}"/>
    <cellStyle name="Normal 57 4 7 3" xfId="21546" xr:uid="{00000000-0005-0000-0000-00002D540000}"/>
    <cellStyle name="Normal 57 4 9" xfId="16533" xr:uid="{00000000-0005-0000-0000-000098400000}"/>
    <cellStyle name="Normal 57 5" xfId="1578" xr:uid="{00000000-0005-0000-0000-00002D060000}"/>
    <cellStyle name="Normal 57 5 2" xfId="2419" xr:uid="{00000000-0005-0000-0000-000076090000}"/>
    <cellStyle name="Normal 57 5 2 2" xfId="4109" xr:uid="{00000000-0005-0000-0000-000010100000}"/>
    <cellStyle name="Normal 57 5 2 2 2" xfId="14182" xr:uid="{00000000-0005-0000-0000-000069370000}"/>
    <cellStyle name="Normal 57 5 2 2 2 3" xfId="29280" xr:uid="{00000000-0005-0000-0000-000063720000}"/>
    <cellStyle name="Normal 57 5 2 2 3" xfId="9162" xr:uid="{00000000-0005-0000-0000-0000CD230000}"/>
    <cellStyle name="Normal 57 5 2 2 3 3" xfId="24263" xr:uid="{00000000-0005-0000-0000-0000CA5E0000}"/>
    <cellStyle name="Normal 57 5 2 2 5" xfId="19250" xr:uid="{00000000-0005-0000-0000-0000354B0000}"/>
    <cellStyle name="Normal 57 5 2 3" xfId="5801" xr:uid="{00000000-0005-0000-0000-0000AC160000}"/>
    <cellStyle name="Normal 57 5 2 3 2" xfId="15853" xr:uid="{00000000-0005-0000-0000-0000F03D0000}"/>
    <cellStyle name="Normal 57 5 2 3 2 3" xfId="30951" xr:uid="{00000000-0005-0000-0000-0000EA780000}"/>
    <cellStyle name="Normal 57 5 2 3 3" xfId="10833" xr:uid="{00000000-0005-0000-0000-0000542A0000}"/>
    <cellStyle name="Normal 57 5 2 3 3 3" xfId="25934" xr:uid="{00000000-0005-0000-0000-000051650000}"/>
    <cellStyle name="Normal 57 5 2 3 5" xfId="20921" xr:uid="{00000000-0005-0000-0000-0000BC510000}"/>
    <cellStyle name="Normal 57 5 2 4" xfId="12511" xr:uid="{00000000-0005-0000-0000-0000E2300000}"/>
    <cellStyle name="Normal 57 5 2 4 3" xfId="27609" xr:uid="{00000000-0005-0000-0000-0000DC6B0000}"/>
    <cellStyle name="Normal 57 5 2 5" xfId="7490" xr:uid="{00000000-0005-0000-0000-0000451D0000}"/>
    <cellStyle name="Normal 57 5 2 5 3" xfId="22592" xr:uid="{00000000-0005-0000-0000-000043580000}"/>
    <cellStyle name="Normal 57 5 2 7" xfId="17579" xr:uid="{00000000-0005-0000-0000-0000AE440000}"/>
    <cellStyle name="Normal 57 5 3" xfId="3272" xr:uid="{00000000-0005-0000-0000-0000CB0C0000}"/>
    <cellStyle name="Normal 57 5 3 2" xfId="13346" xr:uid="{00000000-0005-0000-0000-000025340000}"/>
    <cellStyle name="Normal 57 5 3 2 3" xfId="28444" xr:uid="{00000000-0005-0000-0000-00001F6F0000}"/>
    <cellStyle name="Normal 57 5 3 3" xfId="8326" xr:uid="{00000000-0005-0000-0000-000089200000}"/>
    <cellStyle name="Normal 57 5 3 3 3" xfId="23427" xr:uid="{00000000-0005-0000-0000-0000865B0000}"/>
    <cellStyle name="Normal 57 5 3 5" xfId="18414" xr:uid="{00000000-0005-0000-0000-0000F1470000}"/>
    <cellStyle name="Normal 57 5 4" xfId="4965" xr:uid="{00000000-0005-0000-0000-000068130000}"/>
    <cellStyle name="Normal 57 5 4 2" xfId="15017" xr:uid="{00000000-0005-0000-0000-0000AC3A0000}"/>
    <cellStyle name="Normal 57 5 4 2 3" xfId="30115" xr:uid="{00000000-0005-0000-0000-0000A6750000}"/>
    <cellStyle name="Normal 57 5 4 3" xfId="9997" xr:uid="{00000000-0005-0000-0000-000010270000}"/>
    <cellStyle name="Normal 57 5 4 3 3" xfId="25098" xr:uid="{00000000-0005-0000-0000-00000D620000}"/>
    <cellStyle name="Normal 57 5 4 5" xfId="20085" xr:uid="{00000000-0005-0000-0000-0000784E0000}"/>
    <cellStyle name="Normal 57 5 5" xfId="11675" xr:uid="{00000000-0005-0000-0000-00009E2D0000}"/>
    <cellStyle name="Normal 57 5 5 3" xfId="26773" xr:uid="{00000000-0005-0000-0000-000098680000}"/>
    <cellStyle name="Normal 57 5 6" xfId="6654" xr:uid="{00000000-0005-0000-0000-0000011A0000}"/>
    <cellStyle name="Normal 57 5 6 3" xfId="21756" xr:uid="{00000000-0005-0000-0000-0000FF540000}"/>
    <cellStyle name="Normal 57 5 8" xfId="16743" xr:uid="{00000000-0005-0000-0000-00006A410000}"/>
    <cellStyle name="Normal 57 6" xfId="1999" xr:uid="{00000000-0005-0000-0000-0000D2070000}"/>
    <cellStyle name="Normal 57 6 2" xfId="3691" xr:uid="{00000000-0005-0000-0000-00006E0E0000}"/>
    <cellStyle name="Normal 57 6 2 2" xfId="13764" xr:uid="{00000000-0005-0000-0000-0000C7350000}"/>
    <cellStyle name="Normal 57 6 2 2 3" xfId="28862" xr:uid="{00000000-0005-0000-0000-0000C1700000}"/>
    <cellStyle name="Normal 57 6 2 3" xfId="8744" xr:uid="{00000000-0005-0000-0000-00002B220000}"/>
    <cellStyle name="Normal 57 6 2 3 3" xfId="23845" xr:uid="{00000000-0005-0000-0000-0000285D0000}"/>
    <cellStyle name="Normal 57 6 2 5" xfId="18832" xr:uid="{00000000-0005-0000-0000-000093490000}"/>
    <cellStyle name="Normal 57 6 3" xfId="5383" xr:uid="{00000000-0005-0000-0000-00000A150000}"/>
    <cellStyle name="Normal 57 6 3 2" xfId="15435" xr:uid="{00000000-0005-0000-0000-00004E3C0000}"/>
    <cellStyle name="Normal 57 6 3 2 3" xfId="30533" xr:uid="{00000000-0005-0000-0000-000048770000}"/>
    <cellStyle name="Normal 57 6 3 3" xfId="10415" xr:uid="{00000000-0005-0000-0000-0000B2280000}"/>
    <cellStyle name="Normal 57 6 3 3 3" xfId="25516" xr:uid="{00000000-0005-0000-0000-0000AF630000}"/>
    <cellStyle name="Normal 57 6 3 5" xfId="20503" xr:uid="{00000000-0005-0000-0000-00001A500000}"/>
    <cellStyle name="Normal 57 6 4" xfId="12093" xr:uid="{00000000-0005-0000-0000-0000402F0000}"/>
    <cellStyle name="Normal 57 6 4 3" xfId="27191" xr:uid="{00000000-0005-0000-0000-00003A6A0000}"/>
    <cellStyle name="Normal 57 6 5" xfId="7072" xr:uid="{00000000-0005-0000-0000-0000A31B0000}"/>
    <cellStyle name="Normal 57 6 5 3" xfId="22174" xr:uid="{00000000-0005-0000-0000-0000A1560000}"/>
    <cellStyle name="Normal 57 6 7" xfId="17161" xr:uid="{00000000-0005-0000-0000-00000C430000}"/>
    <cellStyle name="Normal 57 7" xfId="2850" xr:uid="{00000000-0005-0000-0000-0000250B0000}"/>
    <cellStyle name="Normal 57 7 2" xfId="12928" xr:uid="{00000000-0005-0000-0000-000083320000}"/>
    <cellStyle name="Normal 57 7 2 3" xfId="28026" xr:uid="{00000000-0005-0000-0000-00007D6D0000}"/>
    <cellStyle name="Normal 57 7 3" xfId="7908" xr:uid="{00000000-0005-0000-0000-0000E71E0000}"/>
    <cellStyle name="Normal 57 7 3 3" xfId="23009" xr:uid="{00000000-0005-0000-0000-0000E4590000}"/>
    <cellStyle name="Normal 57 7 5" xfId="17996" xr:uid="{00000000-0005-0000-0000-00004F460000}"/>
    <cellStyle name="Normal 57 8" xfId="4544" xr:uid="{00000000-0005-0000-0000-0000C3110000}"/>
    <cellStyle name="Normal 57 8 2" xfId="14599" xr:uid="{00000000-0005-0000-0000-00000A390000}"/>
    <cellStyle name="Normal 57 8 2 3" xfId="29697" xr:uid="{00000000-0005-0000-0000-000004740000}"/>
    <cellStyle name="Normal 57 8 3" xfId="9579" xr:uid="{00000000-0005-0000-0000-00006E250000}"/>
    <cellStyle name="Normal 57 8 3 3" xfId="24680" xr:uid="{00000000-0005-0000-0000-00006B600000}"/>
    <cellStyle name="Normal 57 8 5" xfId="19667" xr:uid="{00000000-0005-0000-0000-0000D64C0000}"/>
    <cellStyle name="Normal 57 9" xfId="11255" xr:uid="{00000000-0005-0000-0000-0000FA2B0000}"/>
    <cellStyle name="Normal 57 9 3" xfId="26355" xr:uid="{00000000-0005-0000-0000-0000F6660000}"/>
    <cellStyle name="Normal 58" xfId="878" xr:uid="{00000000-0005-0000-0000-000070030000}"/>
    <cellStyle name="Normal 59" xfId="879" xr:uid="{00000000-0005-0000-0000-000071030000}"/>
    <cellStyle name="Normal 6" xfId="177" xr:uid="{00000000-0005-0000-0000-0000B1000000}"/>
    <cellStyle name="Normal 6 2" xfId="568" xr:uid="{00000000-0005-0000-0000-00003A020000}"/>
    <cellStyle name="Normal 6 2 10" xfId="1548" xr:uid="{00000000-0005-0000-0000-00000F060000}"/>
    <cellStyle name="Normal 6 2 10 2" xfId="2389" xr:uid="{00000000-0005-0000-0000-000058090000}"/>
    <cellStyle name="Normal 6 2 10 2 2" xfId="4079" xr:uid="{00000000-0005-0000-0000-0000F20F0000}"/>
    <cellStyle name="Normal 6 2 10 2 2 2" xfId="14152" xr:uid="{00000000-0005-0000-0000-00004B370000}"/>
    <cellStyle name="Normal 6 2 10 2 2 2 3" xfId="29250" xr:uid="{00000000-0005-0000-0000-000045720000}"/>
    <cellStyle name="Normal 6 2 10 2 2 3" xfId="9132" xr:uid="{00000000-0005-0000-0000-0000AF230000}"/>
    <cellStyle name="Normal 6 2 10 2 2 3 3" xfId="24233" xr:uid="{00000000-0005-0000-0000-0000AC5E0000}"/>
    <cellStyle name="Normal 6 2 10 2 2 5" xfId="19220" xr:uid="{00000000-0005-0000-0000-0000174B0000}"/>
    <cellStyle name="Normal 6 2 10 2 3" xfId="5771" xr:uid="{00000000-0005-0000-0000-00008E160000}"/>
    <cellStyle name="Normal 6 2 10 2 3 2" xfId="15823" xr:uid="{00000000-0005-0000-0000-0000D23D0000}"/>
    <cellStyle name="Normal 6 2 10 2 3 2 3" xfId="30921" xr:uid="{00000000-0005-0000-0000-0000CC780000}"/>
    <cellStyle name="Normal 6 2 10 2 3 3" xfId="10803" xr:uid="{00000000-0005-0000-0000-0000362A0000}"/>
    <cellStyle name="Normal 6 2 10 2 3 3 3" xfId="25904" xr:uid="{00000000-0005-0000-0000-000033650000}"/>
    <cellStyle name="Normal 6 2 10 2 3 5" xfId="20891" xr:uid="{00000000-0005-0000-0000-00009E510000}"/>
    <cellStyle name="Normal 6 2 10 2 4" xfId="12481" xr:uid="{00000000-0005-0000-0000-0000C4300000}"/>
    <cellStyle name="Normal 6 2 10 2 4 3" xfId="27579" xr:uid="{00000000-0005-0000-0000-0000BE6B0000}"/>
    <cellStyle name="Normal 6 2 10 2 5" xfId="7460" xr:uid="{00000000-0005-0000-0000-0000271D0000}"/>
    <cellStyle name="Normal 6 2 10 2 5 3" xfId="22562" xr:uid="{00000000-0005-0000-0000-000025580000}"/>
    <cellStyle name="Normal 6 2 10 2 7" xfId="17549" xr:uid="{00000000-0005-0000-0000-000090440000}"/>
    <cellStyle name="Normal 6 2 10 3" xfId="3242" xr:uid="{00000000-0005-0000-0000-0000AD0C0000}"/>
    <cellStyle name="Normal 6 2 10 3 2" xfId="13316" xr:uid="{00000000-0005-0000-0000-000007340000}"/>
    <cellStyle name="Normal 6 2 10 3 2 3" xfId="28414" xr:uid="{00000000-0005-0000-0000-0000016F0000}"/>
    <cellStyle name="Normal 6 2 10 3 3" xfId="8296" xr:uid="{00000000-0005-0000-0000-00006B200000}"/>
    <cellStyle name="Normal 6 2 10 3 3 3" xfId="23397" xr:uid="{00000000-0005-0000-0000-0000685B0000}"/>
    <cellStyle name="Normal 6 2 10 3 5" xfId="18384" xr:uid="{00000000-0005-0000-0000-0000D3470000}"/>
    <cellStyle name="Normal 6 2 10 4" xfId="4935" xr:uid="{00000000-0005-0000-0000-00004A130000}"/>
    <cellStyle name="Normal 6 2 10 4 2" xfId="14987" xr:uid="{00000000-0005-0000-0000-00008E3A0000}"/>
    <cellStyle name="Normal 6 2 10 4 2 3" xfId="30085" xr:uid="{00000000-0005-0000-0000-000088750000}"/>
    <cellStyle name="Normal 6 2 10 4 3" xfId="9967" xr:uid="{00000000-0005-0000-0000-0000F2260000}"/>
    <cellStyle name="Normal 6 2 10 4 3 3" xfId="25068" xr:uid="{00000000-0005-0000-0000-0000EF610000}"/>
    <cellStyle name="Normal 6 2 10 4 5" xfId="20055" xr:uid="{00000000-0005-0000-0000-00005A4E0000}"/>
    <cellStyle name="Normal 6 2 10 5" xfId="11645" xr:uid="{00000000-0005-0000-0000-0000802D0000}"/>
    <cellStyle name="Normal 6 2 10 5 3" xfId="26743" xr:uid="{00000000-0005-0000-0000-00007A680000}"/>
    <cellStyle name="Normal 6 2 10 6" xfId="6624" xr:uid="{00000000-0005-0000-0000-0000E3190000}"/>
    <cellStyle name="Normal 6 2 10 6 3" xfId="21726" xr:uid="{00000000-0005-0000-0000-0000E1540000}"/>
    <cellStyle name="Normal 6 2 10 8" xfId="16713" xr:uid="{00000000-0005-0000-0000-00004C410000}"/>
    <cellStyle name="Normal 6 2 11" xfId="1969" xr:uid="{00000000-0005-0000-0000-0000B4070000}"/>
    <cellStyle name="Normal 6 2 11 2" xfId="3661" xr:uid="{00000000-0005-0000-0000-0000500E0000}"/>
    <cellStyle name="Normal 6 2 11 2 2" xfId="13734" xr:uid="{00000000-0005-0000-0000-0000A9350000}"/>
    <cellStyle name="Normal 6 2 11 2 2 3" xfId="28832" xr:uid="{00000000-0005-0000-0000-0000A3700000}"/>
    <cellStyle name="Normal 6 2 11 2 3" xfId="8714" xr:uid="{00000000-0005-0000-0000-00000D220000}"/>
    <cellStyle name="Normal 6 2 11 2 3 3" xfId="23815" xr:uid="{00000000-0005-0000-0000-00000A5D0000}"/>
    <cellStyle name="Normal 6 2 11 2 5" xfId="18802" xr:uid="{00000000-0005-0000-0000-000075490000}"/>
    <cellStyle name="Normal 6 2 11 3" xfId="5353" xr:uid="{00000000-0005-0000-0000-0000EC140000}"/>
    <cellStyle name="Normal 6 2 11 3 2" xfId="15405" xr:uid="{00000000-0005-0000-0000-0000303C0000}"/>
    <cellStyle name="Normal 6 2 11 3 2 3" xfId="30503" xr:uid="{00000000-0005-0000-0000-00002A770000}"/>
    <cellStyle name="Normal 6 2 11 3 3" xfId="10385" xr:uid="{00000000-0005-0000-0000-000094280000}"/>
    <cellStyle name="Normal 6 2 11 3 3 3" xfId="25486" xr:uid="{00000000-0005-0000-0000-000091630000}"/>
    <cellStyle name="Normal 6 2 11 3 5" xfId="20473" xr:uid="{00000000-0005-0000-0000-0000FC4F0000}"/>
    <cellStyle name="Normal 6 2 11 4" xfId="12063" xr:uid="{00000000-0005-0000-0000-0000222F0000}"/>
    <cellStyle name="Normal 6 2 11 4 3" xfId="27161" xr:uid="{00000000-0005-0000-0000-00001C6A0000}"/>
    <cellStyle name="Normal 6 2 11 5" xfId="7042" xr:uid="{00000000-0005-0000-0000-0000851B0000}"/>
    <cellStyle name="Normal 6 2 11 5 3" xfId="22144" xr:uid="{00000000-0005-0000-0000-000083560000}"/>
    <cellStyle name="Normal 6 2 11 7" xfId="17131" xr:uid="{00000000-0005-0000-0000-0000EE420000}"/>
    <cellStyle name="Normal 6 2 12" xfId="2818" xr:uid="{00000000-0005-0000-0000-0000050B0000}"/>
    <cellStyle name="Normal 6 2 12 2" xfId="12898" xr:uid="{00000000-0005-0000-0000-000065320000}"/>
    <cellStyle name="Normal 6 2 12 2 3" xfId="27996" xr:uid="{00000000-0005-0000-0000-00005F6D0000}"/>
    <cellStyle name="Normal 6 2 12 3" xfId="7878" xr:uid="{00000000-0005-0000-0000-0000C91E0000}"/>
    <cellStyle name="Normal 6 2 12 3 3" xfId="22979" xr:uid="{00000000-0005-0000-0000-0000C6590000}"/>
    <cellStyle name="Normal 6 2 12 5" xfId="17966" xr:uid="{00000000-0005-0000-0000-000031460000}"/>
    <cellStyle name="Normal 6 2 13" xfId="4513" xr:uid="{00000000-0005-0000-0000-0000A4110000}"/>
    <cellStyle name="Normal 6 2 13 2" xfId="14569" xr:uid="{00000000-0005-0000-0000-0000EC380000}"/>
    <cellStyle name="Normal 6 2 13 2 3" xfId="29667" xr:uid="{00000000-0005-0000-0000-0000E6730000}"/>
    <cellStyle name="Normal 6 2 13 3" xfId="9549" xr:uid="{00000000-0005-0000-0000-000050250000}"/>
    <cellStyle name="Normal 6 2 13 3 3" xfId="24650" xr:uid="{00000000-0005-0000-0000-00004D600000}"/>
    <cellStyle name="Normal 6 2 13 5" xfId="19637" xr:uid="{00000000-0005-0000-0000-0000B84C0000}"/>
    <cellStyle name="Normal 6 2 14" xfId="11225" xr:uid="{00000000-0005-0000-0000-0000DC2B0000}"/>
    <cellStyle name="Normal 6 2 14 3" xfId="26325" xr:uid="{00000000-0005-0000-0000-0000D8660000}"/>
    <cellStyle name="Normal 6 2 15" xfId="6203" xr:uid="{00000000-0005-0000-0000-00003E180000}"/>
    <cellStyle name="Normal 6 2 15 3" xfId="21308" xr:uid="{00000000-0005-0000-0000-00003F530000}"/>
    <cellStyle name="Normal 6 2 17" xfId="16293" xr:uid="{00000000-0005-0000-0000-0000A83F0000}"/>
    <cellStyle name="Normal 6 2 2" xfId="882" xr:uid="{00000000-0005-0000-0000-000074030000}"/>
    <cellStyle name="Normal 6 2 2 2" xfId="2800" xr:uid="{00000000-0005-0000-0000-0000F30A0000}"/>
    <cellStyle name="Normal 6 2 2 2 2" xfId="4490" xr:uid="{00000000-0005-0000-0000-00008D110000}"/>
    <cellStyle name="Normal 6 2 2 2 2 2" xfId="14562" xr:uid="{00000000-0005-0000-0000-0000E5380000}"/>
    <cellStyle name="Normal 6 2 2 2 2 2 3" xfId="29660" xr:uid="{00000000-0005-0000-0000-0000DF730000}"/>
    <cellStyle name="Normal 6 2 2 2 2 3" xfId="9542" xr:uid="{00000000-0005-0000-0000-000049250000}"/>
    <cellStyle name="Normal 6 2 2 2 2 3 3" xfId="24643" xr:uid="{00000000-0005-0000-0000-000046600000}"/>
    <cellStyle name="Normal 6 2 2 2 2 5" xfId="19630" xr:uid="{00000000-0005-0000-0000-0000B14C0000}"/>
    <cellStyle name="Normal 6 2 2 2 3" xfId="6181" xr:uid="{00000000-0005-0000-0000-000028180000}"/>
    <cellStyle name="Normal 6 2 2 2 3 2" xfId="16233" xr:uid="{00000000-0005-0000-0000-00006C3F0000}"/>
    <cellStyle name="Normal 6 2 2 2 3 3" xfId="11213" xr:uid="{00000000-0005-0000-0000-0000D02B0000}"/>
    <cellStyle name="Normal 6 2 2 2 3 3 3" xfId="26314" xr:uid="{00000000-0005-0000-0000-0000CD660000}"/>
    <cellStyle name="Normal 6 2 2 2 3 5" xfId="21301" xr:uid="{00000000-0005-0000-0000-000038530000}"/>
    <cellStyle name="Normal 6 2 2 2 4" xfId="12891" xr:uid="{00000000-0005-0000-0000-00005E320000}"/>
    <cellStyle name="Normal 6 2 2 2 4 3" xfId="27989" xr:uid="{00000000-0005-0000-0000-0000586D0000}"/>
    <cellStyle name="Normal 6 2 2 2 5" xfId="7870" xr:uid="{00000000-0005-0000-0000-0000C11E0000}"/>
    <cellStyle name="Normal 6 2 2 2 5 3" xfId="22972" xr:uid="{00000000-0005-0000-0000-0000BF590000}"/>
    <cellStyle name="Normal 6 2 2 2 7" xfId="17959" xr:uid="{00000000-0005-0000-0000-00002A460000}"/>
    <cellStyle name="Normal 6 2 3" xfId="883" xr:uid="{00000000-0005-0000-0000-000075030000}"/>
    <cellStyle name="Normal 6 2 3 10" xfId="6235" xr:uid="{00000000-0005-0000-0000-00005E180000}"/>
    <cellStyle name="Normal 6 2 3 10 3" xfId="21339" xr:uid="{00000000-0005-0000-0000-00005E530000}"/>
    <cellStyle name="Normal 6 2 3 12" xfId="16324" xr:uid="{00000000-0005-0000-0000-0000C73F0000}"/>
    <cellStyle name="Normal 6 2 3 2" xfId="1199" xr:uid="{00000000-0005-0000-0000-0000B2040000}"/>
    <cellStyle name="Normal 6 2 3 2 11" xfId="16378" xr:uid="{00000000-0005-0000-0000-0000FD3F0000}"/>
    <cellStyle name="Normal 6 2 3 2 2" xfId="1307" xr:uid="{00000000-0005-0000-0000-00001E050000}"/>
    <cellStyle name="Normal 6 2 3 2 2 10" xfId="16482" xr:uid="{00000000-0005-0000-0000-000065400000}"/>
    <cellStyle name="Normal 6 2 3 2 2 2" xfId="1524" xr:uid="{00000000-0005-0000-0000-0000F7050000}"/>
    <cellStyle name="Normal 6 2 3 2 2 2 2" xfId="1945" xr:uid="{00000000-0005-0000-0000-00009C070000}"/>
    <cellStyle name="Normal 6 2 3 2 2 2 2 2" xfId="2784" xr:uid="{00000000-0005-0000-0000-0000E30A0000}"/>
    <cellStyle name="Normal 6 2 3 2 2 2 2 2 2" xfId="4474" xr:uid="{00000000-0005-0000-0000-00007D110000}"/>
    <cellStyle name="Normal 6 2 3 2 2 2 2 2 2 2" xfId="14547" xr:uid="{00000000-0005-0000-0000-0000D6380000}"/>
    <cellStyle name="Normal 6 2 3 2 2 2 2 2 2 2 3" xfId="29645" xr:uid="{00000000-0005-0000-0000-0000D0730000}"/>
    <cellStyle name="Normal 6 2 3 2 2 2 2 2 2 3" xfId="9527" xr:uid="{00000000-0005-0000-0000-00003A250000}"/>
    <cellStyle name="Normal 6 2 3 2 2 2 2 2 2 3 3" xfId="24628" xr:uid="{00000000-0005-0000-0000-000037600000}"/>
    <cellStyle name="Normal 6 2 3 2 2 2 2 2 2 5" xfId="19615" xr:uid="{00000000-0005-0000-0000-0000A24C0000}"/>
    <cellStyle name="Normal 6 2 3 2 2 2 2 2 3" xfId="6166" xr:uid="{00000000-0005-0000-0000-000019180000}"/>
    <cellStyle name="Normal 6 2 3 2 2 2 2 2 3 2" xfId="16218" xr:uid="{00000000-0005-0000-0000-00005D3F0000}"/>
    <cellStyle name="Normal 6 2 3 2 2 2 2 2 3 3" xfId="11198" xr:uid="{00000000-0005-0000-0000-0000C12B0000}"/>
    <cellStyle name="Normal 6 2 3 2 2 2 2 2 3 3 3" xfId="26299" xr:uid="{00000000-0005-0000-0000-0000BE660000}"/>
    <cellStyle name="Normal 6 2 3 2 2 2 2 2 3 5" xfId="21286" xr:uid="{00000000-0005-0000-0000-000029530000}"/>
    <cellStyle name="Normal 6 2 3 2 2 2 2 2 4" xfId="12876" xr:uid="{00000000-0005-0000-0000-00004F320000}"/>
    <cellStyle name="Normal 6 2 3 2 2 2 2 2 4 3" xfId="27974" xr:uid="{00000000-0005-0000-0000-0000496D0000}"/>
    <cellStyle name="Normal 6 2 3 2 2 2 2 2 5" xfId="7855" xr:uid="{00000000-0005-0000-0000-0000B21E0000}"/>
    <cellStyle name="Normal 6 2 3 2 2 2 2 2 5 3" xfId="22957" xr:uid="{00000000-0005-0000-0000-0000B0590000}"/>
    <cellStyle name="Normal 6 2 3 2 2 2 2 2 7" xfId="17944" xr:uid="{00000000-0005-0000-0000-00001B460000}"/>
    <cellStyle name="Normal 6 2 3 2 2 2 2 3" xfId="3637" xr:uid="{00000000-0005-0000-0000-0000380E0000}"/>
    <cellStyle name="Normal 6 2 3 2 2 2 2 3 2" xfId="13711" xr:uid="{00000000-0005-0000-0000-000092350000}"/>
    <cellStyle name="Normal 6 2 3 2 2 2 2 3 2 3" xfId="28809" xr:uid="{00000000-0005-0000-0000-00008C700000}"/>
    <cellStyle name="Normal 6 2 3 2 2 2 2 3 3" xfId="8691" xr:uid="{00000000-0005-0000-0000-0000F6210000}"/>
    <cellStyle name="Normal 6 2 3 2 2 2 2 3 3 3" xfId="23792" xr:uid="{00000000-0005-0000-0000-0000F35C0000}"/>
    <cellStyle name="Normal 6 2 3 2 2 2 2 3 5" xfId="18779" xr:uid="{00000000-0005-0000-0000-00005E490000}"/>
    <cellStyle name="Normal 6 2 3 2 2 2 2 4" xfId="5330" xr:uid="{00000000-0005-0000-0000-0000D5140000}"/>
    <cellStyle name="Normal 6 2 3 2 2 2 2 4 2" xfId="15382" xr:uid="{00000000-0005-0000-0000-0000193C0000}"/>
    <cellStyle name="Normal 6 2 3 2 2 2 2 4 2 3" xfId="30480" xr:uid="{00000000-0005-0000-0000-000013770000}"/>
    <cellStyle name="Normal 6 2 3 2 2 2 2 4 3" xfId="10362" xr:uid="{00000000-0005-0000-0000-00007D280000}"/>
    <cellStyle name="Normal 6 2 3 2 2 2 2 4 3 3" xfId="25463" xr:uid="{00000000-0005-0000-0000-00007A630000}"/>
    <cellStyle name="Normal 6 2 3 2 2 2 2 4 5" xfId="20450" xr:uid="{00000000-0005-0000-0000-0000E54F0000}"/>
    <cellStyle name="Normal 6 2 3 2 2 2 2 5" xfId="12040" xr:uid="{00000000-0005-0000-0000-00000B2F0000}"/>
    <cellStyle name="Normal 6 2 3 2 2 2 2 5 3" xfId="27138" xr:uid="{00000000-0005-0000-0000-0000056A0000}"/>
    <cellStyle name="Normal 6 2 3 2 2 2 2 6" xfId="7019" xr:uid="{00000000-0005-0000-0000-00006E1B0000}"/>
    <cellStyle name="Normal 6 2 3 2 2 2 2 6 3" xfId="22121" xr:uid="{00000000-0005-0000-0000-00006C560000}"/>
    <cellStyle name="Normal 6 2 3 2 2 2 2 8" xfId="17108" xr:uid="{00000000-0005-0000-0000-0000D7420000}"/>
    <cellStyle name="Normal 6 2 3 2 2 2 3" xfId="2366" xr:uid="{00000000-0005-0000-0000-000041090000}"/>
    <cellStyle name="Normal 6 2 3 2 2 2 3 2" xfId="4056" xr:uid="{00000000-0005-0000-0000-0000DB0F0000}"/>
    <cellStyle name="Normal 6 2 3 2 2 2 3 2 2" xfId="14129" xr:uid="{00000000-0005-0000-0000-000034370000}"/>
    <cellStyle name="Normal 6 2 3 2 2 2 3 2 2 3" xfId="29227" xr:uid="{00000000-0005-0000-0000-00002E720000}"/>
    <cellStyle name="Normal 6 2 3 2 2 2 3 2 3" xfId="9109" xr:uid="{00000000-0005-0000-0000-000098230000}"/>
    <cellStyle name="Normal 6 2 3 2 2 2 3 2 3 3" xfId="24210" xr:uid="{00000000-0005-0000-0000-0000955E0000}"/>
    <cellStyle name="Normal 6 2 3 2 2 2 3 2 5" xfId="19197" xr:uid="{00000000-0005-0000-0000-0000004B0000}"/>
    <cellStyle name="Normal 6 2 3 2 2 2 3 3" xfId="5748" xr:uid="{00000000-0005-0000-0000-000077160000}"/>
    <cellStyle name="Normal 6 2 3 2 2 2 3 3 2" xfId="15800" xr:uid="{00000000-0005-0000-0000-0000BB3D0000}"/>
    <cellStyle name="Normal 6 2 3 2 2 2 3 3 2 3" xfId="30898" xr:uid="{00000000-0005-0000-0000-0000B5780000}"/>
    <cellStyle name="Normal 6 2 3 2 2 2 3 3 3" xfId="10780" xr:uid="{00000000-0005-0000-0000-00001F2A0000}"/>
    <cellStyle name="Normal 6 2 3 2 2 2 3 3 3 3" xfId="25881" xr:uid="{00000000-0005-0000-0000-00001C650000}"/>
    <cellStyle name="Normal 6 2 3 2 2 2 3 3 5" xfId="20868" xr:uid="{00000000-0005-0000-0000-000087510000}"/>
    <cellStyle name="Normal 6 2 3 2 2 2 3 4" xfId="12458" xr:uid="{00000000-0005-0000-0000-0000AD300000}"/>
    <cellStyle name="Normal 6 2 3 2 2 2 3 4 3" xfId="27556" xr:uid="{00000000-0005-0000-0000-0000A76B0000}"/>
    <cellStyle name="Normal 6 2 3 2 2 2 3 5" xfId="7437" xr:uid="{00000000-0005-0000-0000-0000101D0000}"/>
    <cellStyle name="Normal 6 2 3 2 2 2 3 5 3" xfId="22539" xr:uid="{00000000-0005-0000-0000-00000E580000}"/>
    <cellStyle name="Normal 6 2 3 2 2 2 3 7" xfId="17526" xr:uid="{00000000-0005-0000-0000-000079440000}"/>
    <cellStyle name="Normal 6 2 3 2 2 2 4" xfId="3219" xr:uid="{00000000-0005-0000-0000-0000960C0000}"/>
    <cellStyle name="Normal 6 2 3 2 2 2 4 2" xfId="13293" xr:uid="{00000000-0005-0000-0000-0000F0330000}"/>
    <cellStyle name="Normal 6 2 3 2 2 2 4 2 3" xfId="28391" xr:uid="{00000000-0005-0000-0000-0000EA6E0000}"/>
    <cellStyle name="Normal 6 2 3 2 2 2 4 3" xfId="8273" xr:uid="{00000000-0005-0000-0000-000054200000}"/>
    <cellStyle name="Normal 6 2 3 2 2 2 4 3 3" xfId="23374" xr:uid="{00000000-0005-0000-0000-0000515B0000}"/>
    <cellStyle name="Normal 6 2 3 2 2 2 4 5" xfId="18361" xr:uid="{00000000-0005-0000-0000-0000BC470000}"/>
    <cellStyle name="Normal 6 2 3 2 2 2 5" xfId="4912" xr:uid="{00000000-0005-0000-0000-000033130000}"/>
    <cellStyle name="Normal 6 2 3 2 2 2 5 2" xfId="14964" xr:uid="{00000000-0005-0000-0000-0000773A0000}"/>
    <cellStyle name="Normal 6 2 3 2 2 2 5 2 3" xfId="30062" xr:uid="{00000000-0005-0000-0000-000071750000}"/>
    <cellStyle name="Normal 6 2 3 2 2 2 5 3" xfId="9944" xr:uid="{00000000-0005-0000-0000-0000DB260000}"/>
    <cellStyle name="Normal 6 2 3 2 2 2 5 3 3" xfId="25045" xr:uid="{00000000-0005-0000-0000-0000D8610000}"/>
    <cellStyle name="Normal 6 2 3 2 2 2 5 5" xfId="20032" xr:uid="{00000000-0005-0000-0000-0000434E0000}"/>
    <cellStyle name="Normal 6 2 3 2 2 2 6" xfId="11622" xr:uid="{00000000-0005-0000-0000-0000692D0000}"/>
    <cellStyle name="Normal 6 2 3 2 2 2 6 3" xfId="26720" xr:uid="{00000000-0005-0000-0000-000063680000}"/>
    <cellStyle name="Normal 6 2 3 2 2 2 7" xfId="6601" xr:uid="{00000000-0005-0000-0000-0000CC190000}"/>
    <cellStyle name="Normal 6 2 3 2 2 2 7 3" xfId="21703" xr:uid="{00000000-0005-0000-0000-0000CA540000}"/>
    <cellStyle name="Normal 6 2 3 2 2 2 9" xfId="16690" xr:uid="{00000000-0005-0000-0000-000035410000}"/>
    <cellStyle name="Normal 6 2 3 2 2 3" xfId="1737" xr:uid="{00000000-0005-0000-0000-0000CC060000}"/>
    <cellStyle name="Normal 6 2 3 2 2 3 2" xfId="2576" xr:uid="{00000000-0005-0000-0000-0000130A0000}"/>
    <cellStyle name="Normal 6 2 3 2 2 3 2 2" xfId="4266" xr:uid="{00000000-0005-0000-0000-0000AD100000}"/>
    <cellStyle name="Normal 6 2 3 2 2 3 2 2 2" xfId="14339" xr:uid="{00000000-0005-0000-0000-000006380000}"/>
    <cellStyle name="Normal 6 2 3 2 2 3 2 2 2 3" xfId="29437" xr:uid="{00000000-0005-0000-0000-000000730000}"/>
    <cellStyle name="Normal 6 2 3 2 2 3 2 2 3" xfId="9319" xr:uid="{00000000-0005-0000-0000-00006A240000}"/>
    <cellStyle name="Normal 6 2 3 2 2 3 2 2 3 3" xfId="24420" xr:uid="{00000000-0005-0000-0000-0000675F0000}"/>
    <cellStyle name="Normal 6 2 3 2 2 3 2 2 5" xfId="19407" xr:uid="{00000000-0005-0000-0000-0000D24B0000}"/>
    <cellStyle name="Normal 6 2 3 2 2 3 2 3" xfId="5958" xr:uid="{00000000-0005-0000-0000-000049170000}"/>
    <cellStyle name="Normal 6 2 3 2 2 3 2 3 2" xfId="16010" xr:uid="{00000000-0005-0000-0000-00008D3E0000}"/>
    <cellStyle name="Normal 6 2 3 2 2 3 2 3 2 3" xfId="31108" xr:uid="{00000000-0005-0000-0000-000087790000}"/>
    <cellStyle name="Normal 6 2 3 2 2 3 2 3 3" xfId="10990" xr:uid="{00000000-0005-0000-0000-0000F12A0000}"/>
    <cellStyle name="Normal 6 2 3 2 2 3 2 3 3 3" xfId="26091" xr:uid="{00000000-0005-0000-0000-0000EE650000}"/>
    <cellStyle name="Normal 6 2 3 2 2 3 2 3 5" xfId="21078" xr:uid="{00000000-0005-0000-0000-000059520000}"/>
    <cellStyle name="Normal 6 2 3 2 2 3 2 4" xfId="12668" xr:uid="{00000000-0005-0000-0000-00007F310000}"/>
    <cellStyle name="Normal 6 2 3 2 2 3 2 4 3" xfId="27766" xr:uid="{00000000-0005-0000-0000-0000796C0000}"/>
    <cellStyle name="Normal 6 2 3 2 2 3 2 5" xfId="7647" xr:uid="{00000000-0005-0000-0000-0000E21D0000}"/>
    <cellStyle name="Normal 6 2 3 2 2 3 2 5 3" xfId="22749" xr:uid="{00000000-0005-0000-0000-0000E0580000}"/>
    <cellStyle name="Normal 6 2 3 2 2 3 2 7" xfId="17736" xr:uid="{00000000-0005-0000-0000-00004B450000}"/>
    <cellStyle name="Normal 6 2 3 2 2 3 3" xfId="3429" xr:uid="{00000000-0005-0000-0000-0000680D0000}"/>
    <cellStyle name="Normal 6 2 3 2 2 3 3 2" xfId="13503" xr:uid="{00000000-0005-0000-0000-0000C2340000}"/>
    <cellStyle name="Normal 6 2 3 2 2 3 3 2 3" xfId="28601" xr:uid="{00000000-0005-0000-0000-0000BC6F0000}"/>
    <cellStyle name="Normal 6 2 3 2 2 3 3 3" xfId="8483" xr:uid="{00000000-0005-0000-0000-000026210000}"/>
    <cellStyle name="Normal 6 2 3 2 2 3 3 3 3" xfId="23584" xr:uid="{00000000-0005-0000-0000-0000235C0000}"/>
    <cellStyle name="Normal 6 2 3 2 2 3 3 5" xfId="18571" xr:uid="{00000000-0005-0000-0000-00008E480000}"/>
    <cellStyle name="Normal 6 2 3 2 2 3 4" xfId="5122" xr:uid="{00000000-0005-0000-0000-000005140000}"/>
    <cellStyle name="Normal 6 2 3 2 2 3 4 2" xfId="15174" xr:uid="{00000000-0005-0000-0000-0000493B0000}"/>
    <cellStyle name="Normal 6 2 3 2 2 3 4 2 3" xfId="30272" xr:uid="{00000000-0005-0000-0000-000043760000}"/>
    <cellStyle name="Normal 6 2 3 2 2 3 4 3" xfId="10154" xr:uid="{00000000-0005-0000-0000-0000AD270000}"/>
    <cellStyle name="Normal 6 2 3 2 2 3 4 3 3" xfId="25255" xr:uid="{00000000-0005-0000-0000-0000AA620000}"/>
    <cellStyle name="Normal 6 2 3 2 2 3 4 5" xfId="20242" xr:uid="{00000000-0005-0000-0000-0000154F0000}"/>
    <cellStyle name="Normal 6 2 3 2 2 3 5" xfId="11832" xr:uid="{00000000-0005-0000-0000-00003B2E0000}"/>
    <cellStyle name="Normal 6 2 3 2 2 3 5 3" xfId="26930" xr:uid="{00000000-0005-0000-0000-000035690000}"/>
    <cellStyle name="Normal 6 2 3 2 2 3 6" xfId="6811" xr:uid="{00000000-0005-0000-0000-00009E1A0000}"/>
    <cellStyle name="Normal 6 2 3 2 2 3 6 3" xfId="21913" xr:uid="{00000000-0005-0000-0000-00009C550000}"/>
    <cellStyle name="Normal 6 2 3 2 2 3 8" xfId="16900" xr:uid="{00000000-0005-0000-0000-000007420000}"/>
    <cellStyle name="Normal 6 2 3 2 2 4" xfId="2158" xr:uid="{00000000-0005-0000-0000-000071080000}"/>
    <cellStyle name="Normal 6 2 3 2 2 4 2" xfId="3848" xr:uid="{00000000-0005-0000-0000-00000B0F0000}"/>
    <cellStyle name="Normal 6 2 3 2 2 4 2 2" xfId="13921" xr:uid="{00000000-0005-0000-0000-000064360000}"/>
    <cellStyle name="Normal 6 2 3 2 2 4 2 2 3" xfId="29019" xr:uid="{00000000-0005-0000-0000-00005E710000}"/>
    <cellStyle name="Normal 6 2 3 2 2 4 2 3" xfId="8901" xr:uid="{00000000-0005-0000-0000-0000C8220000}"/>
    <cellStyle name="Normal 6 2 3 2 2 4 2 3 3" xfId="24002" xr:uid="{00000000-0005-0000-0000-0000C55D0000}"/>
    <cellStyle name="Normal 6 2 3 2 2 4 2 5" xfId="18989" xr:uid="{00000000-0005-0000-0000-0000304A0000}"/>
    <cellStyle name="Normal 6 2 3 2 2 4 3" xfId="5540" xr:uid="{00000000-0005-0000-0000-0000A7150000}"/>
    <cellStyle name="Normal 6 2 3 2 2 4 3 2" xfId="15592" xr:uid="{00000000-0005-0000-0000-0000EB3C0000}"/>
    <cellStyle name="Normal 6 2 3 2 2 4 3 2 3" xfId="30690" xr:uid="{00000000-0005-0000-0000-0000E5770000}"/>
    <cellStyle name="Normal 6 2 3 2 2 4 3 3" xfId="10572" xr:uid="{00000000-0005-0000-0000-00004F290000}"/>
    <cellStyle name="Normal 6 2 3 2 2 4 3 3 3" xfId="25673" xr:uid="{00000000-0005-0000-0000-00004C640000}"/>
    <cellStyle name="Normal 6 2 3 2 2 4 3 5" xfId="20660" xr:uid="{00000000-0005-0000-0000-0000B7500000}"/>
    <cellStyle name="Normal 6 2 3 2 2 4 4" xfId="12250" xr:uid="{00000000-0005-0000-0000-0000DD2F0000}"/>
    <cellStyle name="Normal 6 2 3 2 2 4 4 3" xfId="27348" xr:uid="{00000000-0005-0000-0000-0000D76A0000}"/>
    <cellStyle name="Normal 6 2 3 2 2 4 5" xfId="7229" xr:uid="{00000000-0005-0000-0000-0000401C0000}"/>
    <cellStyle name="Normal 6 2 3 2 2 4 5 3" xfId="22331" xr:uid="{00000000-0005-0000-0000-00003E570000}"/>
    <cellStyle name="Normal 6 2 3 2 2 4 7" xfId="17318" xr:uid="{00000000-0005-0000-0000-0000A9430000}"/>
    <cellStyle name="Normal 6 2 3 2 2 5" xfId="3011" xr:uid="{00000000-0005-0000-0000-0000C60B0000}"/>
    <cellStyle name="Normal 6 2 3 2 2 5 2" xfId="13085" xr:uid="{00000000-0005-0000-0000-000020330000}"/>
    <cellStyle name="Normal 6 2 3 2 2 5 2 3" xfId="28183" xr:uid="{00000000-0005-0000-0000-00001A6E0000}"/>
    <cellStyle name="Normal 6 2 3 2 2 5 3" xfId="8065" xr:uid="{00000000-0005-0000-0000-0000841F0000}"/>
    <cellStyle name="Normal 6 2 3 2 2 5 3 3" xfId="23166" xr:uid="{00000000-0005-0000-0000-0000815A0000}"/>
    <cellStyle name="Normal 6 2 3 2 2 5 5" xfId="18153" xr:uid="{00000000-0005-0000-0000-0000EC460000}"/>
    <cellStyle name="Normal 6 2 3 2 2 6" xfId="4704" xr:uid="{00000000-0005-0000-0000-000063120000}"/>
    <cellStyle name="Normal 6 2 3 2 2 6 2" xfId="14756" xr:uid="{00000000-0005-0000-0000-0000A7390000}"/>
    <cellStyle name="Normal 6 2 3 2 2 6 2 3" xfId="29854" xr:uid="{00000000-0005-0000-0000-0000A1740000}"/>
    <cellStyle name="Normal 6 2 3 2 2 6 3" xfId="9736" xr:uid="{00000000-0005-0000-0000-00000B260000}"/>
    <cellStyle name="Normal 6 2 3 2 2 6 3 3" xfId="24837" xr:uid="{00000000-0005-0000-0000-000008610000}"/>
    <cellStyle name="Normal 6 2 3 2 2 6 5" xfId="19824" xr:uid="{00000000-0005-0000-0000-0000734D0000}"/>
    <cellStyle name="Normal 6 2 3 2 2 7" xfId="11414" xr:uid="{00000000-0005-0000-0000-0000992C0000}"/>
    <cellStyle name="Normal 6 2 3 2 2 7 3" xfId="26512" xr:uid="{00000000-0005-0000-0000-000093670000}"/>
    <cellStyle name="Normal 6 2 3 2 2 8" xfId="6393" xr:uid="{00000000-0005-0000-0000-0000FC180000}"/>
    <cellStyle name="Normal 6 2 3 2 2 8 3" xfId="21495" xr:uid="{00000000-0005-0000-0000-0000FA530000}"/>
    <cellStyle name="Normal 6 2 3 2 3" xfId="1420" xr:uid="{00000000-0005-0000-0000-00008F050000}"/>
    <cellStyle name="Normal 6 2 3 2 3 2" xfId="1841" xr:uid="{00000000-0005-0000-0000-000034070000}"/>
    <cellStyle name="Normal 6 2 3 2 3 2 2" xfId="2680" xr:uid="{00000000-0005-0000-0000-00007B0A0000}"/>
    <cellStyle name="Normal 6 2 3 2 3 2 2 2" xfId="4370" xr:uid="{00000000-0005-0000-0000-000015110000}"/>
    <cellStyle name="Normal 6 2 3 2 3 2 2 2 2" xfId="14443" xr:uid="{00000000-0005-0000-0000-00006E380000}"/>
    <cellStyle name="Normal 6 2 3 2 3 2 2 2 2 3" xfId="29541" xr:uid="{00000000-0005-0000-0000-000068730000}"/>
    <cellStyle name="Normal 6 2 3 2 3 2 2 2 3" xfId="9423" xr:uid="{00000000-0005-0000-0000-0000D2240000}"/>
    <cellStyle name="Normal 6 2 3 2 3 2 2 2 3 3" xfId="24524" xr:uid="{00000000-0005-0000-0000-0000CF5F0000}"/>
    <cellStyle name="Normal 6 2 3 2 3 2 2 2 5" xfId="19511" xr:uid="{00000000-0005-0000-0000-00003A4C0000}"/>
    <cellStyle name="Normal 6 2 3 2 3 2 2 3" xfId="6062" xr:uid="{00000000-0005-0000-0000-0000B1170000}"/>
    <cellStyle name="Normal 6 2 3 2 3 2 2 3 2" xfId="16114" xr:uid="{00000000-0005-0000-0000-0000F53E0000}"/>
    <cellStyle name="Normal 6 2 3 2 3 2 2 3 2 3" xfId="31212" xr:uid="{00000000-0005-0000-0000-0000EF790000}"/>
    <cellStyle name="Normal 6 2 3 2 3 2 2 3 3" xfId="11094" xr:uid="{00000000-0005-0000-0000-0000592B0000}"/>
    <cellStyle name="Normal 6 2 3 2 3 2 2 3 3 3" xfId="26195" xr:uid="{00000000-0005-0000-0000-000056660000}"/>
    <cellStyle name="Normal 6 2 3 2 3 2 2 3 5" xfId="21182" xr:uid="{00000000-0005-0000-0000-0000C1520000}"/>
    <cellStyle name="Normal 6 2 3 2 3 2 2 4" xfId="12772" xr:uid="{00000000-0005-0000-0000-0000E7310000}"/>
    <cellStyle name="Normal 6 2 3 2 3 2 2 4 3" xfId="27870" xr:uid="{00000000-0005-0000-0000-0000E16C0000}"/>
    <cellStyle name="Normal 6 2 3 2 3 2 2 5" xfId="7751" xr:uid="{00000000-0005-0000-0000-00004A1E0000}"/>
    <cellStyle name="Normal 6 2 3 2 3 2 2 5 3" xfId="22853" xr:uid="{00000000-0005-0000-0000-000048590000}"/>
    <cellStyle name="Normal 6 2 3 2 3 2 2 7" xfId="17840" xr:uid="{00000000-0005-0000-0000-0000B3450000}"/>
    <cellStyle name="Normal 6 2 3 2 3 2 3" xfId="3533" xr:uid="{00000000-0005-0000-0000-0000D00D0000}"/>
    <cellStyle name="Normal 6 2 3 2 3 2 3 2" xfId="13607" xr:uid="{00000000-0005-0000-0000-00002A350000}"/>
    <cellStyle name="Normal 6 2 3 2 3 2 3 2 3" xfId="28705" xr:uid="{00000000-0005-0000-0000-000024700000}"/>
    <cellStyle name="Normal 6 2 3 2 3 2 3 3" xfId="8587" xr:uid="{00000000-0005-0000-0000-00008E210000}"/>
    <cellStyle name="Normal 6 2 3 2 3 2 3 3 3" xfId="23688" xr:uid="{00000000-0005-0000-0000-00008B5C0000}"/>
    <cellStyle name="Normal 6 2 3 2 3 2 3 5" xfId="18675" xr:uid="{00000000-0005-0000-0000-0000F6480000}"/>
    <cellStyle name="Normal 6 2 3 2 3 2 4" xfId="5226" xr:uid="{00000000-0005-0000-0000-00006D140000}"/>
    <cellStyle name="Normal 6 2 3 2 3 2 4 2" xfId="15278" xr:uid="{00000000-0005-0000-0000-0000B13B0000}"/>
    <cellStyle name="Normal 6 2 3 2 3 2 4 2 3" xfId="30376" xr:uid="{00000000-0005-0000-0000-0000AB760000}"/>
    <cellStyle name="Normal 6 2 3 2 3 2 4 3" xfId="10258" xr:uid="{00000000-0005-0000-0000-000015280000}"/>
    <cellStyle name="Normal 6 2 3 2 3 2 4 3 3" xfId="25359" xr:uid="{00000000-0005-0000-0000-000012630000}"/>
    <cellStyle name="Normal 6 2 3 2 3 2 4 5" xfId="20346" xr:uid="{00000000-0005-0000-0000-00007D4F0000}"/>
    <cellStyle name="Normal 6 2 3 2 3 2 5" xfId="11936" xr:uid="{00000000-0005-0000-0000-0000A32E0000}"/>
    <cellStyle name="Normal 6 2 3 2 3 2 5 3" xfId="27034" xr:uid="{00000000-0005-0000-0000-00009D690000}"/>
    <cellStyle name="Normal 6 2 3 2 3 2 6" xfId="6915" xr:uid="{00000000-0005-0000-0000-0000061B0000}"/>
    <cellStyle name="Normal 6 2 3 2 3 2 6 3" xfId="22017" xr:uid="{00000000-0005-0000-0000-000004560000}"/>
    <cellStyle name="Normal 6 2 3 2 3 2 8" xfId="17004" xr:uid="{00000000-0005-0000-0000-00006F420000}"/>
    <cellStyle name="Normal 6 2 3 2 3 3" xfId="2262" xr:uid="{00000000-0005-0000-0000-0000D9080000}"/>
    <cellStyle name="Normal 6 2 3 2 3 3 2" xfId="3952" xr:uid="{00000000-0005-0000-0000-0000730F0000}"/>
    <cellStyle name="Normal 6 2 3 2 3 3 2 2" xfId="14025" xr:uid="{00000000-0005-0000-0000-0000CC360000}"/>
    <cellStyle name="Normal 6 2 3 2 3 3 2 2 3" xfId="29123" xr:uid="{00000000-0005-0000-0000-0000C6710000}"/>
    <cellStyle name="Normal 6 2 3 2 3 3 2 3" xfId="9005" xr:uid="{00000000-0005-0000-0000-000030230000}"/>
    <cellStyle name="Normal 6 2 3 2 3 3 2 3 3" xfId="24106" xr:uid="{00000000-0005-0000-0000-00002D5E0000}"/>
    <cellStyle name="Normal 6 2 3 2 3 3 2 5" xfId="19093" xr:uid="{00000000-0005-0000-0000-0000984A0000}"/>
    <cellStyle name="Normal 6 2 3 2 3 3 3" xfId="5644" xr:uid="{00000000-0005-0000-0000-00000F160000}"/>
    <cellStyle name="Normal 6 2 3 2 3 3 3 2" xfId="15696" xr:uid="{00000000-0005-0000-0000-0000533D0000}"/>
    <cellStyle name="Normal 6 2 3 2 3 3 3 2 3" xfId="30794" xr:uid="{00000000-0005-0000-0000-00004D780000}"/>
    <cellStyle name="Normal 6 2 3 2 3 3 3 3" xfId="10676" xr:uid="{00000000-0005-0000-0000-0000B7290000}"/>
    <cellStyle name="Normal 6 2 3 2 3 3 3 3 3" xfId="25777" xr:uid="{00000000-0005-0000-0000-0000B4640000}"/>
    <cellStyle name="Normal 6 2 3 2 3 3 3 5" xfId="20764" xr:uid="{00000000-0005-0000-0000-00001F510000}"/>
    <cellStyle name="Normal 6 2 3 2 3 3 4" xfId="12354" xr:uid="{00000000-0005-0000-0000-000045300000}"/>
    <cellStyle name="Normal 6 2 3 2 3 3 4 3" xfId="27452" xr:uid="{00000000-0005-0000-0000-00003F6B0000}"/>
    <cellStyle name="Normal 6 2 3 2 3 3 5" xfId="7333" xr:uid="{00000000-0005-0000-0000-0000A81C0000}"/>
    <cellStyle name="Normal 6 2 3 2 3 3 5 3" xfId="22435" xr:uid="{00000000-0005-0000-0000-0000A6570000}"/>
    <cellStyle name="Normal 6 2 3 2 3 3 7" xfId="17422" xr:uid="{00000000-0005-0000-0000-000011440000}"/>
    <cellStyle name="Normal 6 2 3 2 3 4" xfId="3115" xr:uid="{00000000-0005-0000-0000-00002E0C0000}"/>
    <cellStyle name="Normal 6 2 3 2 3 4 2" xfId="13189" xr:uid="{00000000-0005-0000-0000-000088330000}"/>
    <cellStyle name="Normal 6 2 3 2 3 4 2 3" xfId="28287" xr:uid="{00000000-0005-0000-0000-0000826E0000}"/>
    <cellStyle name="Normal 6 2 3 2 3 4 3" xfId="8169" xr:uid="{00000000-0005-0000-0000-0000EC1F0000}"/>
    <cellStyle name="Normal 6 2 3 2 3 4 3 3" xfId="23270" xr:uid="{00000000-0005-0000-0000-0000E95A0000}"/>
    <cellStyle name="Normal 6 2 3 2 3 4 5" xfId="18257" xr:uid="{00000000-0005-0000-0000-000054470000}"/>
    <cellStyle name="Normal 6 2 3 2 3 5" xfId="4808" xr:uid="{00000000-0005-0000-0000-0000CB120000}"/>
    <cellStyle name="Normal 6 2 3 2 3 5 2" xfId="14860" xr:uid="{00000000-0005-0000-0000-00000F3A0000}"/>
    <cellStyle name="Normal 6 2 3 2 3 5 2 3" xfId="29958" xr:uid="{00000000-0005-0000-0000-000009750000}"/>
    <cellStyle name="Normal 6 2 3 2 3 5 3" xfId="9840" xr:uid="{00000000-0005-0000-0000-000073260000}"/>
    <cellStyle name="Normal 6 2 3 2 3 5 3 3" xfId="24941" xr:uid="{00000000-0005-0000-0000-000070610000}"/>
    <cellStyle name="Normal 6 2 3 2 3 5 5" xfId="19928" xr:uid="{00000000-0005-0000-0000-0000DB4D0000}"/>
    <cellStyle name="Normal 6 2 3 2 3 6" xfId="11518" xr:uid="{00000000-0005-0000-0000-0000012D0000}"/>
    <cellStyle name="Normal 6 2 3 2 3 6 3" xfId="26616" xr:uid="{00000000-0005-0000-0000-0000FB670000}"/>
    <cellStyle name="Normal 6 2 3 2 3 7" xfId="6497" xr:uid="{00000000-0005-0000-0000-000064190000}"/>
    <cellStyle name="Normal 6 2 3 2 3 7 3" xfId="21599" xr:uid="{00000000-0005-0000-0000-000062540000}"/>
    <cellStyle name="Normal 6 2 3 2 3 9" xfId="16586" xr:uid="{00000000-0005-0000-0000-0000CD400000}"/>
    <cellStyle name="Normal 6 2 3 2 4" xfId="1633" xr:uid="{00000000-0005-0000-0000-000064060000}"/>
    <cellStyle name="Normal 6 2 3 2 4 2" xfId="2472" xr:uid="{00000000-0005-0000-0000-0000AB090000}"/>
    <cellStyle name="Normal 6 2 3 2 4 2 2" xfId="4162" xr:uid="{00000000-0005-0000-0000-000045100000}"/>
    <cellStyle name="Normal 6 2 3 2 4 2 2 2" xfId="14235" xr:uid="{00000000-0005-0000-0000-00009E370000}"/>
    <cellStyle name="Normal 6 2 3 2 4 2 2 2 3" xfId="29333" xr:uid="{00000000-0005-0000-0000-000098720000}"/>
    <cellStyle name="Normal 6 2 3 2 4 2 2 3" xfId="9215" xr:uid="{00000000-0005-0000-0000-000002240000}"/>
    <cellStyle name="Normal 6 2 3 2 4 2 2 3 3" xfId="24316" xr:uid="{00000000-0005-0000-0000-0000FF5E0000}"/>
    <cellStyle name="Normal 6 2 3 2 4 2 2 5" xfId="19303" xr:uid="{00000000-0005-0000-0000-00006A4B0000}"/>
    <cellStyle name="Normal 6 2 3 2 4 2 3" xfId="5854" xr:uid="{00000000-0005-0000-0000-0000E1160000}"/>
    <cellStyle name="Normal 6 2 3 2 4 2 3 2" xfId="15906" xr:uid="{00000000-0005-0000-0000-0000253E0000}"/>
    <cellStyle name="Normal 6 2 3 2 4 2 3 2 3" xfId="31004" xr:uid="{00000000-0005-0000-0000-00001F790000}"/>
    <cellStyle name="Normal 6 2 3 2 4 2 3 3" xfId="10886" xr:uid="{00000000-0005-0000-0000-0000892A0000}"/>
    <cellStyle name="Normal 6 2 3 2 4 2 3 3 3" xfId="25987" xr:uid="{00000000-0005-0000-0000-000086650000}"/>
    <cellStyle name="Normal 6 2 3 2 4 2 3 5" xfId="20974" xr:uid="{00000000-0005-0000-0000-0000F1510000}"/>
    <cellStyle name="Normal 6 2 3 2 4 2 4" xfId="12564" xr:uid="{00000000-0005-0000-0000-000017310000}"/>
    <cellStyle name="Normal 6 2 3 2 4 2 4 3" xfId="27662" xr:uid="{00000000-0005-0000-0000-0000116C0000}"/>
    <cellStyle name="Normal 6 2 3 2 4 2 5" xfId="7543" xr:uid="{00000000-0005-0000-0000-00007A1D0000}"/>
    <cellStyle name="Normal 6 2 3 2 4 2 5 3" xfId="22645" xr:uid="{00000000-0005-0000-0000-000078580000}"/>
    <cellStyle name="Normal 6 2 3 2 4 2 7" xfId="17632" xr:uid="{00000000-0005-0000-0000-0000E3440000}"/>
    <cellStyle name="Normal 6 2 3 2 4 3" xfId="3325" xr:uid="{00000000-0005-0000-0000-0000000D0000}"/>
    <cellStyle name="Normal 6 2 3 2 4 3 2" xfId="13399" xr:uid="{00000000-0005-0000-0000-00005A340000}"/>
    <cellStyle name="Normal 6 2 3 2 4 3 2 3" xfId="28497" xr:uid="{00000000-0005-0000-0000-0000546F0000}"/>
    <cellStyle name="Normal 6 2 3 2 4 3 3" xfId="8379" xr:uid="{00000000-0005-0000-0000-0000BE200000}"/>
    <cellStyle name="Normal 6 2 3 2 4 3 3 3" xfId="23480" xr:uid="{00000000-0005-0000-0000-0000BB5B0000}"/>
    <cellStyle name="Normal 6 2 3 2 4 3 5" xfId="18467" xr:uid="{00000000-0005-0000-0000-000026480000}"/>
    <cellStyle name="Normal 6 2 3 2 4 4" xfId="5018" xr:uid="{00000000-0005-0000-0000-00009D130000}"/>
    <cellStyle name="Normal 6 2 3 2 4 4 2" xfId="15070" xr:uid="{00000000-0005-0000-0000-0000E13A0000}"/>
    <cellStyle name="Normal 6 2 3 2 4 4 2 3" xfId="30168" xr:uid="{00000000-0005-0000-0000-0000DB750000}"/>
    <cellStyle name="Normal 6 2 3 2 4 4 3" xfId="10050" xr:uid="{00000000-0005-0000-0000-000045270000}"/>
    <cellStyle name="Normal 6 2 3 2 4 4 3 3" xfId="25151" xr:uid="{00000000-0005-0000-0000-000042620000}"/>
    <cellStyle name="Normal 6 2 3 2 4 4 5" xfId="20138" xr:uid="{00000000-0005-0000-0000-0000AD4E0000}"/>
    <cellStyle name="Normal 6 2 3 2 4 5" xfId="11728" xr:uid="{00000000-0005-0000-0000-0000D32D0000}"/>
    <cellStyle name="Normal 6 2 3 2 4 5 3" xfId="26826" xr:uid="{00000000-0005-0000-0000-0000CD680000}"/>
    <cellStyle name="Normal 6 2 3 2 4 6" xfId="6707" xr:uid="{00000000-0005-0000-0000-0000361A0000}"/>
    <cellStyle name="Normal 6 2 3 2 4 6 3" xfId="21809" xr:uid="{00000000-0005-0000-0000-000034550000}"/>
    <cellStyle name="Normal 6 2 3 2 4 8" xfId="16796" xr:uid="{00000000-0005-0000-0000-00009F410000}"/>
    <cellStyle name="Normal 6 2 3 2 5" xfId="2054" xr:uid="{00000000-0005-0000-0000-000009080000}"/>
    <cellStyle name="Normal 6 2 3 2 5 2" xfId="3744" xr:uid="{00000000-0005-0000-0000-0000A30E0000}"/>
    <cellStyle name="Normal 6 2 3 2 5 2 2" xfId="13817" xr:uid="{00000000-0005-0000-0000-0000FC350000}"/>
    <cellStyle name="Normal 6 2 3 2 5 2 2 3" xfId="28915" xr:uid="{00000000-0005-0000-0000-0000F6700000}"/>
    <cellStyle name="Normal 6 2 3 2 5 2 3" xfId="8797" xr:uid="{00000000-0005-0000-0000-000060220000}"/>
    <cellStyle name="Normal 6 2 3 2 5 2 3 3" xfId="23898" xr:uid="{00000000-0005-0000-0000-00005D5D0000}"/>
    <cellStyle name="Normal 6 2 3 2 5 2 5" xfId="18885" xr:uid="{00000000-0005-0000-0000-0000C8490000}"/>
    <cellStyle name="Normal 6 2 3 2 5 3" xfId="5436" xr:uid="{00000000-0005-0000-0000-00003F150000}"/>
    <cellStyle name="Normal 6 2 3 2 5 3 2" xfId="15488" xr:uid="{00000000-0005-0000-0000-0000833C0000}"/>
    <cellStyle name="Normal 6 2 3 2 5 3 2 3" xfId="30586" xr:uid="{00000000-0005-0000-0000-00007D770000}"/>
    <cellStyle name="Normal 6 2 3 2 5 3 3" xfId="10468" xr:uid="{00000000-0005-0000-0000-0000E7280000}"/>
    <cellStyle name="Normal 6 2 3 2 5 3 3 3" xfId="25569" xr:uid="{00000000-0005-0000-0000-0000E4630000}"/>
    <cellStyle name="Normal 6 2 3 2 5 3 5" xfId="20556" xr:uid="{00000000-0005-0000-0000-00004F500000}"/>
    <cellStyle name="Normal 6 2 3 2 5 4" xfId="12146" xr:uid="{00000000-0005-0000-0000-0000752F0000}"/>
    <cellStyle name="Normal 6 2 3 2 5 4 3" xfId="27244" xr:uid="{00000000-0005-0000-0000-00006F6A0000}"/>
    <cellStyle name="Normal 6 2 3 2 5 5" xfId="7125" xr:uid="{00000000-0005-0000-0000-0000D81B0000}"/>
    <cellStyle name="Normal 6 2 3 2 5 5 3" xfId="22227" xr:uid="{00000000-0005-0000-0000-0000D6560000}"/>
    <cellStyle name="Normal 6 2 3 2 5 7" xfId="17214" xr:uid="{00000000-0005-0000-0000-000041430000}"/>
    <cellStyle name="Normal 6 2 3 2 6" xfId="2907" xr:uid="{00000000-0005-0000-0000-00005E0B0000}"/>
    <cellStyle name="Normal 6 2 3 2 6 2" xfId="12981" xr:uid="{00000000-0005-0000-0000-0000B8320000}"/>
    <cellStyle name="Normal 6 2 3 2 6 2 3" xfId="28079" xr:uid="{00000000-0005-0000-0000-0000B26D0000}"/>
    <cellStyle name="Normal 6 2 3 2 6 3" xfId="7961" xr:uid="{00000000-0005-0000-0000-00001C1F0000}"/>
    <cellStyle name="Normal 6 2 3 2 6 3 3" xfId="23062" xr:uid="{00000000-0005-0000-0000-0000195A0000}"/>
    <cellStyle name="Normal 6 2 3 2 6 5" xfId="18049" xr:uid="{00000000-0005-0000-0000-000084460000}"/>
    <cellStyle name="Normal 6 2 3 2 7" xfId="4600" xr:uid="{00000000-0005-0000-0000-0000FB110000}"/>
    <cellStyle name="Normal 6 2 3 2 7 2" xfId="14652" xr:uid="{00000000-0005-0000-0000-00003F390000}"/>
    <cellStyle name="Normal 6 2 3 2 7 2 3" xfId="29750" xr:uid="{00000000-0005-0000-0000-000039740000}"/>
    <cellStyle name="Normal 6 2 3 2 7 3" xfId="9632" xr:uid="{00000000-0005-0000-0000-0000A3250000}"/>
    <cellStyle name="Normal 6 2 3 2 7 3 3" xfId="24733" xr:uid="{00000000-0005-0000-0000-0000A0600000}"/>
    <cellStyle name="Normal 6 2 3 2 7 5" xfId="19720" xr:uid="{00000000-0005-0000-0000-00000B4D0000}"/>
    <cellStyle name="Normal 6 2 3 2 8" xfId="11310" xr:uid="{00000000-0005-0000-0000-0000312C0000}"/>
    <cellStyle name="Normal 6 2 3 2 8 3" xfId="26408" xr:uid="{00000000-0005-0000-0000-00002B670000}"/>
    <cellStyle name="Normal 6 2 3 2 9" xfId="6289" xr:uid="{00000000-0005-0000-0000-000094180000}"/>
    <cellStyle name="Normal 6 2 3 2 9 3" xfId="21391" xr:uid="{00000000-0005-0000-0000-000092530000}"/>
    <cellStyle name="Normal 6 2 3 3" xfId="1253" xr:uid="{00000000-0005-0000-0000-0000E8040000}"/>
    <cellStyle name="Normal 6 2 3 3 10" xfId="16430" xr:uid="{00000000-0005-0000-0000-000031400000}"/>
    <cellStyle name="Normal 6 2 3 3 2" xfId="1472" xr:uid="{00000000-0005-0000-0000-0000C3050000}"/>
    <cellStyle name="Normal 6 2 3 3 2 2" xfId="1893" xr:uid="{00000000-0005-0000-0000-000068070000}"/>
    <cellStyle name="Normal 6 2 3 3 2 2 2" xfId="2732" xr:uid="{00000000-0005-0000-0000-0000AF0A0000}"/>
    <cellStyle name="Normal 6 2 3 3 2 2 2 2" xfId="4422" xr:uid="{00000000-0005-0000-0000-000049110000}"/>
    <cellStyle name="Normal 6 2 3 3 2 2 2 2 2" xfId="14495" xr:uid="{00000000-0005-0000-0000-0000A2380000}"/>
    <cellStyle name="Normal 6 2 3 3 2 2 2 2 2 3" xfId="29593" xr:uid="{00000000-0005-0000-0000-00009C730000}"/>
    <cellStyle name="Normal 6 2 3 3 2 2 2 2 3" xfId="9475" xr:uid="{00000000-0005-0000-0000-000006250000}"/>
    <cellStyle name="Normal 6 2 3 3 2 2 2 2 3 3" xfId="24576" xr:uid="{00000000-0005-0000-0000-000003600000}"/>
    <cellStyle name="Normal 6 2 3 3 2 2 2 2 5" xfId="19563" xr:uid="{00000000-0005-0000-0000-00006E4C0000}"/>
    <cellStyle name="Normal 6 2 3 3 2 2 2 3" xfId="6114" xr:uid="{00000000-0005-0000-0000-0000E5170000}"/>
    <cellStyle name="Normal 6 2 3 3 2 2 2 3 2" xfId="16166" xr:uid="{00000000-0005-0000-0000-0000293F0000}"/>
    <cellStyle name="Normal 6 2 3 3 2 2 2 3 2 3" xfId="31264" xr:uid="{00000000-0005-0000-0000-0000237A0000}"/>
    <cellStyle name="Normal 6 2 3 3 2 2 2 3 3" xfId="11146" xr:uid="{00000000-0005-0000-0000-00008D2B0000}"/>
    <cellStyle name="Normal 6 2 3 3 2 2 2 3 3 3" xfId="26247" xr:uid="{00000000-0005-0000-0000-00008A660000}"/>
    <cellStyle name="Normal 6 2 3 3 2 2 2 3 5" xfId="21234" xr:uid="{00000000-0005-0000-0000-0000F5520000}"/>
    <cellStyle name="Normal 6 2 3 3 2 2 2 4" xfId="12824" xr:uid="{00000000-0005-0000-0000-00001B320000}"/>
    <cellStyle name="Normal 6 2 3 3 2 2 2 4 3" xfId="27922" xr:uid="{00000000-0005-0000-0000-0000156D0000}"/>
    <cellStyle name="Normal 6 2 3 3 2 2 2 5" xfId="7803" xr:uid="{00000000-0005-0000-0000-00007E1E0000}"/>
    <cellStyle name="Normal 6 2 3 3 2 2 2 5 3" xfId="22905" xr:uid="{00000000-0005-0000-0000-00007C590000}"/>
    <cellStyle name="Normal 6 2 3 3 2 2 2 7" xfId="17892" xr:uid="{00000000-0005-0000-0000-0000E7450000}"/>
    <cellStyle name="Normal 6 2 3 3 2 2 3" xfId="3585" xr:uid="{00000000-0005-0000-0000-0000040E0000}"/>
    <cellStyle name="Normal 6 2 3 3 2 2 3 2" xfId="13659" xr:uid="{00000000-0005-0000-0000-00005E350000}"/>
    <cellStyle name="Normal 6 2 3 3 2 2 3 2 3" xfId="28757" xr:uid="{00000000-0005-0000-0000-000058700000}"/>
    <cellStyle name="Normal 6 2 3 3 2 2 3 3" xfId="8639" xr:uid="{00000000-0005-0000-0000-0000C2210000}"/>
    <cellStyle name="Normal 6 2 3 3 2 2 3 3 3" xfId="23740" xr:uid="{00000000-0005-0000-0000-0000BF5C0000}"/>
    <cellStyle name="Normal 6 2 3 3 2 2 3 5" xfId="18727" xr:uid="{00000000-0005-0000-0000-00002A490000}"/>
    <cellStyle name="Normal 6 2 3 3 2 2 4" xfId="5278" xr:uid="{00000000-0005-0000-0000-0000A1140000}"/>
    <cellStyle name="Normal 6 2 3 3 2 2 4 2" xfId="15330" xr:uid="{00000000-0005-0000-0000-0000E53B0000}"/>
    <cellStyle name="Normal 6 2 3 3 2 2 4 2 3" xfId="30428" xr:uid="{00000000-0005-0000-0000-0000DF760000}"/>
    <cellStyle name="Normal 6 2 3 3 2 2 4 3" xfId="10310" xr:uid="{00000000-0005-0000-0000-000049280000}"/>
    <cellStyle name="Normal 6 2 3 3 2 2 4 3 3" xfId="25411" xr:uid="{00000000-0005-0000-0000-000046630000}"/>
    <cellStyle name="Normal 6 2 3 3 2 2 4 5" xfId="20398" xr:uid="{00000000-0005-0000-0000-0000B14F0000}"/>
    <cellStyle name="Normal 6 2 3 3 2 2 5" xfId="11988" xr:uid="{00000000-0005-0000-0000-0000D72E0000}"/>
    <cellStyle name="Normal 6 2 3 3 2 2 5 3" xfId="27086" xr:uid="{00000000-0005-0000-0000-0000D1690000}"/>
    <cellStyle name="Normal 6 2 3 3 2 2 6" xfId="6967" xr:uid="{00000000-0005-0000-0000-00003A1B0000}"/>
    <cellStyle name="Normal 6 2 3 3 2 2 6 3" xfId="22069" xr:uid="{00000000-0005-0000-0000-000038560000}"/>
    <cellStyle name="Normal 6 2 3 3 2 2 8" xfId="17056" xr:uid="{00000000-0005-0000-0000-0000A3420000}"/>
    <cellStyle name="Normal 6 2 3 3 2 3" xfId="2314" xr:uid="{00000000-0005-0000-0000-00000D090000}"/>
    <cellStyle name="Normal 6 2 3 3 2 3 2" xfId="4004" xr:uid="{00000000-0005-0000-0000-0000A70F0000}"/>
    <cellStyle name="Normal 6 2 3 3 2 3 2 2" xfId="14077" xr:uid="{00000000-0005-0000-0000-000000370000}"/>
    <cellStyle name="Normal 6 2 3 3 2 3 2 2 3" xfId="29175" xr:uid="{00000000-0005-0000-0000-0000FA710000}"/>
    <cellStyle name="Normal 6 2 3 3 2 3 2 3" xfId="9057" xr:uid="{00000000-0005-0000-0000-000064230000}"/>
    <cellStyle name="Normal 6 2 3 3 2 3 2 3 3" xfId="24158" xr:uid="{00000000-0005-0000-0000-0000615E0000}"/>
    <cellStyle name="Normal 6 2 3 3 2 3 2 5" xfId="19145" xr:uid="{00000000-0005-0000-0000-0000CC4A0000}"/>
    <cellStyle name="Normal 6 2 3 3 2 3 3" xfId="5696" xr:uid="{00000000-0005-0000-0000-000043160000}"/>
    <cellStyle name="Normal 6 2 3 3 2 3 3 2" xfId="15748" xr:uid="{00000000-0005-0000-0000-0000873D0000}"/>
    <cellStyle name="Normal 6 2 3 3 2 3 3 2 3" xfId="30846" xr:uid="{00000000-0005-0000-0000-000081780000}"/>
    <cellStyle name="Normal 6 2 3 3 2 3 3 3" xfId="10728" xr:uid="{00000000-0005-0000-0000-0000EB290000}"/>
    <cellStyle name="Normal 6 2 3 3 2 3 3 3 3" xfId="25829" xr:uid="{00000000-0005-0000-0000-0000E8640000}"/>
    <cellStyle name="Normal 6 2 3 3 2 3 3 5" xfId="20816" xr:uid="{00000000-0005-0000-0000-000053510000}"/>
    <cellStyle name="Normal 6 2 3 3 2 3 4" xfId="12406" xr:uid="{00000000-0005-0000-0000-000079300000}"/>
    <cellStyle name="Normal 6 2 3 3 2 3 4 3" xfId="27504" xr:uid="{00000000-0005-0000-0000-0000736B0000}"/>
    <cellStyle name="Normal 6 2 3 3 2 3 5" xfId="7385" xr:uid="{00000000-0005-0000-0000-0000DC1C0000}"/>
    <cellStyle name="Normal 6 2 3 3 2 3 5 3" xfId="22487" xr:uid="{00000000-0005-0000-0000-0000DA570000}"/>
    <cellStyle name="Normal 6 2 3 3 2 3 7" xfId="17474" xr:uid="{00000000-0005-0000-0000-000045440000}"/>
    <cellStyle name="Normal 6 2 3 3 2 4" xfId="3167" xr:uid="{00000000-0005-0000-0000-0000620C0000}"/>
    <cellStyle name="Normal 6 2 3 3 2 4 2" xfId="13241" xr:uid="{00000000-0005-0000-0000-0000BC330000}"/>
    <cellStyle name="Normal 6 2 3 3 2 4 2 3" xfId="28339" xr:uid="{00000000-0005-0000-0000-0000B66E0000}"/>
    <cellStyle name="Normal 6 2 3 3 2 4 3" xfId="8221" xr:uid="{00000000-0005-0000-0000-000020200000}"/>
    <cellStyle name="Normal 6 2 3 3 2 4 3 3" xfId="23322" xr:uid="{00000000-0005-0000-0000-00001D5B0000}"/>
    <cellStyle name="Normal 6 2 3 3 2 4 5" xfId="18309" xr:uid="{00000000-0005-0000-0000-000088470000}"/>
    <cellStyle name="Normal 6 2 3 3 2 5" xfId="4860" xr:uid="{00000000-0005-0000-0000-0000FF120000}"/>
    <cellStyle name="Normal 6 2 3 3 2 5 2" xfId="14912" xr:uid="{00000000-0005-0000-0000-0000433A0000}"/>
    <cellStyle name="Normal 6 2 3 3 2 5 2 3" xfId="30010" xr:uid="{00000000-0005-0000-0000-00003D750000}"/>
    <cellStyle name="Normal 6 2 3 3 2 5 3" xfId="9892" xr:uid="{00000000-0005-0000-0000-0000A7260000}"/>
    <cellStyle name="Normal 6 2 3 3 2 5 3 3" xfId="24993" xr:uid="{00000000-0005-0000-0000-0000A4610000}"/>
    <cellStyle name="Normal 6 2 3 3 2 5 5" xfId="19980" xr:uid="{00000000-0005-0000-0000-00000F4E0000}"/>
    <cellStyle name="Normal 6 2 3 3 2 6" xfId="11570" xr:uid="{00000000-0005-0000-0000-0000352D0000}"/>
    <cellStyle name="Normal 6 2 3 3 2 6 3" xfId="26668" xr:uid="{00000000-0005-0000-0000-00002F680000}"/>
    <cellStyle name="Normal 6 2 3 3 2 7" xfId="6549" xr:uid="{00000000-0005-0000-0000-000098190000}"/>
    <cellStyle name="Normal 6 2 3 3 2 7 3" xfId="21651" xr:uid="{00000000-0005-0000-0000-000096540000}"/>
    <cellStyle name="Normal 6 2 3 3 2 9" xfId="16638" xr:uid="{00000000-0005-0000-0000-000001410000}"/>
    <cellStyle name="Normal 6 2 3 3 3" xfId="1685" xr:uid="{00000000-0005-0000-0000-000098060000}"/>
    <cellStyle name="Normal 6 2 3 3 3 2" xfId="2524" xr:uid="{00000000-0005-0000-0000-0000DF090000}"/>
    <cellStyle name="Normal 6 2 3 3 3 2 2" xfId="4214" xr:uid="{00000000-0005-0000-0000-000079100000}"/>
    <cellStyle name="Normal 6 2 3 3 3 2 2 2" xfId="14287" xr:uid="{00000000-0005-0000-0000-0000D2370000}"/>
    <cellStyle name="Normal 6 2 3 3 3 2 2 2 3" xfId="29385" xr:uid="{00000000-0005-0000-0000-0000CC720000}"/>
    <cellStyle name="Normal 6 2 3 3 3 2 2 3" xfId="9267" xr:uid="{00000000-0005-0000-0000-000036240000}"/>
    <cellStyle name="Normal 6 2 3 3 3 2 2 3 3" xfId="24368" xr:uid="{00000000-0005-0000-0000-0000335F0000}"/>
    <cellStyle name="Normal 6 2 3 3 3 2 2 5" xfId="19355" xr:uid="{00000000-0005-0000-0000-00009E4B0000}"/>
    <cellStyle name="Normal 6 2 3 3 3 2 3" xfId="5906" xr:uid="{00000000-0005-0000-0000-000015170000}"/>
    <cellStyle name="Normal 6 2 3 3 3 2 3 2" xfId="15958" xr:uid="{00000000-0005-0000-0000-0000593E0000}"/>
    <cellStyle name="Normal 6 2 3 3 3 2 3 2 3" xfId="31056" xr:uid="{00000000-0005-0000-0000-000053790000}"/>
    <cellStyle name="Normal 6 2 3 3 3 2 3 3" xfId="10938" xr:uid="{00000000-0005-0000-0000-0000BD2A0000}"/>
    <cellStyle name="Normal 6 2 3 3 3 2 3 3 3" xfId="26039" xr:uid="{00000000-0005-0000-0000-0000BA650000}"/>
    <cellStyle name="Normal 6 2 3 3 3 2 3 5" xfId="21026" xr:uid="{00000000-0005-0000-0000-000025520000}"/>
    <cellStyle name="Normal 6 2 3 3 3 2 4" xfId="12616" xr:uid="{00000000-0005-0000-0000-00004B310000}"/>
    <cellStyle name="Normal 6 2 3 3 3 2 4 3" xfId="27714" xr:uid="{00000000-0005-0000-0000-0000456C0000}"/>
    <cellStyle name="Normal 6 2 3 3 3 2 5" xfId="7595" xr:uid="{00000000-0005-0000-0000-0000AE1D0000}"/>
    <cellStyle name="Normal 6 2 3 3 3 2 5 3" xfId="22697" xr:uid="{00000000-0005-0000-0000-0000AC580000}"/>
    <cellStyle name="Normal 6 2 3 3 3 2 7" xfId="17684" xr:uid="{00000000-0005-0000-0000-000017450000}"/>
    <cellStyle name="Normal 6 2 3 3 3 3" xfId="3377" xr:uid="{00000000-0005-0000-0000-0000340D0000}"/>
    <cellStyle name="Normal 6 2 3 3 3 3 2" xfId="13451" xr:uid="{00000000-0005-0000-0000-00008E340000}"/>
    <cellStyle name="Normal 6 2 3 3 3 3 2 3" xfId="28549" xr:uid="{00000000-0005-0000-0000-0000886F0000}"/>
    <cellStyle name="Normal 6 2 3 3 3 3 3" xfId="8431" xr:uid="{00000000-0005-0000-0000-0000F2200000}"/>
    <cellStyle name="Normal 6 2 3 3 3 3 3 3" xfId="23532" xr:uid="{00000000-0005-0000-0000-0000EF5B0000}"/>
    <cellStyle name="Normal 6 2 3 3 3 3 5" xfId="18519" xr:uid="{00000000-0005-0000-0000-00005A480000}"/>
    <cellStyle name="Normal 6 2 3 3 3 4" xfId="5070" xr:uid="{00000000-0005-0000-0000-0000D1130000}"/>
    <cellStyle name="Normal 6 2 3 3 3 4 2" xfId="15122" xr:uid="{00000000-0005-0000-0000-0000153B0000}"/>
    <cellStyle name="Normal 6 2 3 3 3 4 2 3" xfId="30220" xr:uid="{00000000-0005-0000-0000-00000F760000}"/>
    <cellStyle name="Normal 6 2 3 3 3 4 3" xfId="10102" xr:uid="{00000000-0005-0000-0000-000079270000}"/>
    <cellStyle name="Normal 6 2 3 3 3 4 3 3" xfId="25203" xr:uid="{00000000-0005-0000-0000-000076620000}"/>
    <cellStyle name="Normal 6 2 3 3 3 4 5" xfId="20190" xr:uid="{00000000-0005-0000-0000-0000E14E0000}"/>
    <cellStyle name="Normal 6 2 3 3 3 5" xfId="11780" xr:uid="{00000000-0005-0000-0000-0000072E0000}"/>
    <cellStyle name="Normal 6 2 3 3 3 5 3" xfId="26878" xr:uid="{00000000-0005-0000-0000-000001690000}"/>
    <cellStyle name="Normal 6 2 3 3 3 6" xfId="6759" xr:uid="{00000000-0005-0000-0000-00006A1A0000}"/>
    <cellStyle name="Normal 6 2 3 3 3 6 3" xfId="21861" xr:uid="{00000000-0005-0000-0000-000068550000}"/>
    <cellStyle name="Normal 6 2 3 3 3 8" xfId="16848" xr:uid="{00000000-0005-0000-0000-0000D3410000}"/>
    <cellStyle name="Normal 6 2 3 3 4" xfId="2106" xr:uid="{00000000-0005-0000-0000-00003D080000}"/>
    <cellStyle name="Normal 6 2 3 3 4 2" xfId="3796" xr:uid="{00000000-0005-0000-0000-0000D70E0000}"/>
    <cellStyle name="Normal 6 2 3 3 4 2 2" xfId="13869" xr:uid="{00000000-0005-0000-0000-000030360000}"/>
    <cellStyle name="Normal 6 2 3 3 4 2 2 3" xfId="28967" xr:uid="{00000000-0005-0000-0000-00002A710000}"/>
    <cellStyle name="Normal 6 2 3 3 4 2 3" xfId="8849" xr:uid="{00000000-0005-0000-0000-000094220000}"/>
    <cellStyle name="Normal 6 2 3 3 4 2 3 3" xfId="23950" xr:uid="{00000000-0005-0000-0000-0000915D0000}"/>
    <cellStyle name="Normal 6 2 3 3 4 2 5" xfId="18937" xr:uid="{00000000-0005-0000-0000-0000FC490000}"/>
    <cellStyle name="Normal 6 2 3 3 4 3" xfId="5488" xr:uid="{00000000-0005-0000-0000-000073150000}"/>
    <cellStyle name="Normal 6 2 3 3 4 3 2" xfId="15540" xr:uid="{00000000-0005-0000-0000-0000B73C0000}"/>
    <cellStyle name="Normal 6 2 3 3 4 3 2 3" xfId="30638" xr:uid="{00000000-0005-0000-0000-0000B1770000}"/>
    <cellStyle name="Normal 6 2 3 3 4 3 3" xfId="10520" xr:uid="{00000000-0005-0000-0000-00001B290000}"/>
    <cellStyle name="Normal 6 2 3 3 4 3 3 3" xfId="25621" xr:uid="{00000000-0005-0000-0000-000018640000}"/>
    <cellStyle name="Normal 6 2 3 3 4 3 5" xfId="20608" xr:uid="{00000000-0005-0000-0000-000083500000}"/>
    <cellStyle name="Normal 6 2 3 3 4 4" xfId="12198" xr:uid="{00000000-0005-0000-0000-0000A92F0000}"/>
    <cellStyle name="Normal 6 2 3 3 4 4 3" xfId="27296" xr:uid="{00000000-0005-0000-0000-0000A36A0000}"/>
    <cellStyle name="Normal 6 2 3 3 4 5" xfId="7177" xr:uid="{00000000-0005-0000-0000-00000C1C0000}"/>
    <cellStyle name="Normal 6 2 3 3 4 5 3" xfId="22279" xr:uid="{00000000-0005-0000-0000-00000A570000}"/>
    <cellStyle name="Normal 6 2 3 3 4 7" xfId="17266" xr:uid="{00000000-0005-0000-0000-000075430000}"/>
    <cellStyle name="Normal 6 2 3 3 5" xfId="2959" xr:uid="{00000000-0005-0000-0000-0000920B0000}"/>
    <cellStyle name="Normal 6 2 3 3 5 2" xfId="13033" xr:uid="{00000000-0005-0000-0000-0000EC320000}"/>
    <cellStyle name="Normal 6 2 3 3 5 2 3" xfId="28131" xr:uid="{00000000-0005-0000-0000-0000E66D0000}"/>
    <cellStyle name="Normal 6 2 3 3 5 3" xfId="8013" xr:uid="{00000000-0005-0000-0000-0000501F0000}"/>
    <cellStyle name="Normal 6 2 3 3 5 3 3" xfId="23114" xr:uid="{00000000-0005-0000-0000-00004D5A0000}"/>
    <cellStyle name="Normal 6 2 3 3 5 5" xfId="18101" xr:uid="{00000000-0005-0000-0000-0000B8460000}"/>
    <cellStyle name="Normal 6 2 3 3 6" xfId="4652" xr:uid="{00000000-0005-0000-0000-00002F120000}"/>
    <cellStyle name="Normal 6 2 3 3 6 2" xfId="14704" xr:uid="{00000000-0005-0000-0000-000073390000}"/>
    <cellStyle name="Normal 6 2 3 3 6 2 3" xfId="29802" xr:uid="{00000000-0005-0000-0000-00006D740000}"/>
    <cellStyle name="Normal 6 2 3 3 6 3" xfId="9684" xr:uid="{00000000-0005-0000-0000-0000D7250000}"/>
    <cellStyle name="Normal 6 2 3 3 6 3 3" xfId="24785" xr:uid="{00000000-0005-0000-0000-0000D4600000}"/>
    <cellStyle name="Normal 6 2 3 3 6 5" xfId="19772" xr:uid="{00000000-0005-0000-0000-00003F4D0000}"/>
    <cellStyle name="Normal 6 2 3 3 7" xfId="11362" xr:uid="{00000000-0005-0000-0000-0000652C0000}"/>
    <cellStyle name="Normal 6 2 3 3 7 3" xfId="26460" xr:uid="{00000000-0005-0000-0000-00005F670000}"/>
    <cellStyle name="Normal 6 2 3 3 8" xfId="6341" xr:uid="{00000000-0005-0000-0000-0000C8180000}"/>
    <cellStyle name="Normal 6 2 3 3 8 3" xfId="21443" xr:uid="{00000000-0005-0000-0000-0000C6530000}"/>
    <cellStyle name="Normal 6 2 3 4" xfId="1366" xr:uid="{00000000-0005-0000-0000-000059050000}"/>
    <cellStyle name="Normal 6 2 3 4 2" xfId="1789" xr:uid="{00000000-0005-0000-0000-000000070000}"/>
    <cellStyle name="Normal 6 2 3 4 2 2" xfId="2628" xr:uid="{00000000-0005-0000-0000-0000470A0000}"/>
    <cellStyle name="Normal 6 2 3 4 2 2 2" xfId="4318" xr:uid="{00000000-0005-0000-0000-0000E1100000}"/>
    <cellStyle name="Normal 6 2 3 4 2 2 2 2" xfId="14391" xr:uid="{00000000-0005-0000-0000-00003A380000}"/>
    <cellStyle name="Normal 6 2 3 4 2 2 2 2 3" xfId="29489" xr:uid="{00000000-0005-0000-0000-000034730000}"/>
    <cellStyle name="Normal 6 2 3 4 2 2 2 3" xfId="9371" xr:uid="{00000000-0005-0000-0000-00009E240000}"/>
    <cellStyle name="Normal 6 2 3 4 2 2 2 3 3" xfId="24472" xr:uid="{00000000-0005-0000-0000-00009B5F0000}"/>
    <cellStyle name="Normal 6 2 3 4 2 2 2 5" xfId="19459" xr:uid="{00000000-0005-0000-0000-0000064C0000}"/>
    <cellStyle name="Normal 6 2 3 4 2 2 3" xfId="6010" xr:uid="{00000000-0005-0000-0000-00007D170000}"/>
    <cellStyle name="Normal 6 2 3 4 2 2 3 2" xfId="16062" xr:uid="{00000000-0005-0000-0000-0000C13E0000}"/>
    <cellStyle name="Normal 6 2 3 4 2 2 3 2 3" xfId="31160" xr:uid="{00000000-0005-0000-0000-0000BB790000}"/>
    <cellStyle name="Normal 6 2 3 4 2 2 3 3" xfId="11042" xr:uid="{00000000-0005-0000-0000-0000252B0000}"/>
    <cellStyle name="Normal 6 2 3 4 2 2 3 3 3" xfId="26143" xr:uid="{00000000-0005-0000-0000-000022660000}"/>
    <cellStyle name="Normal 6 2 3 4 2 2 3 5" xfId="21130" xr:uid="{00000000-0005-0000-0000-00008D520000}"/>
    <cellStyle name="Normal 6 2 3 4 2 2 4" xfId="12720" xr:uid="{00000000-0005-0000-0000-0000B3310000}"/>
    <cellStyle name="Normal 6 2 3 4 2 2 4 3" xfId="27818" xr:uid="{00000000-0005-0000-0000-0000AD6C0000}"/>
    <cellStyle name="Normal 6 2 3 4 2 2 5" xfId="7699" xr:uid="{00000000-0005-0000-0000-0000161E0000}"/>
    <cellStyle name="Normal 6 2 3 4 2 2 5 3" xfId="22801" xr:uid="{00000000-0005-0000-0000-000014590000}"/>
    <cellStyle name="Normal 6 2 3 4 2 2 7" xfId="17788" xr:uid="{00000000-0005-0000-0000-00007F450000}"/>
    <cellStyle name="Normal 6 2 3 4 2 3" xfId="3481" xr:uid="{00000000-0005-0000-0000-00009C0D0000}"/>
    <cellStyle name="Normal 6 2 3 4 2 3 2" xfId="13555" xr:uid="{00000000-0005-0000-0000-0000F6340000}"/>
    <cellStyle name="Normal 6 2 3 4 2 3 2 3" xfId="28653" xr:uid="{00000000-0005-0000-0000-0000F06F0000}"/>
    <cellStyle name="Normal 6 2 3 4 2 3 3" xfId="8535" xr:uid="{00000000-0005-0000-0000-00005A210000}"/>
    <cellStyle name="Normal 6 2 3 4 2 3 3 3" xfId="23636" xr:uid="{00000000-0005-0000-0000-0000575C0000}"/>
    <cellStyle name="Normal 6 2 3 4 2 3 5" xfId="18623" xr:uid="{00000000-0005-0000-0000-0000C2480000}"/>
    <cellStyle name="Normal 6 2 3 4 2 4" xfId="5174" xr:uid="{00000000-0005-0000-0000-000039140000}"/>
    <cellStyle name="Normal 6 2 3 4 2 4 2" xfId="15226" xr:uid="{00000000-0005-0000-0000-00007D3B0000}"/>
    <cellStyle name="Normal 6 2 3 4 2 4 2 3" xfId="30324" xr:uid="{00000000-0005-0000-0000-000077760000}"/>
    <cellStyle name="Normal 6 2 3 4 2 4 3" xfId="10206" xr:uid="{00000000-0005-0000-0000-0000E1270000}"/>
    <cellStyle name="Normal 6 2 3 4 2 4 3 3" xfId="25307" xr:uid="{00000000-0005-0000-0000-0000DE620000}"/>
    <cellStyle name="Normal 6 2 3 4 2 4 5" xfId="20294" xr:uid="{00000000-0005-0000-0000-0000494F0000}"/>
    <cellStyle name="Normal 6 2 3 4 2 5" xfId="11884" xr:uid="{00000000-0005-0000-0000-00006F2E0000}"/>
    <cellStyle name="Normal 6 2 3 4 2 5 3" xfId="26982" xr:uid="{00000000-0005-0000-0000-000069690000}"/>
    <cellStyle name="Normal 6 2 3 4 2 6" xfId="6863" xr:uid="{00000000-0005-0000-0000-0000D21A0000}"/>
    <cellStyle name="Normal 6 2 3 4 2 6 3" xfId="21965" xr:uid="{00000000-0005-0000-0000-0000D0550000}"/>
    <cellStyle name="Normal 6 2 3 4 2 8" xfId="16952" xr:uid="{00000000-0005-0000-0000-00003B420000}"/>
    <cellStyle name="Normal 6 2 3 4 3" xfId="2210" xr:uid="{00000000-0005-0000-0000-0000A5080000}"/>
    <cellStyle name="Normal 6 2 3 4 3 2" xfId="3900" xr:uid="{00000000-0005-0000-0000-00003F0F0000}"/>
    <cellStyle name="Normal 6 2 3 4 3 2 2" xfId="13973" xr:uid="{00000000-0005-0000-0000-000098360000}"/>
    <cellStyle name="Normal 6 2 3 4 3 2 2 3" xfId="29071" xr:uid="{00000000-0005-0000-0000-000092710000}"/>
    <cellStyle name="Normal 6 2 3 4 3 2 3" xfId="8953" xr:uid="{00000000-0005-0000-0000-0000FC220000}"/>
    <cellStyle name="Normal 6 2 3 4 3 2 3 3" xfId="24054" xr:uid="{00000000-0005-0000-0000-0000F95D0000}"/>
    <cellStyle name="Normal 6 2 3 4 3 2 5" xfId="19041" xr:uid="{00000000-0005-0000-0000-0000644A0000}"/>
    <cellStyle name="Normal 6 2 3 4 3 3" xfId="5592" xr:uid="{00000000-0005-0000-0000-0000DB150000}"/>
    <cellStyle name="Normal 6 2 3 4 3 3 2" xfId="15644" xr:uid="{00000000-0005-0000-0000-00001F3D0000}"/>
    <cellStyle name="Normal 6 2 3 4 3 3 2 3" xfId="30742" xr:uid="{00000000-0005-0000-0000-000019780000}"/>
    <cellStyle name="Normal 6 2 3 4 3 3 3" xfId="10624" xr:uid="{00000000-0005-0000-0000-000083290000}"/>
    <cellStyle name="Normal 6 2 3 4 3 3 3 3" xfId="25725" xr:uid="{00000000-0005-0000-0000-000080640000}"/>
    <cellStyle name="Normal 6 2 3 4 3 3 5" xfId="20712" xr:uid="{00000000-0005-0000-0000-0000EB500000}"/>
    <cellStyle name="Normal 6 2 3 4 3 4" xfId="12302" xr:uid="{00000000-0005-0000-0000-000011300000}"/>
    <cellStyle name="Normal 6 2 3 4 3 4 3" xfId="27400" xr:uid="{00000000-0005-0000-0000-00000B6B0000}"/>
    <cellStyle name="Normal 6 2 3 4 3 5" xfId="7281" xr:uid="{00000000-0005-0000-0000-0000741C0000}"/>
    <cellStyle name="Normal 6 2 3 4 3 5 3" xfId="22383" xr:uid="{00000000-0005-0000-0000-000072570000}"/>
    <cellStyle name="Normal 6 2 3 4 3 7" xfId="17370" xr:uid="{00000000-0005-0000-0000-0000DD430000}"/>
    <cellStyle name="Normal 6 2 3 4 4" xfId="3063" xr:uid="{00000000-0005-0000-0000-0000FA0B0000}"/>
    <cellStyle name="Normal 6 2 3 4 4 2" xfId="13137" xr:uid="{00000000-0005-0000-0000-000054330000}"/>
    <cellStyle name="Normal 6 2 3 4 4 2 3" xfId="28235" xr:uid="{00000000-0005-0000-0000-00004E6E0000}"/>
    <cellStyle name="Normal 6 2 3 4 4 3" xfId="8117" xr:uid="{00000000-0005-0000-0000-0000B81F0000}"/>
    <cellStyle name="Normal 6 2 3 4 4 3 3" xfId="23218" xr:uid="{00000000-0005-0000-0000-0000B55A0000}"/>
    <cellStyle name="Normal 6 2 3 4 4 5" xfId="18205" xr:uid="{00000000-0005-0000-0000-000020470000}"/>
    <cellStyle name="Normal 6 2 3 4 5" xfId="4756" xr:uid="{00000000-0005-0000-0000-000097120000}"/>
    <cellStyle name="Normal 6 2 3 4 5 2" xfId="14808" xr:uid="{00000000-0005-0000-0000-0000DB390000}"/>
    <cellStyle name="Normal 6 2 3 4 5 2 3" xfId="29906" xr:uid="{00000000-0005-0000-0000-0000D5740000}"/>
    <cellStyle name="Normal 6 2 3 4 5 3" xfId="9788" xr:uid="{00000000-0005-0000-0000-00003F260000}"/>
    <cellStyle name="Normal 6 2 3 4 5 3 3" xfId="24889" xr:uid="{00000000-0005-0000-0000-00003C610000}"/>
    <cellStyle name="Normal 6 2 3 4 5 5" xfId="19876" xr:uid="{00000000-0005-0000-0000-0000A74D0000}"/>
    <cellStyle name="Normal 6 2 3 4 6" xfId="11466" xr:uid="{00000000-0005-0000-0000-0000CD2C0000}"/>
    <cellStyle name="Normal 6 2 3 4 6 3" xfId="26564" xr:uid="{00000000-0005-0000-0000-0000C7670000}"/>
    <cellStyle name="Normal 6 2 3 4 7" xfId="6445" xr:uid="{00000000-0005-0000-0000-000030190000}"/>
    <cellStyle name="Normal 6 2 3 4 7 3" xfId="21547" xr:uid="{00000000-0005-0000-0000-00002E540000}"/>
    <cellStyle name="Normal 6 2 3 4 9" xfId="16534" xr:uid="{00000000-0005-0000-0000-000099400000}"/>
    <cellStyle name="Normal 6 2 3 5" xfId="1579" xr:uid="{00000000-0005-0000-0000-00002E060000}"/>
    <cellStyle name="Normal 6 2 3 5 2" xfId="2420" xr:uid="{00000000-0005-0000-0000-000077090000}"/>
    <cellStyle name="Normal 6 2 3 5 2 2" xfId="4110" xr:uid="{00000000-0005-0000-0000-000011100000}"/>
    <cellStyle name="Normal 6 2 3 5 2 2 2" xfId="14183" xr:uid="{00000000-0005-0000-0000-00006A370000}"/>
    <cellStyle name="Normal 6 2 3 5 2 2 2 3" xfId="29281" xr:uid="{00000000-0005-0000-0000-000064720000}"/>
    <cellStyle name="Normal 6 2 3 5 2 2 3" xfId="9163" xr:uid="{00000000-0005-0000-0000-0000CE230000}"/>
    <cellStyle name="Normal 6 2 3 5 2 2 3 3" xfId="24264" xr:uid="{00000000-0005-0000-0000-0000CB5E0000}"/>
    <cellStyle name="Normal 6 2 3 5 2 2 5" xfId="19251" xr:uid="{00000000-0005-0000-0000-0000364B0000}"/>
    <cellStyle name="Normal 6 2 3 5 2 3" xfId="5802" xr:uid="{00000000-0005-0000-0000-0000AD160000}"/>
    <cellStyle name="Normal 6 2 3 5 2 3 2" xfId="15854" xr:uid="{00000000-0005-0000-0000-0000F13D0000}"/>
    <cellStyle name="Normal 6 2 3 5 2 3 2 3" xfId="30952" xr:uid="{00000000-0005-0000-0000-0000EB780000}"/>
    <cellStyle name="Normal 6 2 3 5 2 3 3" xfId="10834" xr:uid="{00000000-0005-0000-0000-0000552A0000}"/>
    <cellStyle name="Normal 6 2 3 5 2 3 3 3" xfId="25935" xr:uid="{00000000-0005-0000-0000-000052650000}"/>
    <cellStyle name="Normal 6 2 3 5 2 3 5" xfId="20922" xr:uid="{00000000-0005-0000-0000-0000BD510000}"/>
    <cellStyle name="Normal 6 2 3 5 2 4" xfId="12512" xr:uid="{00000000-0005-0000-0000-0000E3300000}"/>
    <cellStyle name="Normal 6 2 3 5 2 4 3" xfId="27610" xr:uid="{00000000-0005-0000-0000-0000DD6B0000}"/>
    <cellStyle name="Normal 6 2 3 5 2 5" xfId="7491" xr:uid="{00000000-0005-0000-0000-0000461D0000}"/>
    <cellStyle name="Normal 6 2 3 5 2 5 3" xfId="22593" xr:uid="{00000000-0005-0000-0000-000044580000}"/>
    <cellStyle name="Normal 6 2 3 5 2 7" xfId="17580" xr:uid="{00000000-0005-0000-0000-0000AF440000}"/>
    <cellStyle name="Normal 6 2 3 5 3" xfId="3273" xr:uid="{00000000-0005-0000-0000-0000CC0C0000}"/>
    <cellStyle name="Normal 6 2 3 5 3 2" xfId="13347" xr:uid="{00000000-0005-0000-0000-000026340000}"/>
    <cellStyle name="Normal 6 2 3 5 3 2 3" xfId="28445" xr:uid="{00000000-0005-0000-0000-0000206F0000}"/>
    <cellStyle name="Normal 6 2 3 5 3 3" xfId="8327" xr:uid="{00000000-0005-0000-0000-00008A200000}"/>
    <cellStyle name="Normal 6 2 3 5 3 3 3" xfId="23428" xr:uid="{00000000-0005-0000-0000-0000875B0000}"/>
    <cellStyle name="Normal 6 2 3 5 3 5" xfId="18415" xr:uid="{00000000-0005-0000-0000-0000F2470000}"/>
    <cellStyle name="Normal 6 2 3 5 4" xfId="4966" xr:uid="{00000000-0005-0000-0000-000069130000}"/>
    <cellStyle name="Normal 6 2 3 5 4 2" xfId="15018" xr:uid="{00000000-0005-0000-0000-0000AD3A0000}"/>
    <cellStyle name="Normal 6 2 3 5 4 2 3" xfId="30116" xr:uid="{00000000-0005-0000-0000-0000A7750000}"/>
    <cellStyle name="Normal 6 2 3 5 4 3" xfId="9998" xr:uid="{00000000-0005-0000-0000-000011270000}"/>
    <cellStyle name="Normal 6 2 3 5 4 3 3" xfId="25099" xr:uid="{00000000-0005-0000-0000-00000E620000}"/>
    <cellStyle name="Normal 6 2 3 5 4 5" xfId="20086" xr:uid="{00000000-0005-0000-0000-0000794E0000}"/>
    <cellStyle name="Normal 6 2 3 5 5" xfId="11676" xr:uid="{00000000-0005-0000-0000-00009F2D0000}"/>
    <cellStyle name="Normal 6 2 3 5 5 3" xfId="26774" xr:uid="{00000000-0005-0000-0000-000099680000}"/>
    <cellStyle name="Normal 6 2 3 5 6" xfId="6655" xr:uid="{00000000-0005-0000-0000-0000021A0000}"/>
    <cellStyle name="Normal 6 2 3 5 6 3" xfId="21757" xr:uid="{00000000-0005-0000-0000-000000550000}"/>
    <cellStyle name="Normal 6 2 3 5 8" xfId="16744" xr:uid="{00000000-0005-0000-0000-00006B410000}"/>
    <cellStyle name="Normal 6 2 3 6" xfId="2000" xr:uid="{00000000-0005-0000-0000-0000D3070000}"/>
    <cellStyle name="Normal 6 2 3 6 2" xfId="3692" xr:uid="{00000000-0005-0000-0000-00006F0E0000}"/>
    <cellStyle name="Normal 6 2 3 6 2 2" xfId="13765" xr:uid="{00000000-0005-0000-0000-0000C8350000}"/>
    <cellStyle name="Normal 6 2 3 6 2 2 3" xfId="28863" xr:uid="{00000000-0005-0000-0000-0000C2700000}"/>
    <cellStyle name="Normal 6 2 3 6 2 3" xfId="8745" xr:uid="{00000000-0005-0000-0000-00002C220000}"/>
    <cellStyle name="Normal 6 2 3 6 2 3 3" xfId="23846" xr:uid="{00000000-0005-0000-0000-0000295D0000}"/>
    <cellStyle name="Normal 6 2 3 6 2 5" xfId="18833" xr:uid="{00000000-0005-0000-0000-000094490000}"/>
    <cellStyle name="Normal 6 2 3 6 3" xfId="5384" xr:uid="{00000000-0005-0000-0000-00000B150000}"/>
    <cellStyle name="Normal 6 2 3 6 3 2" xfId="15436" xr:uid="{00000000-0005-0000-0000-00004F3C0000}"/>
    <cellStyle name="Normal 6 2 3 6 3 2 3" xfId="30534" xr:uid="{00000000-0005-0000-0000-000049770000}"/>
    <cellStyle name="Normal 6 2 3 6 3 3" xfId="10416" xr:uid="{00000000-0005-0000-0000-0000B3280000}"/>
    <cellStyle name="Normal 6 2 3 6 3 3 3" xfId="25517" xr:uid="{00000000-0005-0000-0000-0000B0630000}"/>
    <cellStyle name="Normal 6 2 3 6 3 5" xfId="20504" xr:uid="{00000000-0005-0000-0000-00001B500000}"/>
    <cellStyle name="Normal 6 2 3 6 4" xfId="12094" xr:uid="{00000000-0005-0000-0000-0000412F0000}"/>
    <cellStyle name="Normal 6 2 3 6 4 3" xfId="27192" xr:uid="{00000000-0005-0000-0000-00003B6A0000}"/>
    <cellStyle name="Normal 6 2 3 6 5" xfId="7073" xr:uid="{00000000-0005-0000-0000-0000A41B0000}"/>
    <cellStyle name="Normal 6 2 3 6 5 3" xfId="22175" xr:uid="{00000000-0005-0000-0000-0000A2560000}"/>
    <cellStyle name="Normal 6 2 3 6 7" xfId="17162" xr:uid="{00000000-0005-0000-0000-00000D430000}"/>
    <cellStyle name="Normal 6 2 3 7" xfId="2851" xr:uid="{00000000-0005-0000-0000-0000260B0000}"/>
    <cellStyle name="Normal 6 2 3 7 2" xfId="12929" xr:uid="{00000000-0005-0000-0000-000084320000}"/>
    <cellStyle name="Normal 6 2 3 7 2 3" xfId="28027" xr:uid="{00000000-0005-0000-0000-00007E6D0000}"/>
    <cellStyle name="Normal 6 2 3 7 3" xfId="7909" xr:uid="{00000000-0005-0000-0000-0000E81E0000}"/>
    <cellStyle name="Normal 6 2 3 7 3 3" xfId="23010" xr:uid="{00000000-0005-0000-0000-0000E5590000}"/>
    <cellStyle name="Normal 6 2 3 7 5" xfId="17997" xr:uid="{00000000-0005-0000-0000-000050460000}"/>
    <cellStyle name="Normal 6 2 3 8" xfId="4545" xr:uid="{00000000-0005-0000-0000-0000C4110000}"/>
    <cellStyle name="Normal 6 2 3 8 2" xfId="14600" xr:uid="{00000000-0005-0000-0000-00000B390000}"/>
    <cellStyle name="Normal 6 2 3 8 2 3" xfId="29698" xr:uid="{00000000-0005-0000-0000-000005740000}"/>
    <cellStyle name="Normal 6 2 3 8 3" xfId="9580" xr:uid="{00000000-0005-0000-0000-00006F250000}"/>
    <cellStyle name="Normal 6 2 3 8 3 3" xfId="24681" xr:uid="{00000000-0005-0000-0000-00006C600000}"/>
    <cellStyle name="Normal 6 2 3 8 5" xfId="19668" xr:uid="{00000000-0005-0000-0000-0000D74C0000}"/>
    <cellStyle name="Normal 6 2 3 9" xfId="11256" xr:uid="{00000000-0005-0000-0000-0000FB2B0000}"/>
    <cellStyle name="Normal 6 2 3 9 3" xfId="26356" xr:uid="{00000000-0005-0000-0000-0000F7660000}"/>
    <cellStyle name="Normal 6 2 4" xfId="884" xr:uid="{00000000-0005-0000-0000-000076030000}"/>
    <cellStyle name="Normal 6 2 5" xfId="885" xr:uid="{00000000-0005-0000-0000-000077030000}"/>
    <cellStyle name="Normal 6 2 6" xfId="881" xr:uid="{00000000-0005-0000-0000-000073030000}"/>
    <cellStyle name="Normal 6 2 7" xfId="1168" xr:uid="{00000000-0005-0000-0000-000093040000}"/>
    <cellStyle name="Normal 6 2 7 11" xfId="16347" xr:uid="{00000000-0005-0000-0000-0000DE3F0000}"/>
    <cellStyle name="Normal 6 2 7 2" xfId="1276" xr:uid="{00000000-0005-0000-0000-0000FF040000}"/>
    <cellStyle name="Normal 6 2 7 2 10" xfId="16451" xr:uid="{00000000-0005-0000-0000-000046400000}"/>
    <cellStyle name="Normal 6 2 7 2 2" xfId="1493" xr:uid="{00000000-0005-0000-0000-0000D8050000}"/>
    <cellStyle name="Normal 6 2 7 2 2 2" xfId="1914" xr:uid="{00000000-0005-0000-0000-00007D070000}"/>
    <cellStyle name="Normal 6 2 7 2 2 2 2" xfId="2753" xr:uid="{00000000-0005-0000-0000-0000C40A0000}"/>
    <cellStyle name="Normal 6 2 7 2 2 2 2 2" xfId="4443" xr:uid="{00000000-0005-0000-0000-00005E110000}"/>
    <cellStyle name="Normal 6 2 7 2 2 2 2 2 2" xfId="14516" xr:uid="{00000000-0005-0000-0000-0000B7380000}"/>
    <cellStyle name="Normal 6 2 7 2 2 2 2 2 2 3" xfId="29614" xr:uid="{00000000-0005-0000-0000-0000B1730000}"/>
    <cellStyle name="Normal 6 2 7 2 2 2 2 2 3" xfId="9496" xr:uid="{00000000-0005-0000-0000-00001B250000}"/>
    <cellStyle name="Normal 6 2 7 2 2 2 2 2 3 3" xfId="24597" xr:uid="{00000000-0005-0000-0000-000018600000}"/>
    <cellStyle name="Normal 6 2 7 2 2 2 2 2 5" xfId="19584" xr:uid="{00000000-0005-0000-0000-0000834C0000}"/>
    <cellStyle name="Normal 6 2 7 2 2 2 2 3" xfId="6135" xr:uid="{00000000-0005-0000-0000-0000FA170000}"/>
    <cellStyle name="Normal 6 2 7 2 2 2 2 3 2" xfId="16187" xr:uid="{00000000-0005-0000-0000-00003E3F0000}"/>
    <cellStyle name="Normal 6 2 7 2 2 2 2 3 2 3" xfId="31285" xr:uid="{00000000-0005-0000-0000-0000387A0000}"/>
    <cellStyle name="Normal 6 2 7 2 2 2 2 3 3" xfId="11167" xr:uid="{00000000-0005-0000-0000-0000A22B0000}"/>
    <cellStyle name="Normal 6 2 7 2 2 2 2 3 3 3" xfId="26268" xr:uid="{00000000-0005-0000-0000-00009F660000}"/>
    <cellStyle name="Normal 6 2 7 2 2 2 2 3 5" xfId="21255" xr:uid="{00000000-0005-0000-0000-00000A530000}"/>
    <cellStyle name="Normal 6 2 7 2 2 2 2 4" xfId="12845" xr:uid="{00000000-0005-0000-0000-000030320000}"/>
    <cellStyle name="Normal 6 2 7 2 2 2 2 4 3" xfId="27943" xr:uid="{00000000-0005-0000-0000-00002A6D0000}"/>
    <cellStyle name="Normal 6 2 7 2 2 2 2 5" xfId="7824" xr:uid="{00000000-0005-0000-0000-0000931E0000}"/>
    <cellStyle name="Normal 6 2 7 2 2 2 2 5 3" xfId="22926" xr:uid="{00000000-0005-0000-0000-000091590000}"/>
    <cellStyle name="Normal 6 2 7 2 2 2 2 7" xfId="17913" xr:uid="{00000000-0005-0000-0000-0000FC450000}"/>
    <cellStyle name="Normal 6 2 7 2 2 2 3" xfId="3606" xr:uid="{00000000-0005-0000-0000-0000190E0000}"/>
    <cellStyle name="Normal 6 2 7 2 2 2 3 2" xfId="13680" xr:uid="{00000000-0005-0000-0000-000073350000}"/>
    <cellStyle name="Normal 6 2 7 2 2 2 3 2 3" xfId="28778" xr:uid="{00000000-0005-0000-0000-00006D700000}"/>
    <cellStyle name="Normal 6 2 7 2 2 2 3 3" xfId="8660" xr:uid="{00000000-0005-0000-0000-0000D7210000}"/>
    <cellStyle name="Normal 6 2 7 2 2 2 3 3 3" xfId="23761" xr:uid="{00000000-0005-0000-0000-0000D45C0000}"/>
    <cellStyle name="Normal 6 2 7 2 2 2 3 5" xfId="18748" xr:uid="{00000000-0005-0000-0000-00003F490000}"/>
    <cellStyle name="Normal 6 2 7 2 2 2 4" xfId="5299" xr:uid="{00000000-0005-0000-0000-0000B6140000}"/>
    <cellStyle name="Normal 6 2 7 2 2 2 4 2" xfId="15351" xr:uid="{00000000-0005-0000-0000-0000FA3B0000}"/>
    <cellStyle name="Normal 6 2 7 2 2 2 4 2 3" xfId="30449" xr:uid="{00000000-0005-0000-0000-0000F4760000}"/>
    <cellStyle name="Normal 6 2 7 2 2 2 4 3" xfId="10331" xr:uid="{00000000-0005-0000-0000-00005E280000}"/>
    <cellStyle name="Normal 6 2 7 2 2 2 4 3 3" xfId="25432" xr:uid="{00000000-0005-0000-0000-00005B630000}"/>
    <cellStyle name="Normal 6 2 7 2 2 2 4 5" xfId="20419" xr:uid="{00000000-0005-0000-0000-0000C64F0000}"/>
    <cellStyle name="Normal 6 2 7 2 2 2 5" xfId="12009" xr:uid="{00000000-0005-0000-0000-0000EC2E0000}"/>
    <cellStyle name="Normal 6 2 7 2 2 2 5 3" xfId="27107" xr:uid="{00000000-0005-0000-0000-0000E6690000}"/>
    <cellStyle name="Normal 6 2 7 2 2 2 6" xfId="6988" xr:uid="{00000000-0005-0000-0000-00004F1B0000}"/>
    <cellStyle name="Normal 6 2 7 2 2 2 6 3" xfId="22090" xr:uid="{00000000-0005-0000-0000-00004D560000}"/>
    <cellStyle name="Normal 6 2 7 2 2 2 8" xfId="17077" xr:uid="{00000000-0005-0000-0000-0000B8420000}"/>
    <cellStyle name="Normal 6 2 7 2 2 3" xfId="2335" xr:uid="{00000000-0005-0000-0000-000022090000}"/>
    <cellStyle name="Normal 6 2 7 2 2 3 2" xfId="4025" xr:uid="{00000000-0005-0000-0000-0000BC0F0000}"/>
    <cellStyle name="Normal 6 2 7 2 2 3 2 2" xfId="14098" xr:uid="{00000000-0005-0000-0000-000015370000}"/>
    <cellStyle name="Normal 6 2 7 2 2 3 2 2 3" xfId="29196" xr:uid="{00000000-0005-0000-0000-00000F720000}"/>
    <cellStyle name="Normal 6 2 7 2 2 3 2 3" xfId="9078" xr:uid="{00000000-0005-0000-0000-000079230000}"/>
    <cellStyle name="Normal 6 2 7 2 2 3 2 3 3" xfId="24179" xr:uid="{00000000-0005-0000-0000-0000765E0000}"/>
    <cellStyle name="Normal 6 2 7 2 2 3 2 5" xfId="19166" xr:uid="{00000000-0005-0000-0000-0000E14A0000}"/>
    <cellStyle name="Normal 6 2 7 2 2 3 3" xfId="5717" xr:uid="{00000000-0005-0000-0000-000058160000}"/>
    <cellStyle name="Normal 6 2 7 2 2 3 3 2" xfId="15769" xr:uid="{00000000-0005-0000-0000-00009C3D0000}"/>
    <cellStyle name="Normal 6 2 7 2 2 3 3 2 3" xfId="30867" xr:uid="{00000000-0005-0000-0000-000096780000}"/>
    <cellStyle name="Normal 6 2 7 2 2 3 3 3" xfId="10749" xr:uid="{00000000-0005-0000-0000-0000002A0000}"/>
    <cellStyle name="Normal 6 2 7 2 2 3 3 3 3" xfId="25850" xr:uid="{00000000-0005-0000-0000-0000FD640000}"/>
    <cellStyle name="Normal 6 2 7 2 2 3 3 5" xfId="20837" xr:uid="{00000000-0005-0000-0000-000068510000}"/>
    <cellStyle name="Normal 6 2 7 2 2 3 4" xfId="12427" xr:uid="{00000000-0005-0000-0000-00008E300000}"/>
    <cellStyle name="Normal 6 2 7 2 2 3 4 3" xfId="27525" xr:uid="{00000000-0005-0000-0000-0000886B0000}"/>
    <cellStyle name="Normal 6 2 7 2 2 3 5" xfId="7406" xr:uid="{00000000-0005-0000-0000-0000F11C0000}"/>
    <cellStyle name="Normal 6 2 7 2 2 3 5 3" xfId="22508" xr:uid="{00000000-0005-0000-0000-0000EF570000}"/>
    <cellStyle name="Normal 6 2 7 2 2 3 7" xfId="17495" xr:uid="{00000000-0005-0000-0000-00005A440000}"/>
    <cellStyle name="Normal 6 2 7 2 2 4" xfId="3188" xr:uid="{00000000-0005-0000-0000-0000770C0000}"/>
    <cellStyle name="Normal 6 2 7 2 2 4 2" xfId="13262" xr:uid="{00000000-0005-0000-0000-0000D1330000}"/>
    <cellStyle name="Normal 6 2 7 2 2 4 2 3" xfId="28360" xr:uid="{00000000-0005-0000-0000-0000CB6E0000}"/>
    <cellStyle name="Normal 6 2 7 2 2 4 3" xfId="8242" xr:uid="{00000000-0005-0000-0000-000035200000}"/>
    <cellStyle name="Normal 6 2 7 2 2 4 3 3" xfId="23343" xr:uid="{00000000-0005-0000-0000-0000325B0000}"/>
    <cellStyle name="Normal 6 2 7 2 2 4 5" xfId="18330" xr:uid="{00000000-0005-0000-0000-00009D470000}"/>
    <cellStyle name="Normal 6 2 7 2 2 5" xfId="4881" xr:uid="{00000000-0005-0000-0000-000014130000}"/>
    <cellStyle name="Normal 6 2 7 2 2 5 2" xfId="14933" xr:uid="{00000000-0005-0000-0000-0000583A0000}"/>
    <cellStyle name="Normal 6 2 7 2 2 5 2 3" xfId="30031" xr:uid="{00000000-0005-0000-0000-000052750000}"/>
    <cellStyle name="Normal 6 2 7 2 2 5 3" xfId="9913" xr:uid="{00000000-0005-0000-0000-0000BC260000}"/>
    <cellStyle name="Normal 6 2 7 2 2 5 3 3" xfId="25014" xr:uid="{00000000-0005-0000-0000-0000B9610000}"/>
    <cellStyle name="Normal 6 2 7 2 2 5 5" xfId="20001" xr:uid="{00000000-0005-0000-0000-0000244E0000}"/>
    <cellStyle name="Normal 6 2 7 2 2 6" xfId="11591" xr:uid="{00000000-0005-0000-0000-00004A2D0000}"/>
    <cellStyle name="Normal 6 2 7 2 2 6 3" xfId="26689" xr:uid="{00000000-0005-0000-0000-000044680000}"/>
    <cellStyle name="Normal 6 2 7 2 2 7" xfId="6570" xr:uid="{00000000-0005-0000-0000-0000AD190000}"/>
    <cellStyle name="Normal 6 2 7 2 2 7 3" xfId="21672" xr:uid="{00000000-0005-0000-0000-0000AB540000}"/>
    <cellStyle name="Normal 6 2 7 2 2 9" xfId="16659" xr:uid="{00000000-0005-0000-0000-000016410000}"/>
    <cellStyle name="Normal 6 2 7 2 3" xfId="1706" xr:uid="{00000000-0005-0000-0000-0000AD060000}"/>
    <cellStyle name="Normal 6 2 7 2 3 2" xfId="2545" xr:uid="{00000000-0005-0000-0000-0000F4090000}"/>
    <cellStyle name="Normal 6 2 7 2 3 2 2" xfId="4235" xr:uid="{00000000-0005-0000-0000-00008E100000}"/>
    <cellStyle name="Normal 6 2 7 2 3 2 2 2" xfId="14308" xr:uid="{00000000-0005-0000-0000-0000E7370000}"/>
    <cellStyle name="Normal 6 2 7 2 3 2 2 2 3" xfId="29406" xr:uid="{00000000-0005-0000-0000-0000E1720000}"/>
    <cellStyle name="Normal 6 2 7 2 3 2 2 3" xfId="9288" xr:uid="{00000000-0005-0000-0000-00004B240000}"/>
    <cellStyle name="Normal 6 2 7 2 3 2 2 3 3" xfId="24389" xr:uid="{00000000-0005-0000-0000-0000485F0000}"/>
    <cellStyle name="Normal 6 2 7 2 3 2 2 5" xfId="19376" xr:uid="{00000000-0005-0000-0000-0000B34B0000}"/>
    <cellStyle name="Normal 6 2 7 2 3 2 3" xfId="5927" xr:uid="{00000000-0005-0000-0000-00002A170000}"/>
    <cellStyle name="Normal 6 2 7 2 3 2 3 2" xfId="15979" xr:uid="{00000000-0005-0000-0000-00006E3E0000}"/>
    <cellStyle name="Normal 6 2 7 2 3 2 3 2 3" xfId="31077" xr:uid="{00000000-0005-0000-0000-000068790000}"/>
    <cellStyle name="Normal 6 2 7 2 3 2 3 3" xfId="10959" xr:uid="{00000000-0005-0000-0000-0000D22A0000}"/>
    <cellStyle name="Normal 6 2 7 2 3 2 3 3 3" xfId="26060" xr:uid="{00000000-0005-0000-0000-0000CF650000}"/>
    <cellStyle name="Normal 6 2 7 2 3 2 3 5" xfId="21047" xr:uid="{00000000-0005-0000-0000-00003A520000}"/>
    <cellStyle name="Normal 6 2 7 2 3 2 4" xfId="12637" xr:uid="{00000000-0005-0000-0000-000060310000}"/>
    <cellStyle name="Normal 6 2 7 2 3 2 4 3" xfId="27735" xr:uid="{00000000-0005-0000-0000-00005A6C0000}"/>
    <cellStyle name="Normal 6 2 7 2 3 2 5" xfId="7616" xr:uid="{00000000-0005-0000-0000-0000C31D0000}"/>
    <cellStyle name="Normal 6 2 7 2 3 2 5 3" xfId="22718" xr:uid="{00000000-0005-0000-0000-0000C1580000}"/>
    <cellStyle name="Normal 6 2 7 2 3 2 7" xfId="17705" xr:uid="{00000000-0005-0000-0000-00002C450000}"/>
    <cellStyle name="Normal 6 2 7 2 3 3" xfId="3398" xr:uid="{00000000-0005-0000-0000-0000490D0000}"/>
    <cellStyle name="Normal 6 2 7 2 3 3 2" xfId="13472" xr:uid="{00000000-0005-0000-0000-0000A3340000}"/>
    <cellStyle name="Normal 6 2 7 2 3 3 2 3" xfId="28570" xr:uid="{00000000-0005-0000-0000-00009D6F0000}"/>
    <cellStyle name="Normal 6 2 7 2 3 3 3" xfId="8452" xr:uid="{00000000-0005-0000-0000-000007210000}"/>
    <cellStyle name="Normal 6 2 7 2 3 3 3 3" xfId="23553" xr:uid="{00000000-0005-0000-0000-0000045C0000}"/>
    <cellStyle name="Normal 6 2 7 2 3 3 5" xfId="18540" xr:uid="{00000000-0005-0000-0000-00006F480000}"/>
    <cellStyle name="Normal 6 2 7 2 3 4" xfId="5091" xr:uid="{00000000-0005-0000-0000-0000E6130000}"/>
    <cellStyle name="Normal 6 2 7 2 3 4 2" xfId="15143" xr:uid="{00000000-0005-0000-0000-00002A3B0000}"/>
    <cellStyle name="Normal 6 2 7 2 3 4 2 3" xfId="30241" xr:uid="{00000000-0005-0000-0000-000024760000}"/>
    <cellStyle name="Normal 6 2 7 2 3 4 3" xfId="10123" xr:uid="{00000000-0005-0000-0000-00008E270000}"/>
    <cellStyle name="Normal 6 2 7 2 3 4 3 3" xfId="25224" xr:uid="{00000000-0005-0000-0000-00008B620000}"/>
    <cellStyle name="Normal 6 2 7 2 3 4 5" xfId="20211" xr:uid="{00000000-0005-0000-0000-0000F64E0000}"/>
    <cellStyle name="Normal 6 2 7 2 3 5" xfId="11801" xr:uid="{00000000-0005-0000-0000-00001C2E0000}"/>
    <cellStyle name="Normal 6 2 7 2 3 5 3" xfId="26899" xr:uid="{00000000-0005-0000-0000-000016690000}"/>
    <cellStyle name="Normal 6 2 7 2 3 6" xfId="6780" xr:uid="{00000000-0005-0000-0000-00007F1A0000}"/>
    <cellStyle name="Normal 6 2 7 2 3 6 3" xfId="21882" xr:uid="{00000000-0005-0000-0000-00007D550000}"/>
    <cellStyle name="Normal 6 2 7 2 3 8" xfId="16869" xr:uid="{00000000-0005-0000-0000-0000E8410000}"/>
    <cellStyle name="Normal 6 2 7 2 4" xfId="2127" xr:uid="{00000000-0005-0000-0000-000052080000}"/>
    <cellStyle name="Normal 6 2 7 2 4 2" xfId="3817" xr:uid="{00000000-0005-0000-0000-0000EC0E0000}"/>
    <cellStyle name="Normal 6 2 7 2 4 2 2" xfId="13890" xr:uid="{00000000-0005-0000-0000-000045360000}"/>
    <cellStyle name="Normal 6 2 7 2 4 2 2 3" xfId="28988" xr:uid="{00000000-0005-0000-0000-00003F710000}"/>
    <cellStyle name="Normal 6 2 7 2 4 2 3" xfId="8870" xr:uid="{00000000-0005-0000-0000-0000A9220000}"/>
    <cellStyle name="Normal 6 2 7 2 4 2 3 3" xfId="23971" xr:uid="{00000000-0005-0000-0000-0000A65D0000}"/>
    <cellStyle name="Normal 6 2 7 2 4 2 5" xfId="18958" xr:uid="{00000000-0005-0000-0000-0000114A0000}"/>
    <cellStyle name="Normal 6 2 7 2 4 3" xfId="5509" xr:uid="{00000000-0005-0000-0000-000088150000}"/>
    <cellStyle name="Normal 6 2 7 2 4 3 2" xfId="15561" xr:uid="{00000000-0005-0000-0000-0000CC3C0000}"/>
    <cellStyle name="Normal 6 2 7 2 4 3 2 3" xfId="30659" xr:uid="{00000000-0005-0000-0000-0000C6770000}"/>
    <cellStyle name="Normal 6 2 7 2 4 3 3" xfId="10541" xr:uid="{00000000-0005-0000-0000-000030290000}"/>
    <cellStyle name="Normal 6 2 7 2 4 3 3 3" xfId="25642" xr:uid="{00000000-0005-0000-0000-00002D640000}"/>
    <cellStyle name="Normal 6 2 7 2 4 3 5" xfId="20629" xr:uid="{00000000-0005-0000-0000-000098500000}"/>
    <cellStyle name="Normal 6 2 7 2 4 4" xfId="12219" xr:uid="{00000000-0005-0000-0000-0000BE2F0000}"/>
    <cellStyle name="Normal 6 2 7 2 4 4 3" xfId="27317" xr:uid="{00000000-0005-0000-0000-0000B86A0000}"/>
    <cellStyle name="Normal 6 2 7 2 4 5" xfId="7198" xr:uid="{00000000-0005-0000-0000-0000211C0000}"/>
    <cellStyle name="Normal 6 2 7 2 4 5 3" xfId="22300" xr:uid="{00000000-0005-0000-0000-00001F570000}"/>
    <cellStyle name="Normal 6 2 7 2 4 7" xfId="17287" xr:uid="{00000000-0005-0000-0000-00008A430000}"/>
    <cellStyle name="Normal 6 2 7 2 5" xfId="2980" xr:uid="{00000000-0005-0000-0000-0000A70B0000}"/>
    <cellStyle name="Normal 6 2 7 2 5 2" xfId="13054" xr:uid="{00000000-0005-0000-0000-000001330000}"/>
    <cellStyle name="Normal 6 2 7 2 5 2 3" xfId="28152" xr:uid="{00000000-0005-0000-0000-0000FB6D0000}"/>
    <cellStyle name="Normal 6 2 7 2 5 3" xfId="8034" xr:uid="{00000000-0005-0000-0000-0000651F0000}"/>
    <cellStyle name="Normal 6 2 7 2 5 3 3" xfId="23135" xr:uid="{00000000-0005-0000-0000-0000625A0000}"/>
    <cellStyle name="Normal 6 2 7 2 5 5" xfId="18122" xr:uid="{00000000-0005-0000-0000-0000CD460000}"/>
    <cellStyle name="Normal 6 2 7 2 6" xfId="4673" xr:uid="{00000000-0005-0000-0000-000044120000}"/>
    <cellStyle name="Normal 6 2 7 2 6 2" xfId="14725" xr:uid="{00000000-0005-0000-0000-000088390000}"/>
    <cellStyle name="Normal 6 2 7 2 6 2 3" xfId="29823" xr:uid="{00000000-0005-0000-0000-000082740000}"/>
    <cellStyle name="Normal 6 2 7 2 6 3" xfId="9705" xr:uid="{00000000-0005-0000-0000-0000EC250000}"/>
    <cellStyle name="Normal 6 2 7 2 6 3 3" xfId="24806" xr:uid="{00000000-0005-0000-0000-0000E9600000}"/>
    <cellStyle name="Normal 6 2 7 2 6 5" xfId="19793" xr:uid="{00000000-0005-0000-0000-0000544D0000}"/>
    <cellStyle name="Normal 6 2 7 2 7" xfId="11383" xr:uid="{00000000-0005-0000-0000-00007A2C0000}"/>
    <cellStyle name="Normal 6 2 7 2 7 3" xfId="26481" xr:uid="{00000000-0005-0000-0000-000074670000}"/>
    <cellStyle name="Normal 6 2 7 2 8" xfId="6362" xr:uid="{00000000-0005-0000-0000-0000DD180000}"/>
    <cellStyle name="Normal 6 2 7 2 8 3" xfId="21464" xr:uid="{00000000-0005-0000-0000-0000DB530000}"/>
    <cellStyle name="Normal 6 2 7 3" xfId="1389" xr:uid="{00000000-0005-0000-0000-000070050000}"/>
    <cellStyle name="Normal 6 2 7 3 2" xfId="1810" xr:uid="{00000000-0005-0000-0000-000015070000}"/>
    <cellStyle name="Normal 6 2 7 3 2 2" xfId="2649" xr:uid="{00000000-0005-0000-0000-00005C0A0000}"/>
    <cellStyle name="Normal 6 2 7 3 2 2 2" xfId="4339" xr:uid="{00000000-0005-0000-0000-0000F6100000}"/>
    <cellStyle name="Normal 6 2 7 3 2 2 2 2" xfId="14412" xr:uid="{00000000-0005-0000-0000-00004F380000}"/>
    <cellStyle name="Normal 6 2 7 3 2 2 2 2 3" xfId="29510" xr:uid="{00000000-0005-0000-0000-000049730000}"/>
    <cellStyle name="Normal 6 2 7 3 2 2 2 3" xfId="9392" xr:uid="{00000000-0005-0000-0000-0000B3240000}"/>
    <cellStyle name="Normal 6 2 7 3 2 2 2 3 3" xfId="24493" xr:uid="{00000000-0005-0000-0000-0000B05F0000}"/>
    <cellStyle name="Normal 6 2 7 3 2 2 2 5" xfId="19480" xr:uid="{00000000-0005-0000-0000-00001B4C0000}"/>
    <cellStyle name="Normal 6 2 7 3 2 2 3" xfId="6031" xr:uid="{00000000-0005-0000-0000-000092170000}"/>
    <cellStyle name="Normal 6 2 7 3 2 2 3 2" xfId="16083" xr:uid="{00000000-0005-0000-0000-0000D63E0000}"/>
    <cellStyle name="Normal 6 2 7 3 2 2 3 2 3" xfId="31181" xr:uid="{00000000-0005-0000-0000-0000D0790000}"/>
    <cellStyle name="Normal 6 2 7 3 2 2 3 3" xfId="11063" xr:uid="{00000000-0005-0000-0000-00003A2B0000}"/>
    <cellStyle name="Normal 6 2 7 3 2 2 3 3 3" xfId="26164" xr:uid="{00000000-0005-0000-0000-000037660000}"/>
    <cellStyle name="Normal 6 2 7 3 2 2 3 5" xfId="21151" xr:uid="{00000000-0005-0000-0000-0000A2520000}"/>
    <cellStyle name="Normal 6 2 7 3 2 2 4" xfId="12741" xr:uid="{00000000-0005-0000-0000-0000C8310000}"/>
    <cellStyle name="Normal 6 2 7 3 2 2 4 3" xfId="27839" xr:uid="{00000000-0005-0000-0000-0000C26C0000}"/>
    <cellStyle name="Normal 6 2 7 3 2 2 5" xfId="7720" xr:uid="{00000000-0005-0000-0000-00002B1E0000}"/>
    <cellStyle name="Normal 6 2 7 3 2 2 5 3" xfId="22822" xr:uid="{00000000-0005-0000-0000-000029590000}"/>
    <cellStyle name="Normal 6 2 7 3 2 2 7" xfId="17809" xr:uid="{00000000-0005-0000-0000-000094450000}"/>
    <cellStyle name="Normal 6 2 7 3 2 3" xfId="3502" xr:uid="{00000000-0005-0000-0000-0000B10D0000}"/>
    <cellStyle name="Normal 6 2 7 3 2 3 2" xfId="13576" xr:uid="{00000000-0005-0000-0000-00000B350000}"/>
    <cellStyle name="Normal 6 2 7 3 2 3 2 3" xfId="28674" xr:uid="{00000000-0005-0000-0000-000005700000}"/>
    <cellStyle name="Normal 6 2 7 3 2 3 3" xfId="8556" xr:uid="{00000000-0005-0000-0000-00006F210000}"/>
    <cellStyle name="Normal 6 2 7 3 2 3 3 3" xfId="23657" xr:uid="{00000000-0005-0000-0000-00006C5C0000}"/>
    <cellStyle name="Normal 6 2 7 3 2 3 5" xfId="18644" xr:uid="{00000000-0005-0000-0000-0000D7480000}"/>
    <cellStyle name="Normal 6 2 7 3 2 4" xfId="5195" xr:uid="{00000000-0005-0000-0000-00004E140000}"/>
    <cellStyle name="Normal 6 2 7 3 2 4 2" xfId="15247" xr:uid="{00000000-0005-0000-0000-0000923B0000}"/>
    <cellStyle name="Normal 6 2 7 3 2 4 2 3" xfId="30345" xr:uid="{00000000-0005-0000-0000-00008C760000}"/>
    <cellStyle name="Normal 6 2 7 3 2 4 3" xfId="10227" xr:uid="{00000000-0005-0000-0000-0000F6270000}"/>
    <cellStyle name="Normal 6 2 7 3 2 4 3 3" xfId="25328" xr:uid="{00000000-0005-0000-0000-0000F3620000}"/>
    <cellStyle name="Normal 6 2 7 3 2 4 5" xfId="20315" xr:uid="{00000000-0005-0000-0000-00005E4F0000}"/>
    <cellStyle name="Normal 6 2 7 3 2 5" xfId="11905" xr:uid="{00000000-0005-0000-0000-0000842E0000}"/>
    <cellStyle name="Normal 6 2 7 3 2 5 3" xfId="27003" xr:uid="{00000000-0005-0000-0000-00007E690000}"/>
    <cellStyle name="Normal 6 2 7 3 2 6" xfId="6884" xr:uid="{00000000-0005-0000-0000-0000E71A0000}"/>
    <cellStyle name="Normal 6 2 7 3 2 6 3" xfId="21986" xr:uid="{00000000-0005-0000-0000-0000E5550000}"/>
    <cellStyle name="Normal 6 2 7 3 2 8" xfId="16973" xr:uid="{00000000-0005-0000-0000-000050420000}"/>
    <cellStyle name="Normal 6 2 7 3 3" xfId="2231" xr:uid="{00000000-0005-0000-0000-0000BA080000}"/>
    <cellStyle name="Normal 6 2 7 3 3 2" xfId="3921" xr:uid="{00000000-0005-0000-0000-0000540F0000}"/>
    <cellStyle name="Normal 6 2 7 3 3 2 2" xfId="13994" xr:uid="{00000000-0005-0000-0000-0000AD360000}"/>
    <cellStyle name="Normal 6 2 7 3 3 2 2 3" xfId="29092" xr:uid="{00000000-0005-0000-0000-0000A7710000}"/>
    <cellStyle name="Normal 6 2 7 3 3 2 3" xfId="8974" xr:uid="{00000000-0005-0000-0000-000011230000}"/>
    <cellStyle name="Normal 6 2 7 3 3 2 3 3" xfId="24075" xr:uid="{00000000-0005-0000-0000-00000E5E0000}"/>
    <cellStyle name="Normal 6 2 7 3 3 2 5" xfId="19062" xr:uid="{00000000-0005-0000-0000-0000794A0000}"/>
    <cellStyle name="Normal 6 2 7 3 3 3" xfId="5613" xr:uid="{00000000-0005-0000-0000-0000F0150000}"/>
    <cellStyle name="Normal 6 2 7 3 3 3 2" xfId="15665" xr:uid="{00000000-0005-0000-0000-0000343D0000}"/>
    <cellStyle name="Normal 6 2 7 3 3 3 2 3" xfId="30763" xr:uid="{00000000-0005-0000-0000-00002E780000}"/>
    <cellStyle name="Normal 6 2 7 3 3 3 3" xfId="10645" xr:uid="{00000000-0005-0000-0000-000098290000}"/>
    <cellStyle name="Normal 6 2 7 3 3 3 3 3" xfId="25746" xr:uid="{00000000-0005-0000-0000-000095640000}"/>
    <cellStyle name="Normal 6 2 7 3 3 3 5" xfId="20733" xr:uid="{00000000-0005-0000-0000-000000510000}"/>
    <cellStyle name="Normal 6 2 7 3 3 4" xfId="12323" xr:uid="{00000000-0005-0000-0000-000026300000}"/>
    <cellStyle name="Normal 6 2 7 3 3 4 3" xfId="27421" xr:uid="{00000000-0005-0000-0000-0000206B0000}"/>
    <cellStyle name="Normal 6 2 7 3 3 5" xfId="7302" xr:uid="{00000000-0005-0000-0000-0000891C0000}"/>
    <cellStyle name="Normal 6 2 7 3 3 5 3" xfId="22404" xr:uid="{00000000-0005-0000-0000-000087570000}"/>
    <cellStyle name="Normal 6 2 7 3 3 7" xfId="17391" xr:uid="{00000000-0005-0000-0000-0000F2430000}"/>
    <cellStyle name="Normal 6 2 7 3 4" xfId="3084" xr:uid="{00000000-0005-0000-0000-00000F0C0000}"/>
    <cellStyle name="Normal 6 2 7 3 4 2" xfId="13158" xr:uid="{00000000-0005-0000-0000-000069330000}"/>
    <cellStyle name="Normal 6 2 7 3 4 2 3" xfId="28256" xr:uid="{00000000-0005-0000-0000-0000636E0000}"/>
    <cellStyle name="Normal 6 2 7 3 4 3" xfId="8138" xr:uid="{00000000-0005-0000-0000-0000CD1F0000}"/>
    <cellStyle name="Normal 6 2 7 3 4 3 3" xfId="23239" xr:uid="{00000000-0005-0000-0000-0000CA5A0000}"/>
    <cellStyle name="Normal 6 2 7 3 4 5" xfId="18226" xr:uid="{00000000-0005-0000-0000-000035470000}"/>
    <cellStyle name="Normal 6 2 7 3 5" xfId="4777" xr:uid="{00000000-0005-0000-0000-0000AC120000}"/>
    <cellStyle name="Normal 6 2 7 3 5 2" xfId="14829" xr:uid="{00000000-0005-0000-0000-0000F0390000}"/>
    <cellStyle name="Normal 6 2 7 3 5 2 3" xfId="29927" xr:uid="{00000000-0005-0000-0000-0000EA740000}"/>
    <cellStyle name="Normal 6 2 7 3 5 3" xfId="9809" xr:uid="{00000000-0005-0000-0000-000054260000}"/>
    <cellStyle name="Normal 6 2 7 3 5 3 3" xfId="24910" xr:uid="{00000000-0005-0000-0000-000051610000}"/>
    <cellStyle name="Normal 6 2 7 3 5 5" xfId="19897" xr:uid="{00000000-0005-0000-0000-0000BC4D0000}"/>
    <cellStyle name="Normal 6 2 7 3 6" xfId="11487" xr:uid="{00000000-0005-0000-0000-0000E22C0000}"/>
    <cellStyle name="Normal 6 2 7 3 6 3" xfId="26585" xr:uid="{00000000-0005-0000-0000-0000DC670000}"/>
    <cellStyle name="Normal 6 2 7 3 7" xfId="6466" xr:uid="{00000000-0005-0000-0000-000045190000}"/>
    <cellStyle name="Normal 6 2 7 3 7 3" xfId="21568" xr:uid="{00000000-0005-0000-0000-000043540000}"/>
    <cellStyle name="Normal 6 2 7 3 9" xfId="16555" xr:uid="{00000000-0005-0000-0000-0000AE400000}"/>
    <cellStyle name="Normal 6 2 7 4" xfId="1602" xr:uid="{00000000-0005-0000-0000-000045060000}"/>
    <cellStyle name="Normal 6 2 7 4 2" xfId="2441" xr:uid="{00000000-0005-0000-0000-00008C090000}"/>
    <cellStyle name="Normal 6 2 7 4 2 2" xfId="4131" xr:uid="{00000000-0005-0000-0000-000026100000}"/>
    <cellStyle name="Normal 6 2 7 4 2 2 2" xfId="14204" xr:uid="{00000000-0005-0000-0000-00007F370000}"/>
    <cellStyle name="Normal 6 2 7 4 2 2 2 3" xfId="29302" xr:uid="{00000000-0005-0000-0000-000079720000}"/>
    <cellStyle name="Normal 6 2 7 4 2 2 3" xfId="9184" xr:uid="{00000000-0005-0000-0000-0000E3230000}"/>
    <cellStyle name="Normal 6 2 7 4 2 2 3 3" xfId="24285" xr:uid="{00000000-0005-0000-0000-0000E05E0000}"/>
    <cellStyle name="Normal 6 2 7 4 2 2 5" xfId="19272" xr:uid="{00000000-0005-0000-0000-00004B4B0000}"/>
    <cellStyle name="Normal 6 2 7 4 2 3" xfId="5823" xr:uid="{00000000-0005-0000-0000-0000C2160000}"/>
    <cellStyle name="Normal 6 2 7 4 2 3 2" xfId="15875" xr:uid="{00000000-0005-0000-0000-0000063E0000}"/>
    <cellStyle name="Normal 6 2 7 4 2 3 2 3" xfId="30973" xr:uid="{00000000-0005-0000-0000-000000790000}"/>
    <cellStyle name="Normal 6 2 7 4 2 3 3" xfId="10855" xr:uid="{00000000-0005-0000-0000-00006A2A0000}"/>
    <cellStyle name="Normal 6 2 7 4 2 3 3 3" xfId="25956" xr:uid="{00000000-0005-0000-0000-000067650000}"/>
    <cellStyle name="Normal 6 2 7 4 2 3 5" xfId="20943" xr:uid="{00000000-0005-0000-0000-0000D2510000}"/>
    <cellStyle name="Normal 6 2 7 4 2 4" xfId="12533" xr:uid="{00000000-0005-0000-0000-0000F8300000}"/>
    <cellStyle name="Normal 6 2 7 4 2 4 3" xfId="27631" xr:uid="{00000000-0005-0000-0000-0000F26B0000}"/>
    <cellStyle name="Normal 6 2 7 4 2 5" xfId="7512" xr:uid="{00000000-0005-0000-0000-00005B1D0000}"/>
    <cellStyle name="Normal 6 2 7 4 2 5 3" xfId="22614" xr:uid="{00000000-0005-0000-0000-000059580000}"/>
    <cellStyle name="Normal 6 2 7 4 2 7" xfId="17601" xr:uid="{00000000-0005-0000-0000-0000C4440000}"/>
    <cellStyle name="Normal 6 2 7 4 3" xfId="3294" xr:uid="{00000000-0005-0000-0000-0000E10C0000}"/>
    <cellStyle name="Normal 6 2 7 4 3 2" xfId="13368" xr:uid="{00000000-0005-0000-0000-00003B340000}"/>
    <cellStyle name="Normal 6 2 7 4 3 2 3" xfId="28466" xr:uid="{00000000-0005-0000-0000-0000356F0000}"/>
    <cellStyle name="Normal 6 2 7 4 3 3" xfId="8348" xr:uid="{00000000-0005-0000-0000-00009F200000}"/>
    <cellStyle name="Normal 6 2 7 4 3 3 3" xfId="23449" xr:uid="{00000000-0005-0000-0000-00009C5B0000}"/>
    <cellStyle name="Normal 6 2 7 4 3 5" xfId="18436" xr:uid="{00000000-0005-0000-0000-000007480000}"/>
    <cellStyle name="Normal 6 2 7 4 4" xfId="4987" xr:uid="{00000000-0005-0000-0000-00007E130000}"/>
    <cellStyle name="Normal 6 2 7 4 4 2" xfId="15039" xr:uid="{00000000-0005-0000-0000-0000C23A0000}"/>
    <cellStyle name="Normal 6 2 7 4 4 2 3" xfId="30137" xr:uid="{00000000-0005-0000-0000-0000BC750000}"/>
    <cellStyle name="Normal 6 2 7 4 4 3" xfId="10019" xr:uid="{00000000-0005-0000-0000-000026270000}"/>
    <cellStyle name="Normal 6 2 7 4 4 3 3" xfId="25120" xr:uid="{00000000-0005-0000-0000-000023620000}"/>
    <cellStyle name="Normal 6 2 7 4 4 5" xfId="20107" xr:uid="{00000000-0005-0000-0000-00008E4E0000}"/>
    <cellStyle name="Normal 6 2 7 4 5" xfId="11697" xr:uid="{00000000-0005-0000-0000-0000B42D0000}"/>
    <cellStyle name="Normal 6 2 7 4 5 3" xfId="26795" xr:uid="{00000000-0005-0000-0000-0000AE680000}"/>
    <cellStyle name="Normal 6 2 7 4 6" xfId="6676" xr:uid="{00000000-0005-0000-0000-0000171A0000}"/>
    <cellStyle name="Normal 6 2 7 4 6 3" xfId="21778" xr:uid="{00000000-0005-0000-0000-000015550000}"/>
    <cellStyle name="Normal 6 2 7 4 8" xfId="16765" xr:uid="{00000000-0005-0000-0000-000080410000}"/>
    <cellStyle name="Normal 6 2 7 5" xfId="2023" xr:uid="{00000000-0005-0000-0000-0000EA070000}"/>
    <cellStyle name="Normal 6 2 7 5 2" xfId="3713" xr:uid="{00000000-0005-0000-0000-0000840E0000}"/>
    <cellStyle name="Normal 6 2 7 5 2 2" xfId="13786" xr:uid="{00000000-0005-0000-0000-0000DD350000}"/>
    <cellStyle name="Normal 6 2 7 5 2 2 3" xfId="28884" xr:uid="{00000000-0005-0000-0000-0000D7700000}"/>
    <cellStyle name="Normal 6 2 7 5 2 3" xfId="8766" xr:uid="{00000000-0005-0000-0000-000041220000}"/>
    <cellStyle name="Normal 6 2 7 5 2 3 3" xfId="23867" xr:uid="{00000000-0005-0000-0000-00003E5D0000}"/>
    <cellStyle name="Normal 6 2 7 5 2 5" xfId="18854" xr:uid="{00000000-0005-0000-0000-0000A9490000}"/>
    <cellStyle name="Normal 6 2 7 5 3" xfId="5405" xr:uid="{00000000-0005-0000-0000-000020150000}"/>
    <cellStyle name="Normal 6 2 7 5 3 2" xfId="15457" xr:uid="{00000000-0005-0000-0000-0000643C0000}"/>
    <cellStyle name="Normal 6 2 7 5 3 2 3" xfId="30555" xr:uid="{00000000-0005-0000-0000-00005E770000}"/>
    <cellStyle name="Normal 6 2 7 5 3 3" xfId="10437" xr:uid="{00000000-0005-0000-0000-0000C8280000}"/>
    <cellStyle name="Normal 6 2 7 5 3 3 3" xfId="25538" xr:uid="{00000000-0005-0000-0000-0000C5630000}"/>
    <cellStyle name="Normal 6 2 7 5 3 5" xfId="20525" xr:uid="{00000000-0005-0000-0000-000030500000}"/>
    <cellStyle name="Normal 6 2 7 5 4" xfId="12115" xr:uid="{00000000-0005-0000-0000-0000562F0000}"/>
    <cellStyle name="Normal 6 2 7 5 4 3" xfId="27213" xr:uid="{00000000-0005-0000-0000-0000506A0000}"/>
    <cellStyle name="Normal 6 2 7 5 5" xfId="7094" xr:uid="{00000000-0005-0000-0000-0000B91B0000}"/>
    <cellStyle name="Normal 6 2 7 5 5 3" xfId="22196" xr:uid="{00000000-0005-0000-0000-0000B7560000}"/>
    <cellStyle name="Normal 6 2 7 5 7" xfId="17183" xr:uid="{00000000-0005-0000-0000-000022430000}"/>
    <cellStyle name="Normal 6 2 7 6" xfId="2876" xr:uid="{00000000-0005-0000-0000-00003F0B0000}"/>
    <cellStyle name="Normal 6 2 7 6 2" xfId="12950" xr:uid="{00000000-0005-0000-0000-000099320000}"/>
    <cellStyle name="Normal 6 2 7 6 2 3" xfId="28048" xr:uid="{00000000-0005-0000-0000-0000936D0000}"/>
    <cellStyle name="Normal 6 2 7 6 3" xfId="7930" xr:uid="{00000000-0005-0000-0000-0000FD1E0000}"/>
    <cellStyle name="Normal 6 2 7 6 3 3" xfId="23031" xr:uid="{00000000-0005-0000-0000-0000FA590000}"/>
    <cellStyle name="Normal 6 2 7 6 5" xfId="18018" xr:uid="{00000000-0005-0000-0000-000065460000}"/>
    <cellStyle name="Normal 6 2 7 7" xfId="4569" xr:uid="{00000000-0005-0000-0000-0000DC110000}"/>
    <cellStyle name="Normal 6 2 7 7 2" xfId="14621" xr:uid="{00000000-0005-0000-0000-000020390000}"/>
    <cellStyle name="Normal 6 2 7 7 2 3" xfId="29719" xr:uid="{00000000-0005-0000-0000-00001A740000}"/>
    <cellStyle name="Normal 6 2 7 7 3" xfId="9601" xr:uid="{00000000-0005-0000-0000-000084250000}"/>
    <cellStyle name="Normal 6 2 7 7 3 3" xfId="24702" xr:uid="{00000000-0005-0000-0000-000081600000}"/>
    <cellStyle name="Normal 6 2 7 7 5" xfId="19689" xr:uid="{00000000-0005-0000-0000-0000EC4C0000}"/>
    <cellStyle name="Normal 6 2 7 8" xfId="11279" xr:uid="{00000000-0005-0000-0000-0000122C0000}"/>
    <cellStyle name="Normal 6 2 7 8 3" xfId="26377" xr:uid="{00000000-0005-0000-0000-00000C670000}"/>
    <cellStyle name="Normal 6 2 7 9" xfId="6258" xr:uid="{00000000-0005-0000-0000-000075180000}"/>
    <cellStyle name="Normal 6 2 7 9 3" xfId="21360" xr:uid="{00000000-0005-0000-0000-000073530000}"/>
    <cellStyle name="Normal 6 2 8" xfId="1222" xr:uid="{00000000-0005-0000-0000-0000C9040000}"/>
    <cellStyle name="Normal 6 2 8 10" xfId="16399" xr:uid="{00000000-0005-0000-0000-000012400000}"/>
    <cellStyle name="Normal 6 2 8 2" xfId="1441" xr:uid="{00000000-0005-0000-0000-0000A4050000}"/>
    <cellStyle name="Normal 6 2 8 2 2" xfId="1862" xr:uid="{00000000-0005-0000-0000-000049070000}"/>
    <cellStyle name="Normal 6 2 8 2 2 2" xfId="2701" xr:uid="{00000000-0005-0000-0000-0000900A0000}"/>
    <cellStyle name="Normal 6 2 8 2 2 2 2" xfId="4391" xr:uid="{00000000-0005-0000-0000-00002A110000}"/>
    <cellStyle name="Normal 6 2 8 2 2 2 2 2" xfId="14464" xr:uid="{00000000-0005-0000-0000-000083380000}"/>
    <cellStyle name="Normal 6 2 8 2 2 2 2 2 3" xfId="29562" xr:uid="{00000000-0005-0000-0000-00007D730000}"/>
    <cellStyle name="Normal 6 2 8 2 2 2 2 3" xfId="9444" xr:uid="{00000000-0005-0000-0000-0000E7240000}"/>
    <cellStyle name="Normal 6 2 8 2 2 2 2 3 3" xfId="24545" xr:uid="{00000000-0005-0000-0000-0000E45F0000}"/>
    <cellStyle name="Normal 6 2 8 2 2 2 2 5" xfId="19532" xr:uid="{00000000-0005-0000-0000-00004F4C0000}"/>
    <cellStyle name="Normal 6 2 8 2 2 2 3" xfId="6083" xr:uid="{00000000-0005-0000-0000-0000C6170000}"/>
    <cellStyle name="Normal 6 2 8 2 2 2 3 2" xfId="16135" xr:uid="{00000000-0005-0000-0000-00000A3F0000}"/>
    <cellStyle name="Normal 6 2 8 2 2 2 3 2 3" xfId="31233" xr:uid="{00000000-0005-0000-0000-0000047A0000}"/>
    <cellStyle name="Normal 6 2 8 2 2 2 3 3" xfId="11115" xr:uid="{00000000-0005-0000-0000-00006E2B0000}"/>
    <cellStyle name="Normal 6 2 8 2 2 2 3 3 3" xfId="26216" xr:uid="{00000000-0005-0000-0000-00006B660000}"/>
    <cellStyle name="Normal 6 2 8 2 2 2 3 5" xfId="21203" xr:uid="{00000000-0005-0000-0000-0000D6520000}"/>
    <cellStyle name="Normal 6 2 8 2 2 2 4" xfId="12793" xr:uid="{00000000-0005-0000-0000-0000FC310000}"/>
    <cellStyle name="Normal 6 2 8 2 2 2 4 3" xfId="27891" xr:uid="{00000000-0005-0000-0000-0000F66C0000}"/>
    <cellStyle name="Normal 6 2 8 2 2 2 5" xfId="7772" xr:uid="{00000000-0005-0000-0000-00005F1E0000}"/>
    <cellStyle name="Normal 6 2 8 2 2 2 5 3" xfId="22874" xr:uid="{00000000-0005-0000-0000-00005D590000}"/>
    <cellStyle name="Normal 6 2 8 2 2 2 7" xfId="17861" xr:uid="{00000000-0005-0000-0000-0000C8450000}"/>
    <cellStyle name="Normal 6 2 8 2 2 3" xfId="3554" xr:uid="{00000000-0005-0000-0000-0000E50D0000}"/>
    <cellStyle name="Normal 6 2 8 2 2 3 2" xfId="13628" xr:uid="{00000000-0005-0000-0000-00003F350000}"/>
    <cellStyle name="Normal 6 2 8 2 2 3 2 3" xfId="28726" xr:uid="{00000000-0005-0000-0000-000039700000}"/>
    <cellStyle name="Normal 6 2 8 2 2 3 3" xfId="8608" xr:uid="{00000000-0005-0000-0000-0000A3210000}"/>
    <cellStyle name="Normal 6 2 8 2 2 3 3 3" xfId="23709" xr:uid="{00000000-0005-0000-0000-0000A05C0000}"/>
    <cellStyle name="Normal 6 2 8 2 2 3 5" xfId="18696" xr:uid="{00000000-0005-0000-0000-00000B490000}"/>
    <cellStyle name="Normal 6 2 8 2 2 4" xfId="5247" xr:uid="{00000000-0005-0000-0000-000082140000}"/>
    <cellStyle name="Normal 6 2 8 2 2 4 2" xfId="15299" xr:uid="{00000000-0005-0000-0000-0000C63B0000}"/>
    <cellStyle name="Normal 6 2 8 2 2 4 2 3" xfId="30397" xr:uid="{00000000-0005-0000-0000-0000C0760000}"/>
    <cellStyle name="Normal 6 2 8 2 2 4 3" xfId="10279" xr:uid="{00000000-0005-0000-0000-00002A280000}"/>
    <cellStyle name="Normal 6 2 8 2 2 4 3 3" xfId="25380" xr:uid="{00000000-0005-0000-0000-000027630000}"/>
    <cellStyle name="Normal 6 2 8 2 2 4 5" xfId="20367" xr:uid="{00000000-0005-0000-0000-0000924F0000}"/>
    <cellStyle name="Normal 6 2 8 2 2 5" xfId="11957" xr:uid="{00000000-0005-0000-0000-0000B82E0000}"/>
    <cellStyle name="Normal 6 2 8 2 2 5 3" xfId="27055" xr:uid="{00000000-0005-0000-0000-0000B2690000}"/>
    <cellStyle name="Normal 6 2 8 2 2 6" xfId="6936" xr:uid="{00000000-0005-0000-0000-00001B1B0000}"/>
    <cellStyle name="Normal 6 2 8 2 2 6 3" xfId="22038" xr:uid="{00000000-0005-0000-0000-000019560000}"/>
    <cellStyle name="Normal 6 2 8 2 2 8" xfId="17025" xr:uid="{00000000-0005-0000-0000-000084420000}"/>
    <cellStyle name="Normal 6 2 8 2 3" xfId="2283" xr:uid="{00000000-0005-0000-0000-0000EE080000}"/>
    <cellStyle name="Normal 6 2 8 2 3 2" xfId="3973" xr:uid="{00000000-0005-0000-0000-0000880F0000}"/>
    <cellStyle name="Normal 6 2 8 2 3 2 2" xfId="14046" xr:uid="{00000000-0005-0000-0000-0000E1360000}"/>
    <cellStyle name="Normal 6 2 8 2 3 2 2 3" xfId="29144" xr:uid="{00000000-0005-0000-0000-0000DB710000}"/>
    <cellStyle name="Normal 6 2 8 2 3 2 3" xfId="9026" xr:uid="{00000000-0005-0000-0000-000045230000}"/>
    <cellStyle name="Normal 6 2 8 2 3 2 3 3" xfId="24127" xr:uid="{00000000-0005-0000-0000-0000425E0000}"/>
    <cellStyle name="Normal 6 2 8 2 3 2 5" xfId="19114" xr:uid="{00000000-0005-0000-0000-0000AD4A0000}"/>
    <cellStyle name="Normal 6 2 8 2 3 3" xfId="5665" xr:uid="{00000000-0005-0000-0000-000024160000}"/>
    <cellStyle name="Normal 6 2 8 2 3 3 2" xfId="15717" xr:uid="{00000000-0005-0000-0000-0000683D0000}"/>
    <cellStyle name="Normal 6 2 8 2 3 3 2 3" xfId="30815" xr:uid="{00000000-0005-0000-0000-000062780000}"/>
    <cellStyle name="Normal 6 2 8 2 3 3 3" xfId="10697" xr:uid="{00000000-0005-0000-0000-0000CC290000}"/>
    <cellStyle name="Normal 6 2 8 2 3 3 3 3" xfId="25798" xr:uid="{00000000-0005-0000-0000-0000C9640000}"/>
    <cellStyle name="Normal 6 2 8 2 3 3 5" xfId="20785" xr:uid="{00000000-0005-0000-0000-000034510000}"/>
    <cellStyle name="Normal 6 2 8 2 3 4" xfId="12375" xr:uid="{00000000-0005-0000-0000-00005A300000}"/>
    <cellStyle name="Normal 6 2 8 2 3 4 3" xfId="27473" xr:uid="{00000000-0005-0000-0000-0000546B0000}"/>
    <cellStyle name="Normal 6 2 8 2 3 5" xfId="7354" xr:uid="{00000000-0005-0000-0000-0000BD1C0000}"/>
    <cellStyle name="Normal 6 2 8 2 3 5 3" xfId="22456" xr:uid="{00000000-0005-0000-0000-0000BB570000}"/>
    <cellStyle name="Normal 6 2 8 2 3 7" xfId="17443" xr:uid="{00000000-0005-0000-0000-000026440000}"/>
    <cellStyle name="Normal 6 2 8 2 4" xfId="3136" xr:uid="{00000000-0005-0000-0000-0000430C0000}"/>
    <cellStyle name="Normal 6 2 8 2 4 2" xfId="13210" xr:uid="{00000000-0005-0000-0000-00009D330000}"/>
    <cellStyle name="Normal 6 2 8 2 4 2 3" xfId="28308" xr:uid="{00000000-0005-0000-0000-0000976E0000}"/>
    <cellStyle name="Normal 6 2 8 2 4 3" xfId="8190" xr:uid="{00000000-0005-0000-0000-000001200000}"/>
    <cellStyle name="Normal 6 2 8 2 4 3 3" xfId="23291" xr:uid="{00000000-0005-0000-0000-0000FE5A0000}"/>
    <cellStyle name="Normal 6 2 8 2 4 5" xfId="18278" xr:uid="{00000000-0005-0000-0000-000069470000}"/>
    <cellStyle name="Normal 6 2 8 2 5" xfId="4829" xr:uid="{00000000-0005-0000-0000-0000E0120000}"/>
    <cellStyle name="Normal 6 2 8 2 5 2" xfId="14881" xr:uid="{00000000-0005-0000-0000-0000243A0000}"/>
    <cellStyle name="Normal 6 2 8 2 5 2 3" xfId="29979" xr:uid="{00000000-0005-0000-0000-00001E750000}"/>
    <cellStyle name="Normal 6 2 8 2 5 3" xfId="9861" xr:uid="{00000000-0005-0000-0000-000088260000}"/>
    <cellStyle name="Normal 6 2 8 2 5 3 3" xfId="24962" xr:uid="{00000000-0005-0000-0000-000085610000}"/>
    <cellStyle name="Normal 6 2 8 2 5 5" xfId="19949" xr:uid="{00000000-0005-0000-0000-0000F04D0000}"/>
    <cellStyle name="Normal 6 2 8 2 6" xfId="11539" xr:uid="{00000000-0005-0000-0000-0000162D0000}"/>
    <cellStyle name="Normal 6 2 8 2 6 3" xfId="26637" xr:uid="{00000000-0005-0000-0000-000010680000}"/>
    <cellStyle name="Normal 6 2 8 2 7" xfId="6518" xr:uid="{00000000-0005-0000-0000-000079190000}"/>
    <cellStyle name="Normal 6 2 8 2 7 3" xfId="21620" xr:uid="{00000000-0005-0000-0000-000077540000}"/>
    <cellStyle name="Normal 6 2 8 2 9" xfId="16607" xr:uid="{00000000-0005-0000-0000-0000E2400000}"/>
    <cellStyle name="Normal 6 2 8 3" xfId="1654" xr:uid="{00000000-0005-0000-0000-000079060000}"/>
    <cellStyle name="Normal 6 2 8 3 2" xfId="2493" xr:uid="{00000000-0005-0000-0000-0000C0090000}"/>
    <cellStyle name="Normal 6 2 8 3 2 2" xfId="4183" xr:uid="{00000000-0005-0000-0000-00005A100000}"/>
    <cellStyle name="Normal 6 2 8 3 2 2 2" xfId="14256" xr:uid="{00000000-0005-0000-0000-0000B3370000}"/>
    <cellStyle name="Normal 6 2 8 3 2 2 2 3" xfId="29354" xr:uid="{00000000-0005-0000-0000-0000AD720000}"/>
    <cellStyle name="Normal 6 2 8 3 2 2 3" xfId="9236" xr:uid="{00000000-0005-0000-0000-000017240000}"/>
    <cellStyle name="Normal 6 2 8 3 2 2 3 3" xfId="24337" xr:uid="{00000000-0005-0000-0000-0000145F0000}"/>
    <cellStyle name="Normal 6 2 8 3 2 2 5" xfId="19324" xr:uid="{00000000-0005-0000-0000-00007F4B0000}"/>
    <cellStyle name="Normal 6 2 8 3 2 3" xfId="5875" xr:uid="{00000000-0005-0000-0000-0000F6160000}"/>
    <cellStyle name="Normal 6 2 8 3 2 3 2" xfId="15927" xr:uid="{00000000-0005-0000-0000-00003A3E0000}"/>
    <cellStyle name="Normal 6 2 8 3 2 3 2 3" xfId="31025" xr:uid="{00000000-0005-0000-0000-000034790000}"/>
    <cellStyle name="Normal 6 2 8 3 2 3 3" xfId="10907" xr:uid="{00000000-0005-0000-0000-00009E2A0000}"/>
    <cellStyle name="Normal 6 2 8 3 2 3 3 3" xfId="26008" xr:uid="{00000000-0005-0000-0000-00009B650000}"/>
    <cellStyle name="Normal 6 2 8 3 2 3 5" xfId="20995" xr:uid="{00000000-0005-0000-0000-000006520000}"/>
    <cellStyle name="Normal 6 2 8 3 2 4" xfId="12585" xr:uid="{00000000-0005-0000-0000-00002C310000}"/>
    <cellStyle name="Normal 6 2 8 3 2 4 3" xfId="27683" xr:uid="{00000000-0005-0000-0000-0000266C0000}"/>
    <cellStyle name="Normal 6 2 8 3 2 5" xfId="7564" xr:uid="{00000000-0005-0000-0000-00008F1D0000}"/>
    <cellStyle name="Normal 6 2 8 3 2 5 3" xfId="22666" xr:uid="{00000000-0005-0000-0000-00008D580000}"/>
    <cellStyle name="Normal 6 2 8 3 2 7" xfId="17653" xr:uid="{00000000-0005-0000-0000-0000F8440000}"/>
    <cellStyle name="Normal 6 2 8 3 3" xfId="3346" xr:uid="{00000000-0005-0000-0000-0000150D0000}"/>
    <cellStyle name="Normal 6 2 8 3 3 2" xfId="13420" xr:uid="{00000000-0005-0000-0000-00006F340000}"/>
    <cellStyle name="Normal 6 2 8 3 3 2 3" xfId="28518" xr:uid="{00000000-0005-0000-0000-0000696F0000}"/>
    <cellStyle name="Normal 6 2 8 3 3 3" xfId="8400" xr:uid="{00000000-0005-0000-0000-0000D3200000}"/>
    <cellStyle name="Normal 6 2 8 3 3 3 3" xfId="23501" xr:uid="{00000000-0005-0000-0000-0000D05B0000}"/>
    <cellStyle name="Normal 6 2 8 3 3 5" xfId="18488" xr:uid="{00000000-0005-0000-0000-00003B480000}"/>
    <cellStyle name="Normal 6 2 8 3 4" xfId="5039" xr:uid="{00000000-0005-0000-0000-0000B2130000}"/>
    <cellStyle name="Normal 6 2 8 3 4 2" xfId="15091" xr:uid="{00000000-0005-0000-0000-0000F63A0000}"/>
    <cellStyle name="Normal 6 2 8 3 4 2 3" xfId="30189" xr:uid="{00000000-0005-0000-0000-0000F0750000}"/>
    <cellStyle name="Normal 6 2 8 3 4 3" xfId="10071" xr:uid="{00000000-0005-0000-0000-00005A270000}"/>
    <cellStyle name="Normal 6 2 8 3 4 3 3" xfId="25172" xr:uid="{00000000-0005-0000-0000-000057620000}"/>
    <cellStyle name="Normal 6 2 8 3 4 5" xfId="20159" xr:uid="{00000000-0005-0000-0000-0000C24E0000}"/>
    <cellStyle name="Normal 6 2 8 3 5" xfId="11749" xr:uid="{00000000-0005-0000-0000-0000E82D0000}"/>
    <cellStyle name="Normal 6 2 8 3 5 3" xfId="26847" xr:uid="{00000000-0005-0000-0000-0000E2680000}"/>
    <cellStyle name="Normal 6 2 8 3 6" xfId="6728" xr:uid="{00000000-0005-0000-0000-00004B1A0000}"/>
    <cellStyle name="Normal 6 2 8 3 6 3" xfId="21830" xr:uid="{00000000-0005-0000-0000-000049550000}"/>
    <cellStyle name="Normal 6 2 8 3 8" xfId="16817" xr:uid="{00000000-0005-0000-0000-0000B4410000}"/>
    <cellStyle name="Normal 6 2 8 4" xfId="2075" xr:uid="{00000000-0005-0000-0000-00001E080000}"/>
    <cellStyle name="Normal 6 2 8 4 2" xfId="3765" xr:uid="{00000000-0005-0000-0000-0000B80E0000}"/>
    <cellStyle name="Normal 6 2 8 4 2 2" xfId="13838" xr:uid="{00000000-0005-0000-0000-000011360000}"/>
    <cellStyle name="Normal 6 2 8 4 2 2 3" xfId="28936" xr:uid="{00000000-0005-0000-0000-00000B710000}"/>
    <cellStyle name="Normal 6 2 8 4 2 3" xfId="8818" xr:uid="{00000000-0005-0000-0000-000075220000}"/>
    <cellStyle name="Normal 6 2 8 4 2 3 3" xfId="23919" xr:uid="{00000000-0005-0000-0000-0000725D0000}"/>
    <cellStyle name="Normal 6 2 8 4 2 5" xfId="18906" xr:uid="{00000000-0005-0000-0000-0000DD490000}"/>
    <cellStyle name="Normal 6 2 8 4 3" xfId="5457" xr:uid="{00000000-0005-0000-0000-000054150000}"/>
    <cellStyle name="Normal 6 2 8 4 3 2" xfId="15509" xr:uid="{00000000-0005-0000-0000-0000983C0000}"/>
    <cellStyle name="Normal 6 2 8 4 3 2 3" xfId="30607" xr:uid="{00000000-0005-0000-0000-000092770000}"/>
    <cellStyle name="Normal 6 2 8 4 3 3" xfId="10489" xr:uid="{00000000-0005-0000-0000-0000FC280000}"/>
    <cellStyle name="Normal 6 2 8 4 3 3 3" xfId="25590" xr:uid="{00000000-0005-0000-0000-0000F9630000}"/>
    <cellStyle name="Normal 6 2 8 4 3 5" xfId="20577" xr:uid="{00000000-0005-0000-0000-000064500000}"/>
    <cellStyle name="Normal 6 2 8 4 4" xfId="12167" xr:uid="{00000000-0005-0000-0000-00008A2F0000}"/>
    <cellStyle name="Normal 6 2 8 4 4 3" xfId="27265" xr:uid="{00000000-0005-0000-0000-0000846A0000}"/>
    <cellStyle name="Normal 6 2 8 4 5" xfId="7146" xr:uid="{00000000-0005-0000-0000-0000ED1B0000}"/>
    <cellStyle name="Normal 6 2 8 4 5 3" xfId="22248" xr:uid="{00000000-0005-0000-0000-0000EB560000}"/>
    <cellStyle name="Normal 6 2 8 4 7" xfId="17235" xr:uid="{00000000-0005-0000-0000-000056430000}"/>
    <cellStyle name="Normal 6 2 8 5" xfId="2928" xr:uid="{00000000-0005-0000-0000-0000730B0000}"/>
    <cellStyle name="Normal 6 2 8 5 2" xfId="13002" xr:uid="{00000000-0005-0000-0000-0000CD320000}"/>
    <cellStyle name="Normal 6 2 8 5 2 3" xfId="28100" xr:uid="{00000000-0005-0000-0000-0000C76D0000}"/>
    <cellStyle name="Normal 6 2 8 5 3" xfId="7982" xr:uid="{00000000-0005-0000-0000-0000311F0000}"/>
    <cellStyle name="Normal 6 2 8 5 3 3" xfId="23083" xr:uid="{00000000-0005-0000-0000-00002E5A0000}"/>
    <cellStyle name="Normal 6 2 8 5 5" xfId="18070" xr:uid="{00000000-0005-0000-0000-000099460000}"/>
    <cellStyle name="Normal 6 2 8 6" xfId="4621" xr:uid="{00000000-0005-0000-0000-000010120000}"/>
    <cellStyle name="Normal 6 2 8 6 2" xfId="14673" xr:uid="{00000000-0005-0000-0000-000054390000}"/>
    <cellStyle name="Normal 6 2 8 6 2 3" xfId="29771" xr:uid="{00000000-0005-0000-0000-00004E740000}"/>
    <cellStyle name="Normal 6 2 8 6 3" xfId="9653" xr:uid="{00000000-0005-0000-0000-0000B8250000}"/>
    <cellStyle name="Normal 6 2 8 6 3 3" xfId="24754" xr:uid="{00000000-0005-0000-0000-0000B5600000}"/>
    <cellStyle name="Normal 6 2 8 6 5" xfId="19741" xr:uid="{00000000-0005-0000-0000-0000204D0000}"/>
    <cellStyle name="Normal 6 2 8 7" xfId="11331" xr:uid="{00000000-0005-0000-0000-0000462C0000}"/>
    <cellStyle name="Normal 6 2 8 7 3" xfId="26429" xr:uid="{00000000-0005-0000-0000-000040670000}"/>
    <cellStyle name="Normal 6 2 8 8" xfId="6310" xr:uid="{00000000-0005-0000-0000-0000A9180000}"/>
    <cellStyle name="Normal 6 2 8 8 3" xfId="21412" xr:uid="{00000000-0005-0000-0000-0000A7530000}"/>
    <cellStyle name="Normal 6 2 9" xfId="1335" xr:uid="{00000000-0005-0000-0000-00003A050000}"/>
    <cellStyle name="Normal 6 2 9 2" xfId="1758" xr:uid="{00000000-0005-0000-0000-0000E1060000}"/>
    <cellStyle name="Normal 6 2 9 2 2" xfId="2597" xr:uid="{00000000-0005-0000-0000-0000280A0000}"/>
    <cellStyle name="Normal 6 2 9 2 2 2" xfId="4287" xr:uid="{00000000-0005-0000-0000-0000C2100000}"/>
    <cellStyle name="Normal 6 2 9 2 2 2 2" xfId="14360" xr:uid="{00000000-0005-0000-0000-00001B380000}"/>
    <cellStyle name="Normal 6 2 9 2 2 2 2 3" xfId="29458" xr:uid="{00000000-0005-0000-0000-000015730000}"/>
    <cellStyle name="Normal 6 2 9 2 2 2 3" xfId="9340" xr:uid="{00000000-0005-0000-0000-00007F240000}"/>
    <cellStyle name="Normal 6 2 9 2 2 2 3 3" xfId="24441" xr:uid="{00000000-0005-0000-0000-00007C5F0000}"/>
    <cellStyle name="Normal 6 2 9 2 2 2 5" xfId="19428" xr:uid="{00000000-0005-0000-0000-0000E74B0000}"/>
    <cellStyle name="Normal 6 2 9 2 2 3" xfId="5979" xr:uid="{00000000-0005-0000-0000-00005E170000}"/>
    <cellStyle name="Normal 6 2 9 2 2 3 2" xfId="16031" xr:uid="{00000000-0005-0000-0000-0000A23E0000}"/>
    <cellStyle name="Normal 6 2 9 2 2 3 2 3" xfId="31129" xr:uid="{00000000-0005-0000-0000-00009C790000}"/>
    <cellStyle name="Normal 6 2 9 2 2 3 3" xfId="11011" xr:uid="{00000000-0005-0000-0000-0000062B0000}"/>
    <cellStyle name="Normal 6 2 9 2 2 3 3 3" xfId="26112" xr:uid="{00000000-0005-0000-0000-000003660000}"/>
    <cellStyle name="Normal 6 2 9 2 2 3 5" xfId="21099" xr:uid="{00000000-0005-0000-0000-00006E520000}"/>
    <cellStyle name="Normal 6 2 9 2 2 4" xfId="12689" xr:uid="{00000000-0005-0000-0000-000094310000}"/>
    <cellStyle name="Normal 6 2 9 2 2 4 3" xfId="27787" xr:uid="{00000000-0005-0000-0000-00008E6C0000}"/>
    <cellStyle name="Normal 6 2 9 2 2 5" xfId="7668" xr:uid="{00000000-0005-0000-0000-0000F71D0000}"/>
    <cellStyle name="Normal 6 2 9 2 2 5 3" xfId="22770" xr:uid="{00000000-0005-0000-0000-0000F5580000}"/>
    <cellStyle name="Normal 6 2 9 2 2 7" xfId="17757" xr:uid="{00000000-0005-0000-0000-000060450000}"/>
    <cellStyle name="Normal 6 2 9 2 3" xfId="3450" xr:uid="{00000000-0005-0000-0000-00007D0D0000}"/>
    <cellStyle name="Normal 6 2 9 2 3 2" xfId="13524" xr:uid="{00000000-0005-0000-0000-0000D7340000}"/>
    <cellStyle name="Normal 6 2 9 2 3 2 3" xfId="28622" xr:uid="{00000000-0005-0000-0000-0000D16F0000}"/>
    <cellStyle name="Normal 6 2 9 2 3 3" xfId="8504" xr:uid="{00000000-0005-0000-0000-00003B210000}"/>
    <cellStyle name="Normal 6 2 9 2 3 3 3" xfId="23605" xr:uid="{00000000-0005-0000-0000-0000385C0000}"/>
    <cellStyle name="Normal 6 2 9 2 3 5" xfId="18592" xr:uid="{00000000-0005-0000-0000-0000A3480000}"/>
    <cellStyle name="Normal 6 2 9 2 4" xfId="5143" xr:uid="{00000000-0005-0000-0000-00001A140000}"/>
    <cellStyle name="Normal 6 2 9 2 4 2" xfId="15195" xr:uid="{00000000-0005-0000-0000-00005E3B0000}"/>
    <cellStyle name="Normal 6 2 9 2 4 2 3" xfId="30293" xr:uid="{00000000-0005-0000-0000-000058760000}"/>
    <cellStyle name="Normal 6 2 9 2 4 3" xfId="10175" xr:uid="{00000000-0005-0000-0000-0000C2270000}"/>
    <cellStyle name="Normal 6 2 9 2 4 3 3" xfId="25276" xr:uid="{00000000-0005-0000-0000-0000BF620000}"/>
    <cellStyle name="Normal 6 2 9 2 4 5" xfId="20263" xr:uid="{00000000-0005-0000-0000-00002A4F0000}"/>
    <cellStyle name="Normal 6 2 9 2 5" xfId="11853" xr:uid="{00000000-0005-0000-0000-0000502E0000}"/>
    <cellStyle name="Normal 6 2 9 2 5 3" xfId="26951" xr:uid="{00000000-0005-0000-0000-00004A690000}"/>
    <cellStyle name="Normal 6 2 9 2 6" xfId="6832" xr:uid="{00000000-0005-0000-0000-0000B31A0000}"/>
    <cellStyle name="Normal 6 2 9 2 6 3" xfId="21934" xr:uid="{00000000-0005-0000-0000-0000B1550000}"/>
    <cellStyle name="Normal 6 2 9 2 8" xfId="16921" xr:uid="{00000000-0005-0000-0000-00001C420000}"/>
    <cellStyle name="Normal 6 2 9 3" xfId="2179" xr:uid="{00000000-0005-0000-0000-000086080000}"/>
    <cellStyle name="Normal 6 2 9 3 2" xfId="3869" xr:uid="{00000000-0005-0000-0000-0000200F0000}"/>
    <cellStyle name="Normal 6 2 9 3 2 2" xfId="13942" xr:uid="{00000000-0005-0000-0000-000079360000}"/>
    <cellStyle name="Normal 6 2 9 3 2 2 3" xfId="29040" xr:uid="{00000000-0005-0000-0000-000073710000}"/>
    <cellStyle name="Normal 6 2 9 3 2 3" xfId="8922" xr:uid="{00000000-0005-0000-0000-0000DD220000}"/>
    <cellStyle name="Normal 6 2 9 3 2 3 3" xfId="24023" xr:uid="{00000000-0005-0000-0000-0000DA5D0000}"/>
    <cellStyle name="Normal 6 2 9 3 2 5" xfId="19010" xr:uid="{00000000-0005-0000-0000-0000454A0000}"/>
    <cellStyle name="Normal 6 2 9 3 3" xfId="5561" xr:uid="{00000000-0005-0000-0000-0000BC150000}"/>
    <cellStyle name="Normal 6 2 9 3 3 2" xfId="15613" xr:uid="{00000000-0005-0000-0000-0000003D0000}"/>
    <cellStyle name="Normal 6 2 9 3 3 2 3" xfId="30711" xr:uid="{00000000-0005-0000-0000-0000FA770000}"/>
    <cellStyle name="Normal 6 2 9 3 3 3" xfId="10593" xr:uid="{00000000-0005-0000-0000-000064290000}"/>
    <cellStyle name="Normal 6 2 9 3 3 3 3" xfId="25694" xr:uid="{00000000-0005-0000-0000-000061640000}"/>
    <cellStyle name="Normal 6 2 9 3 3 5" xfId="20681" xr:uid="{00000000-0005-0000-0000-0000CC500000}"/>
    <cellStyle name="Normal 6 2 9 3 4" xfId="12271" xr:uid="{00000000-0005-0000-0000-0000F22F0000}"/>
    <cellStyle name="Normal 6 2 9 3 4 3" xfId="27369" xr:uid="{00000000-0005-0000-0000-0000EC6A0000}"/>
    <cellStyle name="Normal 6 2 9 3 5" xfId="7250" xr:uid="{00000000-0005-0000-0000-0000551C0000}"/>
    <cellStyle name="Normal 6 2 9 3 5 3" xfId="22352" xr:uid="{00000000-0005-0000-0000-000053570000}"/>
    <cellStyle name="Normal 6 2 9 3 7" xfId="17339" xr:uid="{00000000-0005-0000-0000-0000BE430000}"/>
    <cellStyle name="Normal 6 2 9 4" xfId="3032" xr:uid="{00000000-0005-0000-0000-0000DB0B0000}"/>
    <cellStyle name="Normal 6 2 9 4 2" xfId="13106" xr:uid="{00000000-0005-0000-0000-000035330000}"/>
    <cellStyle name="Normal 6 2 9 4 2 3" xfId="28204" xr:uid="{00000000-0005-0000-0000-00002F6E0000}"/>
    <cellStyle name="Normal 6 2 9 4 3" xfId="8086" xr:uid="{00000000-0005-0000-0000-0000991F0000}"/>
    <cellStyle name="Normal 6 2 9 4 3 3" xfId="23187" xr:uid="{00000000-0005-0000-0000-0000965A0000}"/>
    <cellStyle name="Normal 6 2 9 4 5" xfId="18174" xr:uid="{00000000-0005-0000-0000-000001470000}"/>
    <cellStyle name="Normal 6 2 9 5" xfId="4725" xr:uid="{00000000-0005-0000-0000-000078120000}"/>
    <cellStyle name="Normal 6 2 9 5 2" xfId="14777" xr:uid="{00000000-0005-0000-0000-0000BC390000}"/>
    <cellStyle name="Normal 6 2 9 5 2 3" xfId="29875" xr:uid="{00000000-0005-0000-0000-0000B6740000}"/>
    <cellStyle name="Normal 6 2 9 5 3" xfId="9757" xr:uid="{00000000-0005-0000-0000-000020260000}"/>
    <cellStyle name="Normal 6 2 9 5 3 3" xfId="24858" xr:uid="{00000000-0005-0000-0000-00001D610000}"/>
    <cellStyle name="Normal 6 2 9 5 5" xfId="19845" xr:uid="{00000000-0005-0000-0000-0000884D0000}"/>
    <cellStyle name="Normal 6 2 9 6" xfId="11435" xr:uid="{00000000-0005-0000-0000-0000AE2C0000}"/>
    <cellStyle name="Normal 6 2 9 6 3" xfId="26533" xr:uid="{00000000-0005-0000-0000-0000A8670000}"/>
    <cellStyle name="Normal 6 2 9 7" xfId="6414" xr:uid="{00000000-0005-0000-0000-000011190000}"/>
    <cellStyle name="Normal 6 2 9 7 3" xfId="21516" xr:uid="{00000000-0005-0000-0000-00000F540000}"/>
    <cellStyle name="Normal 6 2 9 9" xfId="16503" xr:uid="{00000000-0005-0000-0000-00007A400000}"/>
    <cellStyle name="Normal 6 3" xfId="886" xr:uid="{00000000-0005-0000-0000-000078030000}"/>
    <cellStyle name="Normal 6 3 10" xfId="6236" xr:uid="{00000000-0005-0000-0000-00005F180000}"/>
    <cellStyle name="Normal 6 3 10 3" xfId="21340" xr:uid="{00000000-0005-0000-0000-00005F530000}"/>
    <cellStyle name="Normal 6 3 12" xfId="16325" xr:uid="{00000000-0005-0000-0000-0000C83F0000}"/>
    <cellStyle name="Normal 6 3 2" xfId="1200" xr:uid="{00000000-0005-0000-0000-0000B3040000}"/>
    <cellStyle name="Normal 6 3 2 11" xfId="16379" xr:uid="{00000000-0005-0000-0000-0000FE3F0000}"/>
    <cellStyle name="Normal 6 3 2 2" xfId="1308" xr:uid="{00000000-0005-0000-0000-00001F050000}"/>
    <cellStyle name="Normal 6 3 2 2 10" xfId="16483" xr:uid="{00000000-0005-0000-0000-000066400000}"/>
    <cellStyle name="Normal 6 3 2 2 2" xfId="1525" xr:uid="{00000000-0005-0000-0000-0000F8050000}"/>
    <cellStyle name="Normal 6 3 2 2 2 2" xfId="1946" xr:uid="{00000000-0005-0000-0000-00009D070000}"/>
    <cellStyle name="Normal 6 3 2 2 2 2 2" xfId="2785" xr:uid="{00000000-0005-0000-0000-0000E40A0000}"/>
    <cellStyle name="Normal 6 3 2 2 2 2 2 2" xfId="4475" xr:uid="{00000000-0005-0000-0000-00007E110000}"/>
    <cellStyle name="Normal 6 3 2 2 2 2 2 2 2" xfId="14548" xr:uid="{00000000-0005-0000-0000-0000D7380000}"/>
    <cellStyle name="Normal 6 3 2 2 2 2 2 2 2 3" xfId="29646" xr:uid="{00000000-0005-0000-0000-0000D1730000}"/>
    <cellStyle name="Normal 6 3 2 2 2 2 2 2 3" xfId="9528" xr:uid="{00000000-0005-0000-0000-00003B250000}"/>
    <cellStyle name="Normal 6 3 2 2 2 2 2 2 3 3" xfId="24629" xr:uid="{00000000-0005-0000-0000-000038600000}"/>
    <cellStyle name="Normal 6 3 2 2 2 2 2 2 5" xfId="19616" xr:uid="{00000000-0005-0000-0000-0000A34C0000}"/>
    <cellStyle name="Normal 6 3 2 2 2 2 2 3" xfId="6167" xr:uid="{00000000-0005-0000-0000-00001A180000}"/>
    <cellStyle name="Normal 6 3 2 2 2 2 2 3 2" xfId="16219" xr:uid="{00000000-0005-0000-0000-00005E3F0000}"/>
    <cellStyle name="Normal 6 3 2 2 2 2 2 3 3" xfId="11199" xr:uid="{00000000-0005-0000-0000-0000C22B0000}"/>
    <cellStyle name="Normal 6 3 2 2 2 2 2 3 3 3" xfId="26300" xr:uid="{00000000-0005-0000-0000-0000BF660000}"/>
    <cellStyle name="Normal 6 3 2 2 2 2 2 3 5" xfId="21287" xr:uid="{00000000-0005-0000-0000-00002A530000}"/>
    <cellStyle name="Normal 6 3 2 2 2 2 2 4" xfId="12877" xr:uid="{00000000-0005-0000-0000-000050320000}"/>
    <cellStyle name="Normal 6 3 2 2 2 2 2 4 3" xfId="27975" xr:uid="{00000000-0005-0000-0000-00004A6D0000}"/>
    <cellStyle name="Normal 6 3 2 2 2 2 2 5" xfId="7856" xr:uid="{00000000-0005-0000-0000-0000B31E0000}"/>
    <cellStyle name="Normal 6 3 2 2 2 2 2 5 3" xfId="22958" xr:uid="{00000000-0005-0000-0000-0000B1590000}"/>
    <cellStyle name="Normal 6 3 2 2 2 2 2 7" xfId="17945" xr:uid="{00000000-0005-0000-0000-00001C460000}"/>
    <cellStyle name="Normal 6 3 2 2 2 2 3" xfId="3638" xr:uid="{00000000-0005-0000-0000-0000390E0000}"/>
    <cellStyle name="Normal 6 3 2 2 2 2 3 2" xfId="13712" xr:uid="{00000000-0005-0000-0000-000093350000}"/>
    <cellStyle name="Normal 6 3 2 2 2 2 3 2 3" xfId="28810" xr:uid="{00000000-0005-0000-0000-00008D700000}"/>
    <cellStyle name="Normal 6 3 2 2 2 2 3 3" xfId="8692" xr:uid="{00000000-0005-0000-0000-0000F7210000}"/>
    <cellStyle name="Normal 6 3 2 2 2 2 3 3 3" xfId="23793" xr:uid="{00000000-0005-0000-0000-0000F45C0000}"/>
    <cellStyle name="Normal 6 3 2 2 2 2 3 5" xfId="18780" xr:uid="{00000000-0005-0000-0000-00005F490000}"/>
    <cellStyle name="Normal 6 3 2 2 2 2 4" xfId="5331" xr:uid="{00000000-0005-0000-0000-0000D6140000}"/>
    <cellStyle name="Normal 6 3 2 2 2 2 4 2" xfId="15383" xr:uid="{00000000-0005-0000-0000-00001A3C0000}"/>
    <cellStyle name="Normal 6 3 2 2 2 2 4 2 3" xfId="30481" xr:uid="{00000000-0005-0000-0000-000014770000}"/>
    <cellStyle name="Normal 6 3 2 2 2 2 4 3" xfId="10363" xr:uid="{00000000-0005-0000-0000-00007E280000}"/>
    <cellStyle name="Normal 6 3 2 2 2 2 4 3 3" xfId="25464" xr:uid="{00000000-0005-0000-0000-00007B630000}"/>
    <cellStyle name="Normal 6 3 2 2 2 2 4 5" xfId="20451" xr:uid="{00000000-0005-0000-0000-0000E64F0000}"/>
    <cellStyle name="Normal 6 3 2 2 2 2 5" xfId="12041" xr:uid="{00000000-0005-0000-0000-00000C2F0000}"/>
    <cellStyle name="Normal 6 3 2 2 2 2 5 3" xfId="27139" xr:uid="{00000000-0005-0000-0000-0000066A0000}"/>
    <cellStyle name="Normal 6 3 2 2 2 2 6" xfId="7020" xr:uid="{00000000-0005-0000-0000-00006F1B0000}"/>
    <cellStyle name="Normal 6 3 2 2 2 2 6 3" xfId="22122" xr:uid="{00000000-0005-0000-0000-00006D560000}"/>
    <cellStyle name="Normal 6 3 2 2 2 2 8" xfId="17109" xr:uid="{00000000-0005-0000-0000-0000D8420000}"/>
    <cellStyle name="Normal 6 3 2 2 2 3" xfId="2367" xr:uid="{00000000-0005-0000-0000-000042090000}"/>
    <cellStyle name="Normal 6 3 2 2 2 3 2" xfId="4057" xr:uid="{00000000-0005-0000-0000-0000DC0F0000}"/>
    <cellStyle name="Normal 6 3 2 2 2 3 2 2" xfId="14130" xr:uid="{00000000-0005-0000-0000-000035370000}"/>
    <cellStyle name="Normal 6 3 2 2 2 3 2 2 3" xfId="29228" xr:uid="{00000000-0005-0000-0000-00002F720000}"/>
    <cellStyle name="Normal 6 3 2 2 2 3 2 3" xfId="9110" xr:uid="{00000000-0005-0000-0000-000099230000}"/>
    <cellStyle name="Normal 6 3 2 2 2 3 2 3 3" xfId="24211" xr:uid="{00000000-0005-0000-0000-0000965E0000}"/>
    <cellStyle name="Normal 6 3 2 2 2 3 2 5" xfId="19198" xr:uid="{00000000-0005-0000-0000-0000014B0000}"/>
    <cellStyle name="Normal 6 3 2 2 2 3 3" xfId="5749" xr:uid="{00000000-0005-0000-0000-000078160000}"/>
    <cellStyle name="Normal 6 3 2 2 2 3 3 2" xfId="15801" xr:uid="{00000000-0005-0000-0000-0000BC3D0000}"/>
    <cellStyle name="Normal 6 3 2 2 2 3 3 2 3" xfId="30899" xr:uid="{00000000-0005-0000-0000-0000B6780000}"/>
    <cellStyle name="Normal 6 3 2 2 2 3 3 3" xfId="10781" xr:uid="{00000000-0005-0000-0000-0000202A0000}"/>
    <cellStyle name="Normal 6 3 2 2 2 3 3 3 3" xfId="25882" xr:uid="{00000000-0005-0000-0000-00001D650000}"/>
    <cellStyle name="Normal 6 3 2 2 2 3 3 5" xfId="20869" xr:uid="{00000000-0005-0000-0000-000088510000}"/>
    <cellStyle name="Normal 6 3 2 2 2 3 4" xfId="12459" xr:uid="{00000000-0005-0000-0000-0000AE300000}"/>
    <cellStyle name="Normal 6 3 2 2 2 3 4 3" xfId="27557" xr:uid="{00000000-0005-0000-0000-0000A86B0000}"/>
    <cellStyle name="Normal 6 3 2 2 2 3 5" xfId="7438" xr:uid="{00000000-0005-0000-0000-0000111D0000}"/>
    <cellStyle name="Normal 6 3 2 2 2 3 5 3" xfId="22540" xr:uid="{00000000-0005-0000-0000-00000F580000}"/>
    <cellStyle name="Normal 6 3 2 2 2 3 7" xfId="17527" xr:uid="{00000000-0005-0000-0000-00007A440000}"/>
    <cellStyle name="Normal 6 3 2 2 2 4" xfId="3220" xr:uid="{00000000-0005-0000-0000-0000970C0000}"/>
    <cellStyle name="Normal 6 3 2 2 2 4 2" xfId="13294" xr:uid="{00000000-0005-0000-0000-0000F1330000}"/>
    <cellStyle name="Normal 6 3 2 2 2 4 2 3" xfId="28392" xr:uid="{00000000-0005-0000-0000-0000EB6E0000}"/>
    <cellStyle name="Normal 6 3 2 2 2 4 3" xfId="8274" xr:uid="{00000000-0005-0000-0000-000055200000}"/>
    <cellStyle name="Normal 6 3 2 2 2 4 3 3" xfId="23375" xr:uid="{00000000-0005-0000-0000-0000525B0000}"/>
    <cellStyle name="Normal 6 3 2 2 2 4 5" xfId="18362" xr:uid="{00000000-0005-0000-0000-0000BD470000}"/>
    <cellStyle name="Normal 6 3 2 2 2 5" xfId="4913" xr:uid="{00000000-0005-0000-0000-000034130000}"/>
    <cellStyle name="Normal 6 3 2 2 2 5 2" xfId="14965" xr:uid="{00000000-0005-0000-0000-0000783A0000}"/>
    <cellStyle name="Normal 6 3 2 2 2 5 2 3" xfId="30063" xr:uid="{00000000-0005-0000-0000-000072750000}"/>
    <cellStyle name="Normal 6 3 2 2 2 5 3" xfId="9945" xr:uid="{00000000-0005-0000-0000-0000DC260000}"/>
    <cellStyle name="Normal 6 3 2 2 2 5 3 3" xfId="25046" xr:uid="{00000000-0005-0000-0000-0000D9610000}"/>
    <cellStyle name="Normal 6 3 2 2 2 5 5" xfId="20033" xr:uid="{00000000-0005-0000-0000-0000444E0000}"/>
    <cellStyle name="Normal 6 3 2 2 2 6" xfId="11623" xr:uid="{00000000-0005-0000-0000-00006A2D0000}"/>
    <cellStyle name="Normal 6 3 2 2 2 6 3" xfId="26721" xr:uid="{00000000-0005-0000-0000-000064680000}"/>
    <cellStyle name="Normal 6 3 2 2 2 7" xfId="6602" xr:uid="{00000000-0005-0000-0000-0000CD190000}"/>
    <cellStyle name="Normal 6 3 2 2 2 7 3" xfId="21704" xr:uid="{00000000-0005-0000-0000-0000CB540000}"/>
    <cellStyle name="Normal 6 3 2 2 2 9" xfId="16691" xr:uid="{00000000-0005-0000-0000-000036410000}"/>
    <cellStyle name="Normal 6 3 2 2 3" xfId="1738" xr:uid="{00000000-0005-0000-0000-0000CD060000}"/>
    <cellStyle name="Normal 6 3 2 2 3 2" xfId="2577" xr:uid="{00000000-0005-0000-0000-0000140A0000}"/>
    <cellStyle name="Normal 6 3 2 2 3 2 2" xfId="4267" xr:uid="{00000000-0005-0000-0000-0000AE100000}"/>
    <cellStyle name="Normal 6 3 2 2 3 2 2 2" xfId="14340" xr:uid="{00000000-0005-0000-0000-000007380000}"/>
    <cellStyle name="Normal 6 3 2 2 3 2 2 2 3" xfId="29438" xr:uid="{00000000-0005-0000-0000-000001730000}"/>
    <cellStyle name="Normal 6 3 2 2 3 2 2 3" xfId="9320" xr:uid="{00000000-0005-0000-0000-00006B240000}"/>
    <cellStyle name="Normal 6 3 2 2 3 2 2 3 3" xfId="24421" xr:uid="{00000000-0005-0000-0000-0000685F0000}"/>
    <cellStyle name="Normal 6 3 2 2 3 2 2 5" xfId="19408" xr:uid="{00000000-0005-0000-0000-0000D34B0000}"/>
    <cellStyle name="Normal 6 3 2 2 3 2 3" xfId="5959" xr:uid="{00000000-0005-0000-0000-00004A170000}"/>
    <cellStyle name="Normal 6 3 2 2 3 2 3 2" xfId="16011" xr:uid="{00000000-0005-0000-0000-00008E3E0000}"/>
    <cellStyle name="Normal 6 3 2 2 3 2 3 2 3" xfId="31109" xr:uid="{00000000-0005-0000-0000-000088790000}"/>
    <cellStyle name="Normal 6 3 2 2 3 2 3 3" xfId="10991" xr:uid="{00000000-0005-0000-0000-0000F22A0000}"/>
    <cellStyle name="Normal 6 3 2 2 3 2 3 3 3" xfId="26092" xr:uid="{00000000-0005-0000-0000-0000EF650000}"/>
    <cellStyle name="Normal 6 3 2 2 3 2 3 5" xfId="21079" xr:uid="{00000000-0005-0000-0000-00005A520000}"/>
    <cellStyle name="Normal 6 3 2 2 3 2 4" xfId="12669" xr:uid="{00000000-0005-0000-0000-000080310000}"/>
    <cellStyle name="Normal 6 3 2 2 3 2 4 3" xfId="27767" xr:uid="{00000000-0005-0000-0000-00007A6C0000}"/>
    <cellStyle name="Normal 6 3 2 2 3 2 5" xfId="7648" xr:uid="{00000000-0005-0000-0000-0000E31D0000}"/>
    <cellStyle name="Normal 6 3 2 2 3 2 5 3" xfId="22750" xr:uid="{00000000-0005-0000-0000-0000E1580000}"/>
    <cellStyle name="Normal 6 3 2 2 3 2 7" xfId="17737" xr:uid="{00000000-0005-0000-0000-00004C450000}"/>
    <cellStyle name="Normal 6 3 2 2 3 3" xfId="3430" xr:uid="{00000000-0005-0000-0000-0000690D0000}"/>
    <cellStyle name="Normal 6 3 2 2 3 3 2" xfId="13504" xr:uid="{00000000-0005-0000-0000-0000C3340000}"/>
    <cellStyle name="Normal 6 3 2 2 3 3 2 3" xfId="28602" xr:uid="{00000000-0005-0000-0000-0000BD6F0000}"/>
    <cellStyle name="Normal 6 3 2 2 3 3 3" xfId="8484" xr:uid="{00000000-0005-0000-0000-000027210000}"/>
    <cellStyle name="Normal 6 3 2 2 3 3 3 3" xfId="23585" xr:uid="{00000000-0005-0000-0000-0000245C0000}"/>
    <cellStyle name="Normal 6 3 2 2 3 3 5" xfId="18572" xr:uid="{00000000-0005-0000-0000-00008F480000}"/>
    <cellStyle name="Normal 6 3 2 2 3 4" xfId="5123" xr:uid="{00000000-0005-0000-0000-000006140000}"/>
    <cellStyle name="Normal 6 3 2 2 3 4 2" xfId="15175" xr:uid="{00000000-0005-0000-0000-00004A3B0000}"/>
    <cellStyle name="Normal 6 3 2 2 3 4 2 3" xfId="30273" xr:uid="{00000000-0005-0000-0000-000044760000}"/>
    <cellStyle name="Normal 6 3 2 2 3 4 3" xfId="10155" xr:uid="{00000000-0005-0000-0000-0000AE270000}"/>
    <cellStyle name="Normal 6 3 2 2 3 4 3 3" xfId="25256" xr:uid="{00000000-0005-0000-0000-0000AB620000}"/>
    <cellStyle name="Normal 6 3 2 2 3 4 5" xfId="20243" xr:uid="{00000000-0005-0000-0000-0000164F0000}"/>
    <cellStyle name="Normal 6 3 2 2 3 5" xfId="11833" xr:uid="{00000000-0005-0000-0000-00003C2E0000}"/>
    <cellStyle name="Normal 6 3 2 2 3 5 3" xfId="26931" xr:uid="{00000000-0005-0000-0000-000036690000}"/>
    <cellStyle name="Normal 6 3 2 2 3 6" xfId="6812" xr:uid="{00000000-0005-0000-0000-00009F1A0000}"/>
    <cellStyle name="Normal 6 3 2 2 3 6 3" xfId="21914" xr:uid="{00000000-0005-0000-0000-00009D550000}"/>
    <cellStyle name="Normal 6 3 2 2 3 8" xfId="16901" xr:uid="{00000000-0005-0000-0000-000008420000}"/>
    <cellStyle name="Normal 6 3 2 2 4" xfId="2159" xr:uid="{00000000-0005-0000-0000-000072080000}"/>
    <cellStyle name="Normal 6 3 2 2 4 2" xfId="3849" xr:uid="{00000000-0005-0000-0000-00000C0F0000}"/>
    <cellStyle name="Normal 6 3 2 2 4 2 2" xfId="13922" xr:uid="{00000000-0005-0000-0000-000065360000}"/>
    <cellStyle name="Normal 6 3 2 2 4 2 2 3" xfId="29020" xr:uid="{00000000-0005-0000-0000-00005F710000}"/>
    <cellStyle name="Normal 6 3 2 2 4 2 3" xfId="8902" xr:uid="{00000000-0005-0000-0000-0000C9220000}"/>
    <cellStyle name="Normal 6 3 2 2 4 2 3 3" xfId="24003" xr:uid="{00000000-0005-0000-0000-0000C65D0000}"/>
    <cellStyle name="Normal 6 3 2 2 4 2 5" xfId="18990" xr:uid="{00000000-0005-0000-0000-0000314A0000}"/>
    <cellStyle name="Normal 6 3 2 2 4 3" xfId="5541" xr:uid="{00000000-0005-0000-0000-0000A8150000}"/>
    <cellStyle name="Normal 6 3 2 2 4 3 2" xfId="15593" xr:uid="{00000000-0005-0000-0000-0000EC3C0000}"/>
    <cellStyle name="Normal 6 3 2 2 4 3 2 3" xfId="30691" xr:uid="{00000000-0005-0000-0000-0000E6770000}"/>
    <cellStyle name="Normal 6 3 2 2 4 3 3" xfId="10573" xr:uid="{00000000-0005-0000-0000-000050290000}"/>
    <cellStyle name="Normal 6 3 2 2 4 3 3 3" xfId="25674" xr:uid="{00000000-0005-0000-0000-00004D640000}"/>
    <cellStyle name="Normal 6 3 2 2 4 3 5" xfId="20661" xr:uid="{00000000-0005-0000-0000-0000B8500000}"/>
    <cellStyle name="Normal 6 3 2 2 4 4" xfId="12251" xr:uid="{00000000-0005-0000-0000-0000DE2F0000}"/>
    <cellStyle name="Normal 6 3 2 2 4 4 3" xfId="27349" xr:uid="{00000000-0005-0000-0000-0000D86A0000}"/>
    <cellStyle name="Normal 6 3 2 2 4 5" xfId="7230" xr:uid="{00000000-0005-0000-0000-0000411C0000}"/>
    <cellStyle name="Normal 6 3 2 2 4 5 3" xfId="22332" xr:uid="{00000000-0005-0000-0000-00003F570000}"/>
    <cellStyle name="Normal 6 3 2 2 4 7" xfId="17319" xr:uid="{00000000-0005-0000-0000-0000AA430000}"/>
    <cellStyle name="Normal 6 3 2 2 5" xfId="3012" xr:uid="{00000000-0005-0000-0000-0000C70B0000}"/>
    <cellStyle name="Normal 6 3 2 2 5 2" xfId="13086" xr:uid="{00000000-0005-0000-0000-000021330000}"/>
    <cellStyle name="Normal 6 3 2 2 5 2 3" xfId="28184" xr:uid="{00000000-0005-0000-0000-00001B6E0000}"/>
    <cellStyle name="Normal 6 3 2 2 5 3" xfId="8066" xr:uid="{00000000-0005-0000-0000-0000851F0000}"/>
    <cellStyle name="Normal 6 3 2 2 5 3 3" xfId="23167" xr:uid="{00000000-0005-0000-0000-0000825A0000}"/>
    <cellStyle name="Normal 6 3 2 2 5 5" xfId="18154" xr:uid="{00000000-0005-0000-0000-0000ED460000}"/>
    <cellStyle name="Normal 6 3 2 2 6" xfId="4705" xr:uid="{00000000-0005-0000-0000-000064120000}"/>
    <cellStyle name="Normal 6 3 2 2 6 2" xfId="14757" xr:uid="{00000000-0005-0000-0000-0000A8390000}"/>
    <cellStyle name="Normal 6 3 2 2 6 2 3" xfId="29855" xr:uid="{00000000-0005-0000-0000-0000A2740000}"/>
    <cellStyle name="Normal 6 3 2 2 6 3" xfId="9737" xr:uid="{00000000-0005-0000-0000-00000C260000}"/>
    <cellStyle name="Normal 6 3 2 2 6 3 3" xfId="24838" xr:uid="{00000000-0005-0000-0000-000009610000}"/>
    <cellStyle name="Normal 6 3 2 2 6 5" xfId="19825" xr:uid="{00000000-0005-0000-0000-0000744D0000}"/>
    <cellStyle name="Normal 6 3 2 2 7" xfId="11415" xr:uid="{00000000-0005-0000-0000-00009A2C0000}"/>
    <cellStyle name="Normal 6 3 2 2 7 3" xfId="26513" xr:uid="{00000000-0005-0000-0000-000094670000}"/>
    <cellStyle name="Normal 6 3 2 2 8" xfId="6394" xr:uid="{00000000-0005-0000-0000-0000FD180000}"/>
    <cellStyle name="Normal 6 3 2 2 8 3" xfId="21496" xr:uid="{00000000-0005-0000-0000-0000FB530000}"/>
    <cellStyle name="Normal 6 3 2 3" xfId="1421" xr:uid="{00000000-0005-0000-0000-000090050000}"/>
    <cellStyle name="Normal 6 3 2 3 2" xfId="1842" xr:uid="{00000000-0005-0000-0000-000035070000}"/>
    <cellStyle name="Normal 6 3 2 3 2 2" xfId="2681" xr:uid="{00000000-0005-0000-0000-00007C0A0000}"/>
    <cellStyle name="Normal 6 3 2 3 2 2 2" xfId="4371" xr:uid="{00000000-0005-0000-0000-000016110000}"/>
    <cellStyle name="Normal 6 3 2 3 2 2 2 2" xfId="14444" xr:uid="{00000000-0005-0000-0000-00006F380000}"/>
    <cellStyle name="Normal 6 3 2 3 2 2 2 2 3" xfId="29542" xr:uid="{00000000-0005-0000-0000-000069730000}"/>
    <cellStyle name="Normal 6 3 2 3 2 2 2 3" xfId="9424" xr:uid="{00000000-0005-0000-0000-0000D3240000}"/>
    <cellStyle name="Normal 6 3 2 3 2 2 2 3 3" xfId="24525" xr:uid="{00000000-0005-0000-0000-0000D05F0000}"/>
    <cellStyle name="Normal 6 3 2 3 2 2 2 5" xfId="19512" xr:uid="{00000000-0005-0000-0000-00003B4C0000}"/>
    <cellStyle name="Normal 6 3 2 3 2 2 3" xfId="6063" xr:uid="{00000000-0005-0000-0000-0000B2170000}"/>
    <cellStyle name="Normal 6 3 2 3 2 2 3 2" xfId="16115" xr:uid="{00000000-0005-0000-0000-0000F63E0000}"/>
    <cellStyle name="Normal 6 3 2 3 2 2 3 2 3" xfId="31213" xr:uid="{00000000-0005-0000-0000-0000F0790000}"/>
    <cellStyle name="Normal 6 3 2 3 2 2 3 3" xfId="11095" xr:uid="{00000000-0005-0000-0000-00005A2B0000}"/>
    <cellStyle name="Normal 6 3 2 3 2 2 3 3 3" xfId="26196" xr:uid="{00000000-0005-0000-0000-000057660000}"/>
    <cellStyle name="Normal 6 3 2 3 2 2 3 5" xfId="21183" xr:uid="{00000000-0005-0000-0000-0000C2520000}"/>
    <cellStyle name="Normal 6 3 2 3 2 2 4" xfId="12773" xr:uid="{00000000-0005-0000-0000-0000E8310000}"/>
    <cellStyle name="Normal 6 3 2 3 2 2 4 3" xfId="27871" xr:uid="{00000000-0005-0000-0000-0000E26C0000}"/>
    <cellStyle name="Normal 6 3 2 3 2 2 5" xfId="7752" xr:uid="{00000000-0005-0000-0000-00004B1E0000}"/>
    <cellStyle name="Normal 6 3 2 3 2 2 5 3" xfId="22854" xr:uid="{00000000-0005-0000-0000-000049590000}"/>
    <cellStyle name="Normal 6 3 2 3 2 2 7" xfId="17841" xr:uid="{00000000-0005-0000-0000-0000B4450000}"/>
    <cellStyle name="Normal 6 3 2 3 2 3" xfId="3534" xr:uid="{00000000-0005-0000-0000-0000D10D0000}"/>
    <cellStyle name="Normal 6 3 2 3 2 3 2" xfId="13608" xr:uid="{00000000-0005-0000-0000-00002B350000}"/>
    <cellStyle name="Normal 6 3 2 3 2 3 2 3" xfId="28706" xr:uid="{00000000-0005-0000-0000-000025700000}"/>
    <cellStyle name="Normal 6 3 2 3 2 3 3" xfId="8588" xr:uid="{00000000-0005-0000-0000-00008F210000}"/>
    <cellStyle name="Normal 6 3 2 3 2 3 3 3" xfId="23689" xr:uid="{00000000-0005-0000-0000-00008C5C0000}"/>
    <cellStyle name="Normal 6 3 2 3 2 3 5" xfId="18676" xr:uid="{00000000-0005-0000-0000-0000F7480000}"/>
    <cellStyle name="Normal 6 3 2 3 2 4" xfId="5227" xr:uid="{00000000-0005-0000-0000-00006E140000}"/>
    <cellStyle name="Normal 6 3 2 3 2 4 2" xfId="15279" xr:uid="{00000000-0005-0000-0000-0000B23B0000}"/>
    <cellStyle name="Normal 6 3 2 3 2 4 2 3" xfId="30377" xr:uid="{00000000-0005-0000-0000-0000AC760000}"/>
    <cellStyle name="Normal 6 3 2 3 2 4 3" xfId="10259" xr:uid="{00000000-0005-0000-0000-000016280000}"/>
    <cellStyle name="Normal 6 3 2 3 2 4 3 3" xfId="25360" xr:uid="{00000000-0005-0000-0000-000013630000}"/>
    <cellStyle name="Normal 6 3 2 3 2 4 5" xfId="20347" xr:uid="{00000000-0005-0000-0000-00007E4F0000}"/>
    <cellStyle name="Normal 6 3 2 3 2 5" xfId="11937" xr:uid="{00000000-0005-0000-0000-0000A42E0000}"/>
    <cellStyle name="Normal 6 3 2 3 2 5 3" xfId="27035" xr:uid="{00000000-0005-0000-0000-00009E690000}"/>
    <cellStyle name="Normal 6 3 2 3 2 6" xfId="6916" xr:uid="{00000000-0005-0000-0000-0000071B0000}"/>
    <cellStyle name="Normal 6 3 2 3 2 6 3" xfId="22018" xr:uid="{00000000-0005-0000-0000-000005560000}"/>
    <cellStyle name="Normal 6 3 2 3 2 8" xfId="17005" xr:uid="{00000000-0005-0000-0000-000070420000}"/>
    <cellStyle name="Normal 6 3 2 3 3" xfId="2263" xr:uid="{00000000-0005-0000-0000-0000DA080000}"/>
    <cellStyle name="Normal 6 3 2 3 3 2" xfId="3953" xr:uid="{00000000-0005-0000-0000-0000740F0000}"/>
    <cellStyle name="Normal 6 3 2 3 3 2 2" xfId="14026" xr:uid="{00000000-0005-0000-0000-0000CD360000}"/>
    <cellStyle name="Normal 6 3 2 3 3 2 2 3" xfId="29124" xr:uid="{00000000-0005-0000-0000-0000C7710000}"/>
    <cellStyle name="Normal 6 3 2 3 3 2 3" xfId="9006" xr:uid="{00000000-0005-0000-0000-000031230000}"/>
    <cellStyle name="Normal 6 3 2 3 3 2 3 3" xfId="24107" xr:uid="{00000000-0005-0000-0000-00002E5E0000}"/>
    <cellStyle name="Normal 6 3 2 3 3 2 5" xfId="19094" xr:uid="{00000000-0005-0000-0000-0000994A0000}"/>
    <cellStyle name="Normal 6 3 2 3 3 3" xfId="5645" xr:uid="{00000000-0005-0000-0000-000010160000}"/>
    <cellStyle name="Normal 6 3 2 3 3 3 2" xfId="15697" xr:uid="{00000000-0005-0000-0000-0000543D0000}"/>
    <cellStyle name="Normal 6 3 2 3 3 3 2 3" xfId="30795" xr:uid="{00000000-0005-0000-0000-00004E780000}"/>
    <cellStyle name="Normal 6 3 2 3 3 3 3" xfId="10677" xr:uid="{00000000-0005-0000-0000-0000B8290000}"/>
    <cellStyle name="Normal 6 3 2 3 3 3 3 3" xfId="25778" xr:uid="{00000000-0005-0000-0000-0000B5640000}"/>
    <cellStyle name="Normal 6 3 2 3 3 3 5" xfId="20765" xr:uid="{00000000-0005-0000-0000-000020510000}"/>
    <cellStyle name="Normal 6 3 2 3 3 4" xfId="12355" xr:uid="{00000000-0005-0000-0000-000046300000}"/>
    <cellStyle name="Normal 6 3 2 3 3 4 3" xfId="27453" xr:uid="{00000000-0005-0000-0000-0000406B0000}"/>
    <cellStyle name="Normal 6 3 2 3 3 5" xfId="7334" xr:uid="{00000000-0005-0000-0000-0000A91C0000}"/>
    <cellStyle name="Normal 6 3 2 3 3 5 3" xfId="22436" xr:uid="{00000000-0005-0000-0000-0000A7570000}"/>
    <cellStyle name="Normal 6 3 2 3 3 7" xfId="17423" xr:uid="{00000000-0005-0000-0000-000012440000}"/>
    <cellStyle name="Normal 6 3 2 3 4" xfId="3116" xr:uid="{00000000-0005-0000-0000-00002F0C0000}"/>
    <cellStyle name="Normal 6 3 2 3 4 2" xfId="13190" xr:uid="{00000000-0005-0000-0000-000089330000}"/>
    <cellStyle name="Normal 6 3 2 3 4 2 3" xfId="28288" xr:uid="{00000000-0005-0000-0000-0000836E0000}"/>
    <cellStyle name="Normal 6 3 2 3 4 3" xfId="8170" xr:uid="{00000000-0005-0000-0000-0000ED1F0000}"/>
    <cellStyle name="Normal 6 3 2 3 4 3 3" xfId="23271" xr:uid="{00000000-0005-0000-0000-0000EA5A0000}"/>
    <cellStyle name="Normal 6 3 2 3 4 5" xfId="18258" xr:uid="{00000000-0005-0000-0000-000055470000}"/>
    <cellStyle name="Normal 6 3 2 3 5" xfId="4809" xr:uid="{00000000-0005-0000-0000-0000CC120000}"/>
    <cellStyle name="Normal 6 3 2 3 5 2" xfId="14861" xr:uid="{00000000-0005-0000-0000-0000103A0000}"/>
    <cellStyle name="Normal 6 3 2 3 5 2 3" xfId="29959" xr:uid="{00000000-0005-0000-0000-00000A750000}"/>
    <cellStyle name="Normal 6 3 2 3 5 3" xfId="9841" xr:uid="{00000000-0005-0000-0000-000074260000}"/>
    <cellStyle name="Normal 6 3 2 3 5 3 3" xfId="24942" xr:uid="{00000000-0005-0000-0000-000071610000}"/>
    <cellStyle name="Normal 6 3 2 3 5 5" xfId="19929" xr:uid="{00000000-0005-0000-0000-0000DC4D0000}"/>
    <cellStyle name="Normal 6 3 2 3 6" xfId="11519" xr:uid="{00000000-0005-0000-0000-0000022D0000}"/>
    <cellStyle name="Normal 6 3 2 3 6 3" xfId="26617" xr:uid="{00000000-0005-0000-0000-0000FC670000}"/>
    <cellStyle name="Normal 6 3 2 3 7" xfId="6498" xr:uid="{00000000-0005-0000-0000-000065190000}"/>
    <cellStyle name="Normal 6 3 2 3 7 3" xfId="21600" xr:uid="{00000000-0005-0000-0000-000063540000}"/>
    <cellStyle name="Normal 6 3 2 3 9" xfId="16587" xr:uid="{00000000-0005-0000-0000-0000CE400000}"/>
    <cellStyle name="Normal 6 3 2 4" xfId="1634" xr:uid="{00000000-0005-0000-0000-000065060000}"/>
    <cellStyle name="Normal 6 3 2 4 2" xfId="2473" xr:uid="{00000000-0005-0000-0000-0000AC090000}"/>
    <cellStyle name="Normal 6 3 2 4 2 2" xfId="4163" xr:uid="{00000000-0005-0000-0000-000046100000}"/>
    <cellStyle name="Normal 6 3 2 4 2 2 2" xfId="14236" xr:uid="{00000000-0005-0000-0000-00009F370000}"/>
    <cellStyle name="Normal 6 3 2 4 2 2 2 3" xfId="29334" xr:uid="{00000000-0005-0000-0000-000099720000}"/>
    <cellStyle name="Normal 6 3 2 4 2 2 3" xfId="9216" xr:uid="{00000000-0005-0000-0000-000003240000}"/>
    <cellStyle name="Normal 6 3 2 4 2 2 3 3" xfId="24317" xr:uid="{00000000-0005-0000-0000-0000005F0000}"/>
    <cellStyle name="Normal 6 3 2 4 2 2 5" xfId="19304" xr:uid="{00000000-0005-0000-0000-00006B4B0000}"/>
    <cellStyle name="Normal 6 3 2 4 2 3" xfId="5855" xr:uid="{00000000-0005-0000-0000-0000E2160000}"/>
    <cellStyle name="Normal 6 3 2 4 2 3 2" xfId="15907" xr:uid="{00000000-0005-0000-0000-0000263E0000}"/>
    <cellStyle name="Normal 6 3 2 4 2 3 2 3" xfId="31005" xr:uid="{00000000-0005-0000-0000-000020790000}"/>
    <cellStyle name="Normal 6 3 2 4 2 3 3" xfId="10887" xr:uid="{00000000-0005-0000-0000-00008A2A0000}"/>
    <cellStyle name="Normal 6 3 2 4 2 3 3 3" xfId="25988" xr:uid="{00000000-0005-0000-0000-000087650000}"/>
    <cellStyle name="Normal 6 3 2 4 2 3 5" xfId="20975" xr:uid="{00000000-0005-0000-0000-0000F2510000}"/>
    <cellStyle name="Normal 6 3 2 4 2 4" xfId="12565" xr:uid="{00000000-0005-0000-0000-000018310000}"/>
    <cellStyle name="Normal 6 3 2 4 2 4 3" xfId="27663" xr:uid="{00000000-0005-0000-0000-0000126C0000}"/>
    <cellStyle name="Normal 6 3 2 4 2 5" xfId="7544" xr:uid="{00000000-0005-0000-0000-00007B1D0000}"/>
    <cellStyle name="Normal 6 3 2 4 2 5 3" xfId="22646" xr:uid="{00000000-0005-0000-0000-000079580000}"/>
    <cellStyle name="Normal 6 3 2 4 2 7" xfId="17633" xr:uid="{00000000-0005-0000-0000-0000E4440000}"/>
    <cellStyle name="Normal 6 3 2 4 3" xfId="3326" xr:uid="{00000000-0005-0000-0000-0000010D0000}"/>
    <cellStyle name="Normal 6 3 2 4 3 2" xfId="13400" xr:uid="{00000000-0005-0000-0000-00005B340000}"/>
    <cellStyle name="Normal 6 3 2 4 3 2 3" xfId="28498" xr:uid="{00000000-0005-0000-0000-0000556F0000}"/>
    <cellStyle name="Normal 6 3 2 4 3 3" xfId="8380" xr:uid="{00000000-0005-0000-0000-0000BF200000}"/>
    <cellStyle name="Normal 6 3 2 4 3 3 3" xfId="23481" xr:uid="{00000000-0005-0000-0000-0000BC5B0000}"/>
    <cellStyle name="Normal 6 3 2 4 3 5" xfId="18468" xr:uid="{00000000-0005-0000-0000-000027480000}"/>
    <cellStyle name="Normal 6 3 2 4 4" xfId="5019" xr:uid="{00000000-0005-0000-0000-00009E130000}"/>
    <cellStyle name="Normal 6 3 2 4 4 2" xfId="15071" xr:uid="{00000000-0005-0000-0000-0000E23A0000}"/>
    <cellStyle name="Normal 6 3 2 4 4 2 3" xfId="30169" xr:uid="{00000000-0005-0000-0000-0000DC750000}"/>
    <cellStyle name="Normal 6 3 2 4 4 3" xfId="10051" xr:uid="{00000000-0005-0000-0000-000046270000}"/>
    <cellStyle name="Normal 6 3 2 4 4 3 3" xfId="25152" xr:uid="{00000000-0005-0000-0000-000043620000}"/>
    <cellStyle name="Normal 6 3 2 4 4 5" xfId="20139" xr:uid="{00000000-0005-0000-0000-0000AE4E0000}"/>
    <cellStyle name="Normal 6 3 2 4 5" xfId="11729" xr:uid="{00000000-0005-0000-0000-0000D42D0000}"/>
    <cellStyle name="Normal 6 3 2 4 5 3" xfId="26827" xr:uid="{00000000-0005-0000-0000-0000CE680000}"/>
    <cellStyle name="Normal 6 3 2 4 6" xfId="6708" xr:uid="{00000000-0005-0000-0000-0000371A0000}"/>
    <cellStyle name="Normal 6 3 2 4 6 3" xfId="21810" xr:uid="{00000000-0005-0000-0000-000035550000}"/>
    <cellStyle name="Normal 6 3 2 4 8" xfId="16797" xr:uid="{00000000-0005-0000-0000-0000A0410000}"/>
    <cellStyle name="Normal 6 3 2 5" xfId="2055" xr:uid="{00000000-0005-0000-0000-00000A080000}"/>
    <cellStyle name="Normal 6 3 2 5 2" xfId="3745" xr:uid="{00000000-0005-0000-0000-0000A40E0000}"/>
    <cellStyle name="Normal 6 3 2 5 2 2" xfId="13818" xr:uid="{00000000-0005-0000-0000-0000FD350000}"/>
    <cellStyle name="Normal 6 3 2 5 2 2 3" xfId="28916" xr:uid="{00000000-0005-0000-0000-0000F7700000}"/>
    <cellStyle name="Normal 6 3 2 5 2 3" xfId="8798" xr:uid="{00000000-0005-0000-0000-000061220000}"/>
    <cellStyle name="Normal 6 3 2 5 2 3 3" xfId="23899" xr:uid="{00000000-0005-0000-0000-00005E5D0000}"/>
    <cellStyle name="Normal 6 3 2 5 2 5" xfId="18886" xr:uid="{00000000-0005-0000-0000-0000C9490000}"/>
    <cellStyle name="Normal 6 3 2 5 3" xfId="5437" xr:uid="{00000000-0005-0000-0000-000040150000}"/>
    <cellStyle name="Normal 6 3 2 5 3 2" xfId="15489" xr:uid="{00000000-0005-0000-0000-0000843C0000}"/>
    <cellStyle name="Normal 6 3 2 5 3 2 3" xfId="30587" xr:uid="{00000000-0005-0000-0000-00007E770000}"/>
    <cellStyle name="Normal 6 3 2 5 3 3" xfId="10469" xr:uid="{00000000-0005-0000-0000-0000E8280000}"/>
    <cellStyle name="Normal 6 3 2 5 3 3 3" xfId="25570" xr:uid="{00000000-0005-0000-0000-0000E5630000}"/>
    <cellStyle name="Normal 6 3 2 5 3 5" xfId="20557" xr:uid="{00000000-0005-0000-0000-000050500000}"/>
    <cellStyle name="Normal 6 3 2 5 4" xfId="12147" xr:uid="{00000000-0005-0000-0000-0000762F0000}"/>
    <cellStyle name="Normal 6 3 2 5 4 3" xfId="27245" xr:uid="{00000000-0005-0000-0000-0000706A0000}"/>
    <cellStyle name="Normal 6 3 2 5 5" xfId="7126" xr:uid="{00000000-0005-0000-0000-0000D91B0000}"/>
    <cellStyle name="Normal 6 3 2 5 5 3" xfId="22228" xr:uid="{00000000-0005-0000-0000-0000D7560000}"/>
    <cellStyle name="Normal 6 3 2 5 7" xfId="17215" xr:uid="{00000000-0005-0000-0000-000042430000}"/>
    <cellStyle name="Normal 6 3 2 6" xfId="2908" xr:uid="{00000000-0005-0000-0000-00005F0B0000}"/>
    <cellStyle name="Normal 6 3 2 6 2" xfId="12982" xr:uid="{00000000-0005-0000-0000-0000B9320000}"/>
    <cellStyle name="Normal 6 3 2 6 2 3" xfId="28080" xr:uid="{00000000-0005-0000-0000-0000B36D0000}"/>
    <cellStyle name="Normal 6 3 2 6 3" xfId="7962" xr:uid="{00000000-0005-0000-0000-00001D1F0000}"/>
    <cellStyle name="Normal 6 3 2 6 3 3" xfId="23063" xr:uid="{00000000-0005-0000-0000-00001A5A0000}"/>
    <cellStyle name="Normal 6 3 2 6 5" xfId="18050" xr:uid="{00000000-0005-0000-0000-000085460000}"/>
    <cellStyle name="Normal 6 3 2 7" xfId="4601" xr:uid="{00000000-0005-0000-0000-0000FC110000}"/>
    <cellStyle name="Normal 6 3 2 7 2" xfId="14653" xr:uid="{00000000-0005-0000-0000-000040390000}"/>
    <cellStyle name="Normal 6 3 2 7 2 3" xfId="29751" xr:uid="{00000000-0005-0000-0000-00003A740000}"/>
    <cellStyle name="Normal 6 3 2 7 3" xfId="9633" xr:uid="{00000000-0005-0000-0000-0000A4250000}"/>
    <cellStyle name="Normal 6 3 2 7 3 3" xfId="24734" xr:uid="{00000000-0005-0000-0000-0000A1600000}"/>
    <cellStyle name="Normal 6 3 2 7 5" xfId="19721" xr:uid="{00000000-0005-0000-0000-00000C4D0000}"/>
    <cellStyle name="Normal 6 3 2 8" xfId="11311" xr:uid="{00000000-0005-0000-0000-0000322C0000}"/>
    <cellStyle name="Normal 6 3 2 8 3" xfId="26409" xr:uid="{00000000-0005-0000-0000-00002C670000}"/>
    <cellStyle name="Normal 6 3 2 9" xfId="6290" xr:uid="{00000000-0005-0000-0000-000095180000}"/>
    <cellStyle name="Normal 6 3 2 9 3" xfId="21392" xr:uid="{00000000-0005-0000-0000-000093530000}"/>
    <cellStyle name="Normal 6 3 3" xfId="1254" xr:uid="{00000000-0005-0000-0000-0000E9040000}"/>
    <cellStyle name="Normal 6 3 3 10" xfId="16431" xr:uid="{00000000-0005-0000-0000-000032400000}"/>
    <cellStyle name="Normal 6 3 3 2" xfId="1473" xr:uid="{00000000-0005-0000-0000-0000C4050000}"/>
    <cellStyle name="Normal 6 3 3 2 2" xfId="1894" xr:uid="{00000000-0005-0000-0000-000069070000}"/>
    <cellStyle name="Normal 6 3 3 2 2 2" xfId="2733" xr:uid="{00000000-0005-0000-0000-0000B00A0000}"/>
    <cellStyle name="Normal 6 3 3 2 2 2 2" xfId="4423" xr:uid="{00000000-0005-0000-0000-00004A110000}"/>
    <cellStyle name="Normal 6 3 3 2 2 2 2 2" xfId="14496" xr:uid="{00000000-0005-0000-0000-0000A3380000}"/>
    <cellStyle name="Normal 6 3 3 2 2 2 2 2 3" xfId="29594" xr:uid="{00000000-0005-0000-0000-00009D730000}"/>
    <cellStyle name="Normal 6 3 3 2 2 2 2 3" xfId="9476" xr:uid="{00000000-0005-0000-0000-000007250000}"/>
    <cellStyle name="Normal 6 3 3 2 2 2 2 3 3" xfId="24577" xr:uid="{00000000-0005-0000-0000-000004600000}"/>
    <cellStyle name="Normal 6 3 3 2 2 2 2 5" xfId="19564" xr:uid="{00000000-0005-0000-0000-00006F4C0000}"/>
    <cellStyle name="Normal 6 3 3 2 2 2 3" xfId="6115" xr:uid="{00000000-0005-0000-0000-0000E6170000}"/>
    <cellStyle name="Normal 6 3 3 2 2 2 3 2" xfId="16167" xr:uid="{00000000-0005-0000-0000-00002A3F0000}"/>
    <cellStyle name="Normal 6 3 3 2 2 2 3 2 3" xfId="31265" xr:uid="{00000000-0005-0000-0000-0000247A0000}"/>
    <cellStyle name="Normal 6 3 3 2 2 2 3 3" xfId="11147" xr:uid="{00000000-0005-0000-0000-00008E2B0000}"/>
    <cellStyle name="Normal 6 3 3 2 2 2 3 3 3" xfId="26248" xr:uid="{00000000-0005-0000-0000-00008B660000}"/>
    <cellStyle name="Normal 6 3 3 2 2 2 3 5" xfId="21235" xr:uid="{00000000-0005-0000-0000-0000F6520000}"/>
    <cellStyle name="Normal 6 3 3 2 2 2 4" xfId="12825" xr:uid="{00000000-0005-0000-0000-00001C320000}"/>
    <cellStyle name="Normal 6 3 3 2 2 2 4 3" xfId="27923" xr:uid="{00000000-0005-0000-0000-0000166D0000}"/>
    <cellStyle name="Normal 6 3 3 2 2 2 5" xfId="7804" xr:uid="{00000000-0005-0000-0000-00007F1E0000}"/>
    <cellStyle name="Normal 6 3 3 2 2 2 5 3" xfId="22906" xr:uid="{00000000-0005-0000-0000-00007D590000}"/>
    <cellStyle name="Normal 6 3 3 2 2 2 7" xfId="17893" xr:uid="{00000000-0005-0000-0000-0000E8450000}"/>
    <cellStyle name="Normal 6 3 3 2 2 3" xfId="3586" xr:uid="{00000000-0005-0000-0000-0000050E0000}"/>
    <cellStyle name="Normal 6 3 3 2 2 3 2" xfId="13660" xr:uid="{00000000-0005-0000-0000-00005F350000}"/>
    <cellStyle name="Normal 6 3 3 2 2 3 2 3" xfId="28758" xr:uid="{00000000-0005-0000-0000-000059700000}"/>
    <cellStyle name="Normal 6 3 3 2 2 3 3" xfId="8640" xr:uid="{00000000-0005-0000-0000-0000C3210000}"/>
    <cellStyle name="Normal 6 3 3 2 2 3 3 3" xfId="23741" xr:uid="{00000000-0005-0000-0000-0000C05C0000}"/>
    <cellStyle name="Normal 6 3 3 2 2 3 5" xfId="18728" xr:uid="{00000000-0005-0000-0000-00002B490000}"/>
    <cellStyle name="Normal 6 3 3 2 2 4" xfId="5279" xr:uid="{00000000-0005-0000-0000-0000A2140000}"/>
    <cellStyle name="Normal 6 3 3 2 2 4 2" xfId="15331" xr:uid="{00000000-0005-0000-0000-0000E63B0000}"/>
    <cellStyle name="Normal 6 3 3 2 2 4 2 3" xfId="30429" xr:uid="{00000000-0005-0000-0000-0000E0760000}"/>
    <cellStyle name="Normal 6 3 3 2 2 4 3" xfId="10311" xr:uid="{00000000-0005-0000-0000-00004A280000}"/>
    <cellStyle name="Normal 6 3 3 2 2 4 3 3" xfId="25412" xr:uid="{00000000-0005-0000-0000-000047630000}"/>
    <cellStyle name="Normal 6 3 3 2 2 4 5" xfId="20399" xr:uid="{00000000-0005-0000-0000-0000B24F0000}"/>
    <cellStyle name="Normal 6 3 3 2 2 5" xfId="11989" xr:uid="{00000000-0005-0000-0000-0000D82E0000}"/>
    <cellStyle name="Normal 6 3 3 2 2 5 3" xfId="27087" xr:uid="{00000000-0005-0000-0000-0000D2690000}"/>
    <cellStyle name="Normal 6 3 3 2 2 6" xfId="6968" xr:uid="{00000000-0005-0000-0000-00003B1B0000}"/>
    <cellStyle name="Normal 6 3 3 2 2 6 3" xfId="22070" xr:uid="{00000000-0005-0000-0000-000039560000}"/>
    <cellStyle name="Normal 6 3 3 2 2 8" xfId="17057" xr:uid="{00000000-0005-0000-0000-0000A4420000}"/>
    <cellStyle name="Normal 6 3 3 2 3" xfId="2315" xr:uid="{00000000-0005-0000-0000-00000E090000}"/>
    <cellStyle name="Normal 6 3 3 2 3 2" xfId="4005" xr:uid="{00000000-0005-0000-0000-0000A80F0000}"/>
    <cellStyle name="Normal 6 3 3 2 3 2 2" xfId="14078" xr:uid="{00000000-0005-0000-0000-000001370000}"/>
    <cellStyle name="Normal 6 3 3 2 3 2 2 3" xfId="29176" xr:uid="{00000000-0005-0000-0000-0000FB710000}"/>
    <cellStyle name="Normal 6 3 3 2 3 2 3" xfId="9058" xr:uid="{00000000-0005-0000-0000-000065230000}"/>
    <cellStyle name="Normal 6 3 3 2 3 2 3 3" xfId="24159" xr:uid="{00000000-0005-0000-0000-0000625E0000}"/>
    <cellStyle name="Normal 6 3 3 2 3 2 5" xfId="19146" xr:uid="{00000000-0005-0000-0000-0000CD4A0000}"/>
    <cellStyle name="Normal 6 3 3 2 3 3" xfId="5697" xr:uid="{00000000-0005-0000-0000-000044160000}"/>
    <cellStyle name="Normal 6 3 3 2 3 3 2" xfId="15749" xr:uid="{00000000-0005-0000-0000-0000883D0000}"/>
    <cellStyle name="Normal 6 3 3 2 3 3 2 3" xfId="30847" xr:uid="{00000000-0005-0000-0000-000082780000}"/>
    <cellStyle name="Normal 6 3 3 2 3 3 3" xfId="10729" xr:uid="{00000000-0005-0000-0000-0000EC290000}"/>
    <cellStyle name="Normal 6 3 3 2 3 3 3 3" xfId="25830" xr:uid="{00000000-0005-0000-0000-0000E9640000}"/>
    <cellStyle name="Normal 6 3 3 2 3 3 5" xfId="20817" xr:uid="{00000000-0005-0000-0000-000054510000}"/>
    <cellStyle name="Normal 6 3 3 2 3 4" xfId="12407" xr:uid="{00000000-0005-0000-0000-00007A300000}"/>
    <cellStyle name="Normal 6 3 3 2 3 4 3" xfId="27505" xr:uid="{00000000-0005-0000-0000-0000746B0000}"/>
    <cellStyle name="Normal 6 3 3 2 3 5" xfId="7386" xr:uid="{00000000-0005-0000-0000-0000DD1C0000}"/>
    <cellStyle name="Normal 6 3 3 2 3 5 3" xfId="22488" xr:uid="{00000000-0005-0000-0000-0000DB570000}"/>
    <cellStyle name="Normal 6 3 3 2 3 7" xfId="17475" xr:uid="{00000000-0005-0000-0000-000046440000}"/>
    <cellStyle name="Normal 6 3 3 2 4" xfId="3168" xr:uid="{00000000-0005-0000-0000-0000630C0000}"/>
    <cellStyle name="Normal 6 3 3 2 4 2" xfId="13242" xr:uid="{00000000-0005-0000-0000-0000BD330000}"/>
    <cellStyle name="Normal 6 3 3 2 4 2 3" xfId="28340" xr:uid="{00000000-0005-0000-0000-0000B76E0000}"/>
    <cellStyle name="Normal 6 3 3 2 4 3" xfId="8222" xr:uid="{00000000-0005-0000-0000-000021200000}"/>
    <cellStyle name="Normal 6 3 3 2 4 3 3" xfId="23323" xr:uid="{00000000-0005-0000-0000-00001E5B0000}"/>
    <cellStyle name="Normal 6 3 3 2 4 5" xfId="18310" xr:uid="{00000000-0005-0000-0000-000089470000}"/>
    <cellStyle name="Normal 6 3 3 2 5" xfId="4861" xr:uid="{00000000-0005-0000-0000-000000130000}"/>
    <cellStyle name="Normal 6 3 3 2 5 2" xfId="14913" xr:uid="{00000000-0005-0000-0000-0000443A0000}"/>
    <cellStyle name="Normal 6 3 3 2 5 2 3" xfId="30011" xr:uid="{00000000-0005-0000-0000-00003E750000}"/>
    <cellStyle name="Normal 6 3 3 2 5 3" xfId="9893" xr:uid="{00000000-0005-0000-0000-0000A8260000}"/>
    <cellStyle name="Normal 6 3 3 2 5 3 3" xfId="24994" xr:uid="{00000000-0005-0000-0000-0000A5610000}"/>
    <cellStyle name="Normal 6 3 3 2 5 5" xfId="19981" xr:uid="{00000000-0005-0000-0000-0000104E0000}"/>
    <cellStyle name="Normal 6 3 3 2 6" xfId="11571" xr:uid="{00000000-0005-0000-0000-0000362D0000}"/>
    <cellStyle name="Normal 6 3 3 2 6 3" xfId="26669" xr:uid="{00000000-0005-0000-0000-000030680000}"/>
    <cellStyle name="Normal 6 3 3 2 7" xfId="6550" xr:uid="{00000000-0005-0000-0000-000099190000}"/>
    <cellStyle name="Normal 6 3 3 2 7 3" xfId="21652" xr:uid="{00000000-0005-0000-0000-000097540000}"/>
    <cellStyle name="Normal 6 3 3 2 9" xfId="16639" xr:uid="{00000000-0005-0000-0000-000002410000}"/>
    <cellStyle name="Normal 6 3 3 3" xfId="1686" xr:uid="{00000000-0005-0000-0000-000099060000}"/>
    <cellStyle name="Normal 6 3 3 3 2" xfId="2525" xr:uid="{00000000-0005-0000-0000-0000E0090000}"/>
    <cellStyle name="Normal 6 3 3 3 2 2" xfId="4215" xr:uid="{00000000-0005-0000-0000-00007A100000}"/>
    <cellStyle name="Normal 6 3 3 3 2 2 2" xfId="14288" xr:uid="{00000000-0005-0000-0000-0000D3370000}"/>
    <cellStyle name="Normal 6 3 3 3 2 2 2 3" xfId="29386" xr:uid="{00000000-0005-0000-0000-0000CD720000}"/>
    <cellStyle name="Normal 6 3 3 3 2 2 3" xfId="9268" xr:uid="{00000000-0005-0000-0000-000037240000}"/>
    <cellStyle name="Normal 6 3 3 3 2 2 3 3" xfId="24369" xr:uid="{00000000-0005-0000-0000-0000345F0000}"/>
    <cellStyle name="Normal 6 3 3 3 2 2 5" xfId="19356" xr:uid="{00000000-0005-0000-0000-00009F4B0000}"/>
    <cellStyle name="Normal 6 3 3 3 2 3" xfId="5907" xr:uid="{00000000-0005-0000-0000-000016170000}"/>
    <cellStyle name="Normal 6 3 3 3 2 3 2" xfId="15959" xr:uid="{00000000-0005-0000-0000-00005A3E0000}"/>
    <cellStyle name="Normal 6 3 3 3 2 3 2 3" xfId="31057" xr:uid="{00000000-0005-0000-0000-000054790000}"/>
    <cellStyle name="Normal 6 3 3 3 2 3 3" xfId="10939" xr:uid="{00000000-0005-0000-0000-0000BE2A0000}"/>
    <cellStyle name="Normal 6 3 3 3 2 3 3 3" xfId="26040" xr:uid="{00000000-0005-0000-0000-0000BB650000}"/>
    <cellStyle name="Normal 6 3 3 3 2 3 5" xfId="21027" xr:uid="{00000000-0005-0000-0000-000026520000}"/>
    <cellStyle name="Normal 6 3 3 3 2 4" xfId="12617" xr:uid="{00000000-0005-0000-0000-00004C310000}"/>
    <cellStyle name="Normal 6 3 3 3 2 4 3" xfId="27715" xr:uid="{00000000-0005-0000-0000-0000466C0000}"/>
    <cellStyle name="Normal 6 3 3 3 2 5" xfId="7596" xr:uid="{00000000-0005-0000-0000-0000AF1D0000}"/>
    <cellStyle name="Normal 6 3 3 3 2 5 3" xfId="22698" xr:uid="{00000000-0005-0000-0000-0000AD580000}"/>
    <cellStyle name="Normal 6 3 3 3 2 7" xfId="17685" xr:uid="{00000000-0005-0000-0000-000018450000}"/>
    <cellStyle name="Normal 6 3 3 3 3" xfId="3378" xr:uid="{00000000-0005-0000-0000-0000350D0000}"/>
    <cellStyle name="Normal 6 3 3 3 3 2" xfId="13452" xr:uid="{00000000-0005-0000-0000-00008F340000}"/>
    <cellStyle name="Normal 6 3 3 3 3 2 3" xfId="28550" xr:uid="{00000000-0005-0000-0000-0000896F0000}"/>
    <cellStyle name="Normal 6 3 3 3 3 3" xfId="8432" xr:uid="{00000000-0005-0000-0000-0000F3200000}"/>
    <cellStyle name="Normal 6 3 3 3 3 3 3" xfId="23533" xr:uid="{00000000-0005-0000-0000-0000F05B0000}"/>
    <cellStyle name="Normal 6 3 3 3 3 5" xfId="18520" xr:uid="{00000000-0005-0000-0000-00005B480000}"/>
    <cellStyle name="Normal 6 3 3 3 4" xfId="5071" xr:uid="{00000000-0005-0000-0000-0000D2130000}"/>
    <cellStyle name="Normal 6 3 3 3 4 2" xfId="15123" xr:uid="{00000000-0005-0000-0000-0000163B0000}"/>
    <cellStyle name="Normal 6 3 3 3 4 2 3" xfId="30221" xr:uid="{00000000-0005-0000-0000-000010760000}"/>
    <cellStyle name="Normal 6 3 3 3 4 3" xfId="10103" xr:uid="{00000000-0005-0000-0000-00007A270000}"/>
    <cellStyle name="Normal 6 3 3 3 4 3 3" xfId="25204" xr:uid="{00000000-0005-0000-0000-000077620000}"/>
    <cellStyle name="Normal 6 3 3 3 4 5" xfId="20191" xr:uid="{00000000-0005-0000-0000-0000E24E0000}"/>
    <cellStyle name="Normal 6 3 3 3 5" xfId="11781" xr:uid="{00000000-0005-0000-0000-0000082E0000}"/>
    <cellStyle name="Normal 6 3 3 3 5 3" xfId="26879" xr:uid="{00000000-0005-0000-0000-000002690000}"/>
    <cellStyle name="Normal 6 3 3 3 6" xfId="6760" xr:uid="{00000000-0005-0000-0000-00006B1A0000}"/>
    <cellStyle name="Normal 6 3 3 3 6 3" xfId="21862" xr:uid="{00000000-0005-0000-0000-000069550000}"/>
    <cellStyle name="Normal 6 3 3 3 8" xfId="16849" xr:uid="{00000000-0005-0000-0000-0000D4410000}"/>
    <cellStyle name="Normal 6 3 3 4" xfId="2107" xr:uid="{00000000-0005-0000-0000-00003E080000}"/>
    <cellStyle name="Normal 6 3 3 4 2" xfId="3797" xr:uid="{00000000-0005-0000-0000-0000D80E0000}"/>
    <cellStyle name="Normal 6 3 3 4 2 2" xfId="13870" xr:uid="{00000000-0005-0000-0000-000031360000}"/>
    <cellStyle name="Normal 6 3 3 4 2 2 3" xfId="28968" xr:uid="{00000000-0005-0000-0000-00002B710000}"/>
    <cellStyle name="Normal 6 3 3 4 2 3" xfId="8850" xr:uid="{00000000-0005-0000-0000-000095220000}"/>
    <cellStyle name="Normal 6 3 3 4 2 3 3" xfId="23951" xr:uid="{00000000-0005-0000-0000-0000925D0000}"/>
    <cellStyle name="Normal 6 3 3 4 2 5" xfId="18938" xr:uid="{00000000-0005-0000-0000-0000FD490000}"/>
    <cellStyle name="Normal 6 3 3 4 3" xfId="5489" xr:uid="{00000000-0005-0000-0000-000074150000}"/>
    <cellStyle name="Normal 6 3 3 4 3 2" xfId="15541" xr:uid="{00000000-0005-0000-0000-0000B83C0000}"/>
    <cellStyle name="Normal 6 3 3 4 3 2 3" xfId="30639" xr:uid="{00000000-0005-0000-0000-0000B2770000}"/>
    <cellStyle name="Normal 6 3 3 4 3 3" xfId="10521" xr:uid="{00000000-0005-0000-0000-00001C290000}"/>
    <cellStyle name="Normal 6 3 3 4 3 3 3" xfId="25622" xr:uid="{00000000-0005-0000-0000-000019640000}"/>
    <cellStyle name="Normal 6 3 3 4 3 5" xfId="20609" xr:uid="{00000000-0005-0000-0000-000084500000}"/>
    <cellStyle name="Normal 6 3 3 4 4" xfId="12199" xr:uid="{00000000-0005-0000-0000-0000AA2F0000}"/>
    <cellStyle name="Normal 6 3 3 4 4 3" xfId="27297" xr:uid="{00000000-0005-0000-0000-0000A46A0000}"/>
    <cellStyle name="Normal 6 3 3 4 5" xfId="7178" xr:uid="{00000000-0005-0000-0000-00000D1C0000}"/>
    <cellStyle name="Normal 6 3 3 4 5 3" xfId="22280" xr:uid="{00000000-0005-0000-0000-00000B570000}"/>
    <cellStyle name="Normal 6 3 3 4 7" xfId="17267" xr:uid="{00000000-0005-0000-0000-000076430000}"/>
    <cellStyle name="Normal 6 3 3 5" xfId="2960" xr:uid="{00000000-0005-0000-0000-0000930B0000}"/>
    <cellStyle name="Normal 6 3 3 5 2" xfId="13034" xr:uid="{00000000-0005-0000-0000-0000ED320000}"/>
    <cellStyle name="Normal 6 3 3 5 2 3" xfId="28132" xr:uid="{00000000-0005-0000-0000-0000E76D0000}"/>
    <cellStyle name="Normal 6 3 3 5 3" xfId="8014" xr:uid="{00000000-0005-0000-0000-0000511F0000}"/>
    <cellStyle name="Normal 6 3 3 5 3 3" xfId="23115" xr:uid="{00000000-0005-0000-0000-00004E5A0000}"/>
    <cellStyle name="Normal 6 3 3 5 5" xfId="18102" xr:uid="{00000000-0005-0000-0000-0000B9460000}"/>
    <cellStyle name="Normal 6 3 3 6" xfId="4653" xr:uid="{00000000-0005-0000-0000-000030120000}"/>
    <cellStyle name="Normal 6 3 3 6 2" xfId="14705" xr:uid="{00000000-0005-0000-0000-000074390000}"/>
    <cellStyle name="Normal 6 3 3 6 2 3" xfId="29803" xr:uid="{00000000-0005-0000-0000-00006E740000}"/>
    <cellStyle name="Normal 6 3 3 6 3" xfId="9685" xr:uid="{00000000-0005-0000-0000-0000D8250000}"/>
    <cellStyle name="Normal 6 3 3 6 3 3" xfId="24786" xr:uid="{00000000-0005-0000-0000-0000D5600000}"/>
    <cellStyle name="Normal 6 3 3 6 5" xfId="19773" xr:uid="{00000000-0005-0000-0000-0000404D0000}"/>
    <cellStyle name="Normal 6 3 3 7" xfId="11363" xr:uid="{00000000-0005-0000-0000-0000662C0000}"/>
    <cellStyle name="Normal 6 3 3 7 3" xfId="26461" xr:uid="{00000000-0005-0000-0000-000060670000}"/>
    <cellStyle name="Normal 6 3 3 8" xfId="6342" xr:uid="{00000000-0005-0000-0000-0000C9180000}"/>
    <cellStyle name="Normal 6 3 3 8 3" xfId="21444" xr:uid="{00000000-0005-0000-0000-0000C7530000}"/>
    <cellStyle name="Normal 6 3 4" xfId="1367" xr:uid="{00000000-0005-0000-0000-00005A050000}"/>
    <cellStyle name="Normal 6 3 4 2" xfId="1790" xr:uid="{00000000-0005-0000-0000-000001070000}"/>
    <cellStyle name="Normal 6 3 4 2 2" xfId="2629" xr:uid="{00000000-0005-0000-0000-0000480A0000}"/>
    <cellStyle name="Normal 6 3 4 2 2 2" xfId="4319" xr:uid="{00000000-0005-0000-0000-0000E2100000}"/>
    <cellStyle name="Normal 6 3 4 2 2 2 2" xfId="14392" xr:uid="{00000000-0005-0000-0000-00003B380000}"/>
    <cellStyle name="Normal 6 3 4 2 2 2 2 3" xfId="29490" xr:uid="{00000000-0005-0000-0000-000035730000}"/>
    <cellStyle name="Normal 6 3 4 2 2 2 3" xfId="9372" xr:uid="{00000000-0005-0000-0000-00009F240000}"/>
    <cellStyle name="Normal 6 3 4 2 2 2 3 3" xfId="24473" xr:uid="{00000000-0005-0000-0000-00009C5F0000}"/>
    <cellStyle name="Normal 6 3 4 2 2 2 5" xfId="19460" xr:uid="{00000000-0005-0000-0000-0000074C0000}"/>
    <cellStyle name="Normal 6 3 4 2 2 3" xfId="6011" xr:uid="{00000000-0005-0000-0000-00007E170000}"/>
    <cellStyle name="Normal 6 3 4 2 2 3 2" xfId="16063" xr:uid="{00000000-0005-0000-0000-0000C23E0000}"/>
    <cellStyle name="Normal 6 3 4 2 2 3 2 3" xfId="31161" xr:uid="{00000000-0005-0000-0000-0000BC790000}"/>
    <cellStyle name="Normal 6 3 4 2 2 3 3" xfId="11043" xr:uid="{00000000-0005-0000-0000-0000262B0000}"/>
    <cellStyle name="Normal 6 3 4 2 2 3 3 3" xfId="26144" xr:uid="{00000000-0005-0000-0000-000023660000}"/>
    <cellStyle name="Normal 6 3 4 2 2 3 5" xfId="21131" xr:uid="{00000000-0005-0000-0000-00008E520000}"/>
    <cellStyle name="Normal 6 3 4 2 2 4" xfId="12721" xr:uid="{00000000-0005-0000-0000-0000B4310000}"/>
    <cellStyle name="Normal 6 3 4 2 2 4 3" xfId="27819" xr:uid="{00000000-0005-0000-0000-0000AE6C0000}"/>
    <cellStyle name="Normal 6 3 4 2 2 5" xfId="7700" xr:uid="{00000000-0005-0000-0000-0000171E0000}"/>
    <cellStyle name="Normal 6 3 4 2 2 5 3" xfId="22802" xr:uid="{00000000-0005-0000-0000-000015590000}"/>
    <cellStyle name="Normal 6 3 4 2 2 7" xfId="17789" xr:uid="{00000000-0005-0000-0000-000080450000}"/>
    <cellStyle name="Normal 6 3 4 2 3" xfId="3482" xr:uid="{00000000-0005-0000-0000-00009D0D0000}"/>
    <cellStyle name="Normal 6 3 4 2 3 2" xfId="13556" xr:uid="{00000000-0005-0000-0000-0000F7340000}"/>
    <cellStyle name="Normal 6 3 4 2 3 2 3" xfId="28654" xr:uid="{00000000-0005-0000-0000-0000F16F0000}"/>
    <cellStyle name="Normal 6 3 4 2 3 3" xfId="8536" xr:uid="{00000000-0005-0000-0000-00005B210000}"/>
    <cellStyle name="Normal 6 3 4 2 3 3 3" xfId="23637" xr:uid="{00000000-0005-0000-0000-0000585C0000}"/>
    <cellStyle name="Normal 6 3 4 2 3 5" xfId="18624" xr:uid="{00000000-0005-0000-0000-0000C3480000}"/>
    <cellStyle name="Normal 6 3 4 2 4" xfId="5175" xr:uid="{00000000-0005-0000-0000-00003A140000}"/>
    <cellStyle name="Normal 6 3 4 2 4 2" xfId="15227" xr:uid="{00000000-0005-0000-0000-00007E3B0000}"/>
    <cellStyle name="Normal 6 3 4 2 4 2 3" xfId="30325" xr:uid="{00000000-0005-0000-0000-000078760000}"/>
    <cellStyle name="Normal 6 3 4 2 4 3" xfId="10207" xr:uid="{00000000-0005-0000-0000-0000E2270000}"/>
    <cellStyle name="Normal 6 3 4 2 4 3 3" xfId="25308" xr:uid="{00000000-0005-0000-0000-0000DF620000}"/>
    <cellStyle name="Normal 6 3 4 2 4 5" xfId="20295" xr:uid="{00000000-0005-0000-0000-00004A4F0000}"/>
    <cellStyle name="Normal 6 3 4 2 5" xfId="11885" xr:uid="{00000000-0005-0000-0000-0000702E0000}"/>
    <cellStyle name="Normal 6 3 4 2 5 3" xfId="26983" xr:uid="{00000000-0005-0000-0000-00006A690000}"/>
    <cellStyle name="Normal 6 3 4 2 6" xfId="6864" xr:uid="{00000000-0005-0000-0000-0000D31A0000}"/>
    <cellStyle name="Normal 6 3 4 2 6 3" xfId="21966" xr:uid="{00000000-0005-0000-0000-0000D1550000}"/>
    <cellStyle name="Normal 6 3 4 2 8" xfId="16953" xr:uid="{00000000-0005-0000-0000-00003C420000}"/>
    <cellStyle name="Normal 6 3 4 3" xfId="2211" xr:uid="{00000000-0005-0000-0000-0000A6080000}"/>
    <cellStyle name="Normal 6 3 4 3 2" xfId="3901" xr:uid="{00000000-0005-0000-0000-0000400F0000}"/>
    <cellStyle name="Normal 6 3 4 3 2 2" xfId="13974" xr:uid="{00000000-0005-0000-0000-000099360000}"/>
    <cellStyle name="Normal 6 3 4 3 2 2 3" xfId="29072" xr:uid="{00000000-0005-0000-0000-000093710000}"/>
    <cellStyle name="Normal 6 3 4 3 2 3" xfId="8954" xr:uid="{00000000-0005-0000-0000-0000FD220000}"/>
    <cellStyle name="Normal 6 3 4 3 2 3 3" xfId="24055" xr:uid="{00000000-0005-0000-0000-0000FA5D0000}"/>
    <cellStyle name="Normal 6 3 4 3 2 5" xfId="19042" xr:uid="{00000000-0005-0000-0000-0000654A0000}"/>
    <cellStyle name="Normal 6 3 4 3 3" xfId="5593" xr:uid="{00000000-0005-0000-0000-0000DC150000}"/>
    <cellStyle name="Normal 6 3 4 3 3 2" xfId="15645" xr:uid="{00000000-0005-0000-0000-0000203D0000}"/>
    <cellStyle name="Normal 6 3 4 3 3 2 3" xfId="30743" xr:uid="{00000000-0005-0000-0000-00001A780000}"/>
    <cellStyle name="Normal 6 3 4 3 3 3" xfId="10625" xr:uid="{00000000-0005-0000-0000-000084290000}"/>
    <cellStyle name="Normal 6 3 4 3 3 3 3" xfId="25726" xr:uid="{00000000-0005-0000-0000-000081640000}"/>
    <cellStyle name="Normal 6 3 4 3 3 5" xfId="20713" xr:uid="{00000000-0005-0000-0000-0000EC500000}"/>
    <cellStyle name="Normal 6 3 4 3 4" xfId="12303" xr:uid="{00000000-0005-0000-0000-000012300000}"/>
    <cellStyle name="Normal 6 3 4 3 4 3" xfId="27401" xr:uid="{00000000-0005-0000-0000-00000C6B0000}"/>
    <cellStyle name="Normal 6 3 4 3 5" xfId="7282" xr:uid="{00000000-0005-0000-0000-0000751C0000}"/>
    <cellStyle name="Normal 6 3 4 3 5 3" xfId="22384" xr:uid="{00000000-0005-0000-0000-000073570000}"/>
    <cellStyle name="Normal 6 3 4 3 7" xfId="17371" xr:uid="{00000000-0005-0000-0000-0000DE430000}"/>
    <cellStyle name="Normal 6 3 4 4" xfId="3064" xr:uid="{00000000-0005-0000-0000-0000FB0B0000}"/>
    <cellStyle name="Normal 6 3 4 4 2" xfId="13138" xr:uid="{00000000-0005-0000-0000-000055330000}"/>
    <cellStyle name="Normal 6 3 4 4 2 3" xfId="28236" xr:uid="{00000000-0005-0000-0000-00004F6E0000}"/>
    <cellStyle name="Normal 6 3 4 4 3" xfId="8118" xr:uid="{00000000-0005-0000-0000-0000B91F0000}"/>
    <cellStyle name="Normal 6 3 4 4 3 3" xfId="23219" xr:uid="{00000000-0005-0000-0000-0000B65A0000}"/>
    <cellStyle name="Normal 6 3 4 4 5" xfId="18206" xr:uid="{00000000-0005-0000-0000-000021470000}"/>
    <cellStyle name="Normal 6 3 4 5" xfId="4757" xr:uid="{00000000-0005-0000-0000-000098120000}"/>
    <cellStyle name="Normal 6 3 4 5 2" xfId="14809" xr:uid="{00000000-0005-0000-0000-0000DC390000}"/>
    <cellStyle name="Normal 6 3 4 5 2 3" xfId="29907" xr:uid="{00000000-0005-0000-0000-0000D6740000}"/>
    <cellStyle name="Normal 6 3 4 5 3" xfId="9789" xr:uid="{00000000-0005-0000-0000-000040260000}"/>
    <cellStyle name="Normal 6 3 4 5 3 3" xfId="24890" xr:uid="{00000000-0005-0000-0000-00003D610000}"/>
    <cellStyle name="Normal 6 3 4 5 5" xfId="19877" xr:uid="{00000000-0005-0000-0000-0000A84D0000}"/>
    <cellStyle name="Normal 6 3 4 6" xfId="11467" xr:uid="{00000000-0005-0000-0000-0000CE2C0000}"/>
    <cellStyle name="Normal 6 3 4 6 3" xfId="26565" xr:uid="{00000000-0005-0000-0000-0000C8670000}"/>
    <cellStyle name="Normal 6 3 4 7" xfId="6446" xr:uid="{00000000-0005-0000-0000-000031190000}"/>
    <cellStyle name="Normal 6 3 4 7 3" xfId="21548" xr:uid="{00000000-0005-0000-0000-00002F540000}"/>
    <cellStyle name="Normal 6 3 4 9" xfId="16535" xr:uid="{00000000-0005-0000-0000-00009A400000}"/>
    <cellStyle name="Normal 6 3 5" xfId="1580" xr:uid="{00000000-0005-0000-0000-00002F060000}"/>
    <cellStyle name="Normal 6 3 5 2" xfId="2421" xr:uid="{00000000-0005-0000-0000-000078090000}"/>
    <cellStyle name="Normal 6 3 5 2 2" xfId="4111" xr:uid="{00000000-0005-0000-0000-000012100000}"/>
    <cellStyle name="Normal 6 3 5 2 2 2" xfId="14184" xr:uid="{00000000-0005-0000-0000-00006B370000}"/>
    <cellStyle name="Normal 6 3 5 2 2 2 3" xfId="29282" xr:uid="{00000000-0005-0000-0000-000065720000}"/>
    <cellStyle name="Normal 6 3 5 2 2 3" xfId="9164" xr:uid="{00000000-0005-0000-0000-0000CF230000}"/>
    <cellStyle name="Normal 6 3 5 2 2 3 3" xfId="24265" xr:uid="{00000000-0005-0000-0000-0000CC5E0000}"/>
    <cellStyle name="Normal 6 3 5 2 2 5" xfId="19252" xr:uid="{00000000-0005-0000-0000-0000374B0000}"/>
    <cellStyle name="Normal 6 3 5 2 3" xfId="5803" xr:uid="{00000000-0005-0000-0000-0000AE160000}"/>
    <cellStyle name="Normal 6 3 5 2 3 2" xfId="15855" xr:uid="{00000000-0005-0000-0000-0000F23D0000}"/>
    <cellStyle name="Normal 6 3 5 2 3 2 3" xfId="30953" xr:uid="{00000000-0005-0000-0000-0000EC780000}"/>
    <cellStyle name="Normal 6 3 5 2 3 3" xfId="10835" xr:uid="{00000000-0005-0000-0000-0000562A0000}"/>
    <cellStyle name="Normal 6 3 5 2 3 3 3" xfId="25936" xr:uid="{00000000-0005-0000-0000-000053650000}"/>
    <cellStyle name="Normal 6 3 5 2 3 5" xfId="20923" xr:uid="{00000000-0005-0000-0000-0000BE510000}"/>
    <cellStyle name="Normal 6 3 5 2 4" xfId="12513" xr:uid="{00000000-0005-0000-0000-0000E4300000}"/>
    <cellStyle name="Normal 6 3 5 2 4 3" xfId="27611" xr:uid="{00000000-0005-0000-0000-0000DE6B0000}"/>
    <cellStyle name="Normal 6 3 5 2 5" xfId="7492" xr:uid="{00000000-0005-0000-0000-0000471D0000}"/>
    <cellStyle name="Normal 6 3 5 2 5 3" xfId="22594" xr:uid="{00000000-0005-0000-0000-000045580000}"/>
    <cellStyle name="Normal 6 3 5 2 7" xfId="17581" xr:uid="{00000000-0005-0000-0000-0000B0440000}"/>
    <cellStyle name="Normal 6 3 5 3" xfId="3274" xr:uid="{00000000-0005-0000-0000-0000CD0C0000}"/>
    <cellStyle name="Normal 6 3 5 3 2" xfId="13348" xr:uid="{00000000-0005-0000-0000-000027340000}"/>
    <cellStyle name="Normal 6 3 5 3 2 3" xfId="28446" xr:uid="{00000000-0005-0000-0000-0000216F0000}"/>
    <cellStyle name="Normal 6 3 5 3 3" xfId="8328" xr:uid="{00000000-0005-0000-0000-00008B200000}"/>
    <cellStyle name="Normal 6 3 5 3 3 3" xfId="23429" xr:uid="{00000000-0005-0000-0000-0000885B0000}"/>
    <cellStyle name="Normal 6 3 5 3 5" xfId="18416" xr:uid="{00000000-0005-0000-0000-0000F3470000}"/>
    <cellStyle name="Normal 6 3 5 4" xfId="4967" xr:uid="{00000000-0005-0000-0000-00006A130000}"/>
    <cellStyle name="Normal 6 3 5 4 2" xfId="15019" xr:uid="{00000000-0005-0000-0000-0000AE3A0000}"/>
    <cellStyle name="Normal 6 3 5 4 2 3" xfId="30117" xr:uid="{00000000-0005-0000-0000-0000A8750000}"/>
    <cellStyle name="Normal 6 3 5 4 3" xfId="9999" xr:uid="{00000000-0005-0000-0000-000012270000}"/>
    <cellStyle name="Normal 6 3 5 4 3 3" xfId="25100" xr:uid="{00000000-0005-0000-0000-00000F620000}"/>
    <cellStyle name="Normal 6 3 5 4 5" xfId="20087" xr:uid="{00000000-0005-0000-0000-00007A4E0000}"/>
    <cellStyle name="Normal 6 3 5 5" xfId="11677" xr:uid="{00000000-0005-0000-0000-0000A02D0000}"/>
    <cellStyle name="Normal 6 3 5 5 3" xfId="26775" xr:uid="{00000000-0005-0000-0000-00009A680000}"/>
    <cellStyle name="Normal 6 3 5 6" xfId="6656" xr:uid="{00000000-0005-0000-0000-0000031A0000}"/>
    <cellStyle name="Normal 6 3 5 6 3" xfId="21758" xr:uid="{00000000-0005-0000-0000-000001550000}"/>
    <cellStyle name="Normal 6 3 5 8" xfId="16745" xr:uid="{00000000-0005-0000-0000-00006C410000}"/>
    <cellStyle name="Normal 6 3 6" xfId="2001" xr:uid="{00000000-0005-0000-0000-0000D4070000}"/>
    <cellStyle name="Normal 6 3 6 2" xfId="3693" xr:uid="{00000000-0005-0000-0000-0000700E0000}"/>
    <cellStyle name="Normal 6 3 6 2 2" xfId="13766" xr:uid="{00000000-0005-0000-0000-0000C9350000}"/>
    <cellStyle name="Normal 6 3 6 2 2 3" xfId="28864" xr:uid="{00000000-0005-0000-0000-0000C3700000}"/>
    <cellStyle name="Normal 6 3 6 2 3" xfId="8746" xr:uid="{00000000-0005-0000-0000-00002D220000}"/>
    <cellStyle name="Normal 6 3 6 2 3 3" xfId="23847" xr:uid="{00000000-0005-0000-0000-00002A5D0000}"/>
    <cellStyle name="Normal 6 3 6 2 5" xfId="18834" xr:uid="{00000000-0005-0000-0000-000095490000}"/>
    <cellStyle name="Normal 6 3 6 3" xfId="5385" xr:uid="{00000000-0005-0000-0000-00000C150000}"/>
    <cellStyle name="Normal 6 3 6 3 2" xfId="15437" xr:uid="{00000000-0005-0000-0000-0000503C0000}"/>
    <cellStyle name="Normal 6 3 6 3 2 3" xfId="30535" xr:uid="{00000000-0005-0000-0000-00004A770000}"/>
    <cellStyle name="Normal 6 3 6 3 3" xfId="10417" xr:uid="{00000000-0005-0000-0000-0000B4280000}"/>
    <cellStyle name="Normal 6 3 6 3 3 3" xfId="25518" xr:uid="{00000000-0005-0000-0000-0000B1630000}"/>
    <cellStyle name="Normal 6 3 6 3 5" xfId="20505" xr:uid="{00000000-0005-0000-0000-00001C500000}"/>
    <cellStyle name="Normal 6 3 6 4" xfId="12095" xr:uid="{00000000-0005-0000-0000-0000422F0000}"/>
    <cellStyle name="Normal 6 3 6 4 3" xfId="27193" xr:uid="{00000000-0005-0000-0000-00003C6A0000}"/>
    <cellStyle name="Normal 6 3 6 5" xfId="7074" xr:uid="{00000000-0005-0000-0000-0000A51B0000}"/>
    <cellStyle name="Normal 6 3 6 5 3" xfId="22176" xr:uid="{00000000-0005-0000-0000-0000A3560000}"/>
    <cellStyle name="Normal 6 3 6 7" xfId="17163" xr:uid="{00000000-0005-0000-0000-00000E430000}"/>
    <cellStyle name="Normal 6 3 7" xfId="2852" xr:uid="{00000000-0005-0000-0000-0000270B0000}"/>
    <cellStyle name="Normal 6 3 7 2" xfId="12930" xr:uid="{00000000-0005-0000-0000-000085320000}"/>
    <cellStyle name="Normal 6 3 7 2 3" xfId="28028" xr:uid="{00000000-0005-0000-0000-00007F6D0000}"/>
    <cellStyle name="Normal 6 3 7 3" xfId="7910" xr:uid="{00000000-0005-0000-0000-0000E91E0000}"/>
    <cellStyle name="Normal 6 3 7 3 3" xfId="23011" xr:uid="{00000000-0005-0000-0000-0000E6590000}"/>
    <cellStyle name="Normal 6 3 7 5" xfId="17998" xr:uid="{00000000-0005-0000-0000-000051460000}"/>
    <cellStyle name="Normal 6 3 8" xfId="4546" xr:uid="{00000000-0005-0000-0000-0000C5110000}"/>
    <cellStyle name="Normal 6 3 8 2" xfId="14601" xr:uid="{00000000-0005-0000-0000-00000C390000}"/>
    <cellStyle name="Normal 6 3 8 2 3" xfId="29699" xr:uid="{00000000-0005-0000-0000-000006740000}"/>
    <cellStyle name="Normal 6 3 8 3" xfId="9581" xr:uid="{00000000-0005-0000-0000-000070250000}"/>
    <cellStyle name="Normal 6 3 8 3 3" xfId="24682" xr:uid="{00000000-0005-0000-0000-00006D600000}"/>
    <cellStyle name="Normal 6 3 8 5" xfId="19669" xr:uid="{00000000-0005-0000-0000-0000D84C0000}"/>
    <cellStyle name="Normal 6 3 9" xfId="11257" xr:uid="{00000000-0005-0000-0000-0000FC2B0000}"/>
    <cellStyle name="Normal 6 3 9 3" xfId="26357" xr:uid="{00000000-0005-0000-0000-0000F8660000}"/>
    <cellStyle name="Normal 6 4" xfId="887" xr:uid="{00000000-0005-0000-0000-000079030000}"/>
    <cellStyle name="Normal 6 5" xfId="888" xr:uid="{00000000-0005-0000-0000-00007A030000}"/>
    <cellStyle name="Normal 6 6" xfId="889" xr:uid="{00000000-0005-0000-0000-00007B030000}"/>
    <cellStyle name="Normal 6 7" xfId="880" xr:uid="{00000000-0005-0000-0000-000072030000}"/>
    <cellStyle name="Normal 6 8" xfId="502" xr:uid="{00000000-0005-0000-0000-0000F8010000}"/>
    <cellStyle name="Normal 6 8 10" xfId="6201" xr:uid="{00000000-0005-0000-0000-00003C180000}"/>
    <cellStyle name="Normal 6 8 10 3" xfId="21306" xr:uid="{00000000-0005-0000-0000-00003D530000}"/>
    <cellStyle name="Normal 6 8 12" xfId="16291" xr:uid="{00000000-0005-0000-0000-0000A63F0000}"/>
    <cellStyle name="Normal 6 8 2" xfId="1165" xr:uid="{00000000-0005-0000-0000-000090040000}"/>
    <cellStyle name="Normal 6 8 2 11" xfId="16345" xr:uid="{00000000-0005-0000-0000-0000DC3F0000}"/>
    <cellStyle name="Normal 6 8 2 2" xfId="1274" xr:uid="{00000000-0005-0000-0000-0000FD040000}"/>
    <cellStyle name="Normal 6 8 2 2 10" xfId="16449" xr:uid="{00000000-0005-0000-0000-000044400000}"/>
    <cellStyle name="Normal 6 8 2 2 2" xfId="1491" xr:uid="{00000000-0005-0000-0000-0000D6050000}"/>
    <cellStyle name="Normal 6 8 2 2 2 2" xfId="1912" xr:uid="{00000000-0005-0000-0000-00007B070000}"/>
    <cellStyle name="Normal 6 8 2 2 2 2 2" xfId="2751" xr:uid="{00000000-0005-0000-0000-0000C20A0000}"/>
    <cellStyle name="Normal 6 8 2 2 2 2 2 2" xfId="4441" xr:uid="{00000000-0005-0000-0000-00005C110000}"/>
    <cellStyle name="Normal 6 8 2 2 2 2 2 2 2" xfId="14514" xr:uid="{00000000-0005-0000-0000-0000B5380000}"/>
    <cellStyle name="Normal 6 8 2 2 2 2 2 2 2 3" xfId="29612" xr:uid="{00000000-0005-0000-0000-0000AF730000}"/>
    <cellStyle name="Normal 6 8 2 2 2 2 2 2 3" xfId="9494" xr:uid="{00000000-0005-0000-0000-000019250000}"/>
    <cellStyle name="Normal 6 8 2 2 2 2 2 2 3 3" xfId="24595" xr:uid="{00000000-0005-0000-0000-000016600000}"/>
    <cellStyle name="Normal 6 8 2 2 2 2 2 2 5" xfId="19582" xr:uid="{00000000-0005-0000-0000-0000814C0000}"/>
    <cellStyle name="Normal 6 8 2 2 2 2 2 3" xfId="6133" xr:uid="{00000000-0005-0000-0000-0000F8170000}"/>
    <cellStyle name="Normal 6 8 2 2 2 2 2 3 2" xfId="16185" xr:uid="{00000000-0005-0000-0000-00003C3F0000}"/>
    <cellStyle name="Normal 6 8 2 2 2 2 2 3 2 3" xfId="31283" xr:uid="{00000000-0005-0000-0000-0000367A0000}"/>
    <cellStyle name="Normal 6 8 2 2 2 2 2 3 3" xfId="11165" xr:uid="{00000000-0005-0000-0000-0000A02B0000}"/>
    <cellStyle name="Normal 6 8 2 2 2 2 2 3 3 3" xfId="26266" xr:uid="{00000000-0005-0000-0000-00009D660000}"/>
    <cellStyle name="Normal 6 8 2 2 2 2 2 3 5" xfId="21253" xr:uid="{00000000-0005-0000-0000-000008530000}"/>
    <cellStyle name="Normal 6 8 2 2 2 2 2 4" xfId="12843" xr:uid="{00000000-0005-0000-0000-00002E320000}"/>
    <cellStyle name="Normal 6 8 2 2 2 2 2 4 3" xfId="27941" xr:uid="{00000000-0005-0000-0000-0000286D0000}"/>
    <cellStyle name="Normal 6 8 2 2 2 2 2 5" xfId="7822" xr:uid="{00000000-0005-0000-0000-0000911E0000}"/>
    <cellStyle name="Normal 6 8 2 2 2 2 2 5 3" xfId="22924" xr:uid="{00000000-0005-0000-0000-00008F590000}"/>
    <cellStyle name="Normal 6 8 2 2 2 2 2 7" xfId="17911" xr:uid="{00000000-0005-0000-0000-0000FA450000}"/>
    <cellStyle name="Normal 6 8 2 2 2 2 3" xfId="3604" xr:uid="{00000000-0005-0000-0000-0000170E0000}"/>
    <cellStyle name="Normal 6 8 2 2 2 2 3 2" xfId="13678" xr:uid="{00000000-0005-0000-0000-000071350000}"/>
    <cellStyle name="Normal 6 8 2 2 2 2 3 2 3" xfId="28776" xr:uid="{00000000-0005-0000-0000-00006B700000}"/>
    <cellStyle name="Normal 6 8 2 2 2 2 3 3" xfId="8658" xr:uid="{00000000-0005-0000-0000-0000D5210000}"/>
    <cellStyle name="Normal 6 8 2 2 2 2 3 3 3" xfId="23759" xr:uid="{00000000-0005-0000-0000-0000D25C0000}"/>
    <cellStyle name="Normal 6 8 2 2 2 2 3 5" xfId="18746" xr:uid="{00000000-0005-0000-0000-00003D490000}"/>
    <cellStyle name="Normal 6 8 2 2 2 2 4" xfId="5297" xr:uid="{00000000-0005-0000-0000-0000B4140000}"/>
    <cellStyle name="Normal 6 8 2 2 2 2 4 2" xfId="15349" xr:uid="{00000000-0005-0000-0000-0000F83B0000}"/>
    <cellStyle name="Normal 6 8 2 2 2 2 4 2 3" xfId="30447" xr:uid="{00000000-0005-0000-0000-0000F2760000}"/>
    <cellStyle name="Normal 6 8 2 2 2 2 4 3" xfId="10329" xr:uid="{00000000-0005-0000-0000-00005C280000}"/>
    <cellStyle name="Normal 6 8 2 2 2 2 4 3 3" xfId="25430" xr:uid="{00000000-0005-0000-0000-000059630000}"/>
    <cellStyle name="Normal 6 8 2 2 2 2 4 5" xfId="20417" xr:uid="{00000000-0005-0000-0000-0000C44F0000}"/>
    <cellStyle name="Normal 6 8 2 2 2 2 5" xfId="12007" xr:uid="{00000000-0005-0000-0000-0000EA2E0000}"/>
    <cellStyle name="Normal 6 8 2 2 2 2 5 3" xfId="27105" xr:uid="{00000000-0005-0000-0000-0000E4690000}"/>
    <cellStyle name="Normal 6 8 2 2 2 2 6" xfId="6986" xr:uid="{00000000-0005-0000-0000-00004D1B0000}"/>
    <cellStyle name="Normal 6 8 2 2 2 2 6 3" xfId="22088" xr:uid="{00000000-0005-0000-0000-00004B560000}"/>
    <cellStyle name="Normal 6 8 2 2 2 2 8" xfId="17075" xr:uid="{00000000-0005-0000-0000-0000B6420000}"/>
    <cellStyle name="Normal 6 8 2 2 2 3" xfId="2333" xr:uid="{00000000-0005-0000-0000-000020090000}"/>
    <cellStyle name="Normal 6 8 2 2 2 3 2" xfId="4023" xr:uid="{00000000-0005-0000-0000-0000BA0F0000}"/>
    <cellStyle name="Normal 6 8 2 2 2 3 2 2" xfId="14096" xr:uid="{00000000-0005-0000-0000-000013370000}"/>
    <cellStyle name="Normal 6 8 2 2 2 3 2 2 3" xfId="29194" xr:uid="{00000000-0005-0000-0000-00000D720000}"/>
    <cellStyle name="Normal 6 8 2 2 2 3 2 3" xfId="9076" xr:uid="{00000000-0005-0000-0000-000077230000}"/>
    <cellStyle name="Normal 6 8 2 2 2 3 2 3 3" xfId="24177" xr:uid="{00000000-0005-0000-0000-0000745E0000}"/>
    <cellStyle name="Normal 6 8 2 2 2 3 2 5" xfId="19164" xr:uid="{00000000-0005-0000-0000-0000DF4A0000}"/>
    <cellStyle name="Normal 6 8 2 2 2 3 3" xfId="5715" xr:uid="{00000000-0005-0000-0000-000056160000}"/>
    <cellStyle name="Normal 6 8 2 2 2 3 3 2" xfId="15767" xr:uid="{00000000-0005-0000-0000-00009A3D0000}"/>
    <cellStyle name="Normal 6 8 2 2 2 3 3 2 3" xfId="30865" xr:uid="{00000000-0005-0000-0000-000094780000}"/>
    <cellStyle name="Normal 6 8 2 2 2 3 3 3" xfId="10747" xr:uid="{00000000-0005-0000-0000-0000FE290000}"/>
    <cellStyle name="Normal 6 8 2 2 2 3 3 3 3" xfId="25848" xr:uid="{00000000-0005-0000-0000-0000FB640000}"/>
    <cellStyle name="Normal 6 8 2 2 2 3 3 5" xfId="20835" xr:uid="{00000000-0005-0000-0000-000066510000}"/>
    <cellStyle name="Normal 6 8 2 2 2 3 4" xfId="12425" xr:uid="{00000000-0005-0000-0000-00008C300000}"/>
    <cellStyle name="Normal 6 8 2 2 2 3 4 3" xfId="27523" xr:uid="{00000000-0005-0000-0000-0000866B0000}"/>
    <cellStyle name="Normal 6 8 2 2 2 3 5" xfId="7404" xr:uid="{00000000-0005-0000-0000-0000EF1C0000}"/>
    <cellStyle name="Normal 6 8 2 2 2 3 5 3" xfId="22506" xr:uid="{00000000-0005-0000-0000-0000ED570000}"/>
    <cellStyle name="Normal 6 8 2 2 2 3 7" xfId="17493" xr:uid="{00000000-0005-0000-0000-000058440000}"/>
    <cellStyle name="Normal 6 8 2 2 2 4" xfId="3186" xr:uid="{00000000-0005-0000-0000-0000750C0000}"/>
    <cellStyle name="Normal 6 8 2 2 2 4 2" xfId="13260" xr:uid="{00000000-0005-0000-0000-0000CF330000}"/>
    <cellStyle name="Normal 6 8 2 2 2 4 2 3" xfId="28358" xr:uid="{00000000-0005-0000-0000-0000C96E0000}"/>
    <cellStyle name="Normal 6 8 2 2 2 4 3" xfId="8240" xr:uid="{00000000-0005-0000-0000-000033200000}"/>
    <cellStyle name="Normal 6 8 2 2 2 4 3 3" xfId="23341" xr:uid="{00000000-0005-0000-0000-0000305B0000}"/>
    <cellStyle name="Normal 6 8 2 2 2 4 5" xfId="18328" xr:uid="{00000000-0005-0000-0000-00009B470000}"/>
    <cellStyle name="Normal 6 8 2 2 2 5" xfId="4879" xr:uid="{00000000-0005-0000-0000-000012130000}"/>
    <cellStyle name="Normal 6 8 2 2 2 5 2" xfId="14931" xr:uid="{00000000-0005-0000-0000-0000563A0000}"/>
    <cellStyle name="Normal 6 8 2 2 2 5 2 3" xfId="30029" xr:uid="{00000000-0005-0000-0000-000050750000}"/>
    <cellStyle name="Normal 6 8 2 2 2 5 3" xfId="9911" xr:uid="{00000000-0005-0000-0000-0000BA260000}"/>
    <cellStyle name="Normal 6 8 2 2 2 5 3 3" xfId="25012" xr:uid="{00000000-0005-0000-0000-0000B7610000}"/>
    <cellStyle name="Normal 6 8 2 2 2 5 5" xfId="19999" xr:uid="{00000000-0005-0000-0000-0000224E0000}"/>
    <cellStyle name="Normal 6 8 2 2 2 6" xfId="11589" xr:uid="{00000000-0005-0000-0000-0000482D0000}"/>
    <cellStyle name="Normal 6 8 2 2 2 6 3" xfId="26687" xr:uid="{00000000-0005-0000-0000-000042680000}"/>
    <cellStyle name="Normal 6 8 2 2 2 7" xfId="6568" xr:uid="{00000000-0005-0000-0000-0000AB190000}"/>
    <cellStyle name="Normal 6 8 2 2 2 7 3" xfId="21670" xr:uid="{00000000-0005-0000-0000-0000A9540000}"/>
    <cellStyle name="Normal 6 8 2 2 2 9" xfId="16657" xr:uid="{00000000-0005-0000-0000-000014410000}"/>
    <cellStyle name="Normal 6 8 2 2 3" xfId="1704" xr:uid="{00000000-0005-0000-0000-0000AB060000}"/>
    <cellStyle name="Normal 6 8 2 2 3 2" xfId="2543" xr:uid="{00000000-0005-0000-0000-0000F2090000}"/>
    <cellStyle name="Normal 6 8 2 2 3 2 2" xfId="4233" xr:uid="{00000000-0005-0000-0000-00008C100000}"/>
    <cellStyle name="Normal 6 8 2 2 3 2 2 2" xfId="14306" xr:uid="{00000000-0005-0000-0000-0000E5370000}"/>
    <cellStyle name="Normal 6 8 2 2 3 2 2 2 3" xfId="29404" xr:uid="{00000000-0005-0000-0000-0000DF720000}"/>
    <cellStyle name="Normal 6 8 2 2 3 2 2 3" xfId="9286" xr:uid="{00000000-0005-0000-0000-000049240000}"/>
    <cellStyle name="Normal 6 8 2 2 3 2 2 3 3" xfId="24387" xr:uid="{00000000-0005-0000-0000-0000465F0000}"/>
    <cellStyle name="Normal 6 8 2 2 3 2 2 5" xfId="19374" xr:uid="{00000000-0005-0000-0000-0000B14B0000}"/>
    <cellStyle name="Normal 6 8 2 2 3 2 3" xfId="5925" xr:uid="{00000000-0005-0000-0000-000028170000}"/>
    <cellStyle name="Normal 6 8 2 2 3 2 3 2" xfId="15977" xr:uid="{00000000-0005-0000-0000-00006C3E0000}"/>
    <cellStyle name="Normal 6 8 2 2 3 2 3 2 3" xfId="31075" xr:uid="{00000000-0005-0000-0000-000066790000}"/>
    <cellStyle name="Normal 6 8 2 2 3 2 3 3" xfId="10957" xr:uid="{00000000-0005-0000-0000-0000D02A0000}"/>
    <cellStyle name="Normal 6 8 2 2 3 2 3 3 3" xfId="26058" xr:uid="{00000000-0005-0000-0000-0000CD650000}"/>
    <cellStyle name="Normal 6 8 2 2 3 2 3 5" xfId="21045" xr:uid="{00000000-0005-0000-0000-000038520000}"/>
    <cellStyle name="Normal 6 8 2 2 3 2 4" xfId="12635" xr:uid="{00000000-0005-0000-0000-00005E310000}"/>
    <cellStyle name="Normal 6 8 2 2 3 2 4 3" xfId="27733" xr:uid="{00000000-0005-0000-0000-0000586C0000}"/>
    <cellStyle name="Normal 6 8 2 2 3 2 5" xfId="7614" xr:uid="{00000000-0005-0000-0000-0000C11D0000}"/>
    <cellStyle name="Normal 6 8 2 2 3 2 5 3" xfId="22716" xr:uid="{00000000-0005-0000-0000-0000BF580000}"/>
    <cellStyle name="Normal 6 8 2 2 3 2 7" xfId="17703" xr:uid="{00000000-0005-0000-0000-00002A450000}"/>
    <cellStyle name="Normal 6 8 2 2 3 3" xfId="3396" xr:uid="{00000000-0005-0000-0000-0000470D0000}"/>
    <cellStyle name="Normal 6 8 2 2 3 3 2" xfId="13470" xr:uid="{00000000-0005-0000-0000-0000A1340000}"/>
    <cellStyle name="Normal 6 8 2 2 3 3 2 3" xfId="28568" xr:uid="{00000000-0005-0000-0000-00009B6F0000}"/>
    <cellStyle name="Normal 6 8 2 2 3 3 3" xfId="8450" xr:uid="{00000000-0005-0000-0000-000005210000}"/>
    <cellStyle name="Normal 6 8 2 2 3 3 3 3" xfId="23551" xr:uid="{00000000-0005-0000-0000-0000025C0000}"/>
    <cellStyle name="Normal 6 8 2 2 3 3 5" xfId="18538" xr:uid="{00000000-0005-0000-0000-00006D480000}"/>
    <cellStyle name="Normal 6 8 2 2 3 4" xfId="5089" xr:uid="{00000000-0005-0000-0000-0000E4130000}"/>
    <cellStyle name="Normal 6 8 2 2 3 4 2" xfId="15141" xr:uid="{00000000-0005-0000-0000-0000283B0000}"/>
    <cellStyle name="Normal 6 8 2 2 3 4 2 3" xfId="30239" xr:uid="{00000000-0005-0000-0000-000022760000}"/>
    <cellStyle name="Normal 6 8 2 2 3 4 3" xfId="10121" xr:uid="{00000000-0005-0000-0000-00008C270000}"/>
    <cellStyle name="Normal 6 8 2 2 3 4 3 3" xfId="25222" xr:uid="{00000000-0005-0000-0000-000089620000}"/>
    <cellStyle name="Normal 6 8 2 2 3 4 5" xfId="20209" xr:uid="{00000000-0005-0000-0000-0000F44E0000}"/>
    <cellStyle name="Normal 6 8 2 2 3 5" xfId="11799" xr:uid="{00000000-0005-0000-0000-00001A2E0000}"/>
    <cellStyle name="Normal 6 8 2 2 3 5 3" xfId="26897" xr:uid="{00000000-0005-0000-0000-000014690000}"/>
    <cellStyle name="Normal 6 8 2 2 3 6" xfId="6778" xr:uid="{00000000-0005-0000-0000-00007D1A0000}"/>
    <cellStyle name="Normal 6 8 2 2 3 6 3" xfId="21880" xr:uid="{00000000-0005-0000-0000-00007B550000}"/>
    <cellStyle name="Normal 6 8 2 2 3 8" xfId="16867" xr:uid="{00000000-0005-0000-0000-0000E6410000}"/>
    <cellStyle name="Normal 6 8 2 2 4" xfId="2125" xr:uid="{00000000-0005-0000-0000-000050080000}"/>
    <cellStyle name="Normal 6 8 2 2 4 2" xfId="3815" xr:uid="{00000000-0005-0000-0000-0000EA0E0000}"/>
    <cellStyle name="Normal 6 8 2 2 4 2 2" xfId="13888" xr:uid="{00000000-0005-0000-0000-000043360000}"/>
    <cellStyle name="Normal 6 8 2 2 4 2 2 3" xfId="28986" xr:uid="{00000000-0005-0000-0000-00003D710000}"/>
    <cellStyle name="Normal 6 8 2 2 4 2 3" xfId="8868" xr:uid="{00000000-0005-0000-0000-0000A7220000}"/>
    <cellStyle name="Normal 6 8 2 2 4 2 3 3" xfId="23969" xr:uid="{00000000-0005-0000-0000-0000A45D0000}"/>
    <cellStyle name="Normal 6 8 2 2 4 2 5" xfId="18956" xr:uid="{00000000-0005-0000-0000-00000F4A0000}"/>
    <cellStyle name="Normal 6 8 2 2 4 3" xfId="5507" xr:uid="{00000000-0005-0000-0000-000086150000}"/>
    <cellStyle name="Normal 6 8 2 2 4 3 2" xfId="15559" xr:uid="{00000000-0005-0000-0000-0000CA3C0000}"/>
    <cellStyle name="Normal 6 8 2 2 4 3 2 3" xfId="30657" xr:uid="{00000000-0005-0000-0000-0000C4770000}"/>
    <cellStyle name="Normal 6 8 2 2 4 3 3" xfId="10539" xr:uid="{00000000-0005-0000-0000-00002E290000}"/>
    <cellStyle name="Normal 6 8 2 2 4 3 3 3" xfId="25640" xr:uid="{00000000-0005-0000-0000-00002B640000}"/>
    <cellStyle name="Normal 6 8 2 2 4 3 5" xfId="20627" xr:uid="{00000000-0005-0000-0000-000096500000}"/>
    <cellStyle name="Normal 6 8 2 2 4 4" xfId="12217" xr:uid="{00000000-0005-0000-0000-0000BC2F0000}"/>
    <cellStyle name="Normal 6 8 2 2 4 4 3" xfId="27315" xr:uid="{00000000-0005-0000-0000-0000B66A0000}"/>
    <cellStyle name="Normal 6 8 2 2 4 5" xfId="7196" xr:uid="{00000000-0005-0000-0000-00001F1C0000}"/>
    <cellStyle name="Normal 6 8 2 2 4 5 3" xfId="22298" xr:uid="{00000000-0005-0000-0000-00001D570000}"/>
    <cellStyle name="Normal 6 8 2 2 4 7" xfId="17285" xr:uid="{00000000-0005-0000-0000-000088430000}"/>
    <cellStyle name="Normal 6 8 2 2 5" xfId="2978" xr:uid="{00000000-0005-0000-0000-0000A50B0000}"/>
    <cellStyle name="Normal 6 8 2 2 5 2" xfId="13052" xr:uid="{00000000-0005-0000-0000-0000FF320000}"/>
    <cellStyle name="Normal 6 8 2 2 5 2 3" xfId="28150" xr:uid="{00000000-0005-0000-0000-0000F96D0000}"/>
    <cellStyle name="Normal 6 8 2 2 5 3" xfId="8032" xr:uid="{00000000-0005-0000-0000-0000631F0000}"/>
    <cellStyle name="Normal 6 8 2 2 5 3 3" xfId="23133" xr:uid="{00000000-0005-0000-0000-0000605A0000}"/>
    <cellStyle name="Normal 6 8 2 2 5 5" xfId="18120" xr:uid="{00000000-0005-0000-0000-0000CB460000}"/>
    <cellStyle name="Normal 6 8 2 2 6" xfId="4671" xr:uid="{00000000-0005-0000-0000-000042120000}"/>
    <cellStyle name="Normal 6 8 2 2 6 2" xfId="14723" xr:uid="{00000000-0005-0000-0000-000086390000}"/>
    <cellStyle name="Normal 6 8 2 2 6 2 3" xfId="29821" xr:uid="{00000000-0005-0000-0000-000080740000}"/>
    <cellStyle name="Normal 6 8 2 2 6 3" xfId="9703" xr:uid="{00000000-0005-0000-0000-0000EA250000}"/>
    <cellStyle name="Normal 6 8 2 2 6 3 3" xfId="24804" xr:uid="{00000000-0005-0000-0000-0000E7600000}"/>
    <cellStyle name="Normal 6 8 2 2 6 5" xfId="19791" xr:uid="{00000000-0005-0000-0000-0000524D0000}"/>
    <cellStyle name="Normal 6 8 2 2 7" xfId="11381" xr:uid="{00000000-0005-0000-0000-0000782C0000}"/>
    <cellStyle name="Normal 6 8 2 2 7 3" xfId="26479" xr:uid="{00000000-0005-0000-0000-000072670000}"/>
    <cellStyle name="Normal 6 8 2 2 8" xfId="6360" xr:uid="{00000000-0005-0000-0000-0000DB180000}"/>
    <cellStyle name="Normal 6 8 2 2 8 3" xfId="21462" xr:uid="{00000000-0005-0000-0000-0000D9530000}"/>
    <cellStyle name="Normal 6 8 2 3" xfId="1387" xr:uid="{00000000-0005-0000-0000-00006E050000}"/>
    <cellStyle name="Normal 6 8 2 3 2" xfId="1808" xr:uid="{00000000-0005-0000-0000-000013070000}"/>
    <cellStyle name="Normal 6 8 2 3 2 2" xfId="2647" xr:uid="{00000000-0005-0000-0000-00005A0A0000}"/>
    <cellStyle name="Normal 6 8 2 3 2 2 2" xfId="4337" xr:uid="{00000000-0005-0000-0000-0000F4100000}"/>
    <cellStyle name="Normal 6 8 2 3 2 2 2 2" xfId="14410" xr:uid="{00000000-0005-0000-0000-00004D380000}"/>
    <cellStyle name="Normal 6 8 2 3 2 2 2 2 3" xfId="29508" xr:uid="{00000000-0005-0000-0000-000047730000}"/>
    <cellStyle name="Normal 6 8 2 3 2 2 2 3" xfId="9390" xr:uid="{00000000-0005-0000-0000-0000B1240000}"/>
    <cellStyle name="Normal 6 8 2 3 2 2 2 3 3" xfId="24491" xr:uid="{00000000-0005-0000-0000-0000AE5F0000}"/>
    <cellStyle name="Normal 6 8 2 3 2 2 2 5" xfId="19478" xr:uid="{00000000-0005-0000-0000-0000194C0000}"/>
    <cellStyle name="Normal 6 8 2 3 2 2 3" xfId="6029" xr:uid="{00000000-0005-0000-0000-000090170000}"/>
    <cellStyle name="Normal 6 8 2 3 2 2 3 2" xfId="16081" xr:uid="{00000000-0005-0000-0000-0000D43E0000}"/>
    <cellStyle name="Normal 6 8 2 3 2 2 3 2 3" xfId="31179" xr:uid="{00000000-0005-0000-0000-0000CE790000}"/>
    <cellStyle name="Normal 6 8 2 3 2 2 3 3" xfId="11061" xr:uid="{00000000-0005-0000-0000-0000382B0000}"/>
    <cellStyle name="Normal 6 8 2 3 2 2 3 3 3" xfId="26162" xr:uid="{00000000-0005-0000-0000-000035660000}"/>
    <cellStyle name="Normal 6 8 2 3 2 2 3 5" xfId="21149" xr:uid="{00000000-0005-0000-0000-0000A0520000}"/>
    <cellStyle name="Normal 6 8 2 3 2 2 4" xfId="12739" xr:uid="{00000000-0005-0000-0000-0000C6310000}"/>
    <cellStyle name="Normal 6 8 2 3 2 2 4 3" xfId="27837" xr:uid="{00000000-0005-0000-0000-0000C06C0000}"/>
    <cellStyle name="Normal 6 8 2 3 2 2 5" xfId="7718" xr:uid="{00000000-0005-0000-0000-0000291E0000}"/>
    <cellStyle name="Normal 6 8 2 3 2 2 5 3" xfId="22820" xr:uid="{00000000-0005-0000-0000-000027590000}"/>
    <cellStyle name="Normal 6 8 2 3 2 2 7" xfId="17807" xr:uid="{00000000-0005-0000-0000-000092450000}"/>
    <cellStyle name="Normal 6 8 2 3 2 3" xfId="3500" xr:uid="{00000000-0005-0000-0000-0000AF0D0000}"/>
    <cellStyle name="Normal 6 8 2 3 2 3 2" xfId="13574" xr:uid="{00000000-0005-0000-0000-000009350000}"/>
    <cellStyle name="Normal 6 8 2 3 2 3 2 3" xfId="28672" xr:uid="{00000000-0005-0000-0000-000003700000}"/>
    <cellStyle name="Normal 6 8 2 3 2 3 3" xfId="8554" xr:uid="{00000000-0005-0000-0000-00006D210000}"/>
    <cellStyle name="Normal 6 8 2 3 2 3 3 3" xfId="23655" xr:uid="{00000000-0005-0000-0000-00006A5C0000}"/>
    <cellStyle name="Normal 6 8 2 3 2 3 5" xfId="18642" xr:uid="{00000000-0005-0000-0000-0000D5480000}"/>
    <cellStyle name="Normal 6 8 2 3 2 4" xfId="5193" xr:uid="{00000000-0005-0000-0000-00004C140000}"/>
    <cellStyle name="Normal 6 8 2 3 2 4 2" xfId="15245" xr:uid="{00000000-0005-0000-0000-0000903B0000}"/>
    <cellStyle name="Normal 6 8 2 3 2 4 2 3" xfId="30343" xr:uid="{00000000-0005-0000-0000-00008A760000}"/>
    <cellStyle name="Normal 6 8 2 3 2 4 3" xfId="10225" xr:uid="{00000000-0005-0000-0000-0000F4270000}"/>
    <cellStyle name="Normal 6 8 2 3 2 4 3 3" xfId="25326" xr:uid="{00000000-0005-0000-0000-0000F1620000}"/>
    <cellStyle name="Normal 6 8 2 3 2 4 5" xfId="20313" xr:uid="{00000000-0005-0000-0000-00005C4F0000}"/>
    <cellStyle name="Normal 6 8 2 3 2 5" xfId="11903" xr:uid="{00000000-0005-0000-0000-0000822E0000}"/>
    <cellStyle name="Normal 6 8 2 3 2 5 3" xfId="27001" xr:uid="{00000000-0005-0000-0000-00007C690000}"/>
    <cellStyle name="Normal 6 8 2 3 2 6" xfId="6882" xr:uid="{00000000-0005-0000-0000-0000E51A0000}"/>
    <cellStyle name="Normal 6 8 2 3 2 6 3" xfId="21984" xr:uid="{00000000-0005-0000-0000-0000E3550000}"/>
    <cellStyle name="Normal 6 8 2 3 2 8" xfId="16971" xr:uid="{00000000-0005-0000-0000-00004E420000}"/>
    <cellStyle name="Normal 6 8 2 3 3" xfId="2229" xr:uid="{00000000-0005-0000-0000-0000B8080000}"/>
    <cellStyle name="Normal 6 8 2 3 3 2" xfId="3919" xr:uid="{00000000-0005-0000-0000-0000520F0000}"/>
    <cellStyle name="Normal 6 8 2 3 3 2 2" xfId="13992" xr:uid="{00000000-0005-0000-0000-0000AB360000}"/>
    <cellStyle name="Normal 6 8 2 3 3 2 2 3" xfId="29090" xr:uid="{00000000-0005-0000-0000-0000A5710000}"/>
    <cellStyle name="Normal 6 8 2 3 3 2 3" xfId="8972" xr:uid="{00000000-0005-0000-0000-00000F230000}"/>
    <cellStyle name="Normal 6 8 2 3 3 2 3 3" xfId="24073" xr:uid="{00000000-0005-0000-0000-00000C5E0000}"/>
    <cellStyle name="Normal 6 8 2 3 3 2 5" xfId="19060" xr:uid="{00000000-0005-0000-0000-0000774A0000}"/>
    <cellStyle name="Normal 6 8 2 3 3 3" xfId="5611" xr:uid="{00000000-0005-0000-0000-0000EE150000}"/>
    <cellStyle name="Normal 6 8 2 3 3 3 2" xfId="15663" xr:uid="{00000000-0005-0000-0000-0000323D0000}"/>
    <cellStyle name="Normal 6 8 2 3 3 3 2 3" xfId="30761" xr:uid="{00000000-0005-0000-0000-00002C780000}"/>
    <cellStyle name="Normal 6 8 2 3 3 3 3" xfId="10643" xr:uid="{00000000-0005-0000-0000-000096290000}"/>
    <cellStyle name="Normal 6 8 2 3 3 3 3 3" xfId="25744" xr:uid="{00000000-0005-0000-0000-000093640000}"/>
    <cellStyle name="Normal 6 8 2 3 3 3 5" xfId="20731" xr:uid="{00000000-0005-0000-0000-0000FE500000}"/>
    <cellStyle name="Normal 6 8 2 3 3 4" xfId="12321" xr:uid="{00000000-0005-0000-0000-000024300000}"/>
    <cellStyle name="Normal 6 8 2 3 3 4 3" xfId="27419" xr:uid="{00000000-0005-0000-0000-00001E6B0000}"/>
    <cellStyle name="Normal 6 8 2 3 3 5" xfId="7300" xr:uid="{00000000-0005-0000-0000-0000871C0000}"/>
    <cellStyle name="Normal 6 8 2 3 3 5 3" xfId="22402" xr:uid="{00000000-0005-0000-0000-000085570000}"/>
    <cellStyle name="Normal 6 8 2 3 3 7" xfId="17389" xr:uid="{00000000-0005-0000-0000-0000F0430000}"/>
    <cellStyle name="Normal 6 8 2 3 4" xfId="3082" xr:uid="{00000000-0005-0000-0000-00000D0C0000}"/>
    <cellStyle name="Normal 6 8 2 3 4 2" xfId="13156" xr:uid="{00000000-0005-0000-0000-000067330000}"/>
    <cellStyle name="Normal 6 8 2 3 4 2 3" xfId="28254" xr:uid="{00000000-0005-0000-0000-0000616E0000}"/>
    <cellStyle name="Normal 6 8 2 3 4 3" xfId="8136" xr:uid="{00000000-0005-0000-0000-0000CB1F0000}"/>
    <cellStyle name="Normal 6 8 2 3 4 3 3" xfId="23237" xr:uid="{00000000-0005-0000-0000-0000C85A0000}"/>
    <cellStyle name="Normal 6 8 2 3 4 5" xfId="18224" xr:uid="{00000000-0005-0000-0000-000033470000}"/>
    <cellStyle name="Normal 6 8 2 3 5" xfId="4775" xr:uid="{00000000-0005-0000-0000-0000AA120000}"/>
    <cellStyle name="Normal 6 8 2 3 5 2" xfId="14827" xr:uid="{00000000-0005-0000-0000-0000EE390000}"/>
    <cellStyle name="Normal 6 8 2 3 5 2 3" xfId="29925" xr:uid="{00000000-0005-0000-0000-0000E8740000}"/>
    <cellStyle name="Normal 6 8 2 3 5 3" xfId="9807" xr:uid="{00000000-0005-0000-0000-000052260000}"/>
    <cellStyle name="Normal 6 8 2 3 5 3 3" xfId="24908" xr:uid="{00000000-0005-0000-0000-00004F610000}"/>
    <cellStyle name="Normal 6 8 2 3 5 5" xfId="19895" xr:uid="{00000000-0005-0000-0000-0000BA4D0000}"/>
    <cellStyle name="Normal 6 8 2 3 6" xfId="11485" xr:uid="{00000000-0005-0000-0000-0000E02C0000}"/>
    <cellStyle name="Normal 6 8 2 3 6 3" xfId="26583" xr:uid="{00000000-0005-0000-0000-0000DA670000}"/>
    <cellStyle name="Normal 6 8 2 3 7" xfId="6464" xr:uid="{00000000-0005-0000-0000-000043190000}"/>
    <cellStyle name="Normal 6 8 2 3 7 3" xfId="21566" xr:uid="{00000000-0005-0000-0000-000041540000}"/>
    <cellStyle name="Normal 6 8 2 3 9" xfId="16553" xr:uid="{00000000-0005-0000-0000-0000AC400000}"/>
    <cellStyle name="Normal 6 8 2 4" xfId="1600" xr:uid="{00000000-0005-0000-0000-000043060000}"/>
    <cellStyle name="Normal 6 8 2 4 2" xfId="2439" xr:uid="{00000000-0005-0000-0000-00008A090000}"/>
    <cellStyle name="Normal 6 8 2 4 2 2" xfId="4129" xr:uid="{00000000-0005-0000-0000-000024100000}"/>
    <cellStyle name="Normal 6 8 2 4 2 2 2" xfId="14202" xr:uid="{00000000-0005-0000-0000-00007D370000}"/>
    <cellStyle name="Normal 6 8 2 4 2 2 2 3" xfId="29300" xr:uid="{00000000-0005-0000-0000-000077720000}"/>
    <cellStyle name="Normal 6 8 2 4 2 2 3" xfId="9182" xr:uid="{00000000-0005-0000-0000-0000E1230000}"/>
    <cellStyle name="Normal 6 8 2 4 2 2 3 3" xfId="24283" xr:uid="{00000000-0005-0000-0000-0000DE5E0000}"/>
    <cellStyle name="Normal 6 8 2 4 2 2 5" xfId="19270" xr:uid="{00000000-0005-0000-0000-0000494B0000}"/>
    <cellStyle name="Normal 6 8 2 4 2 3" xfId="5821" xr:uid="{00000000-0005-0000-0000-0000C0160000}"/>
    <cellStyle name="Normal 6 8 2 4 2 3 2" xfId="15873" xr:uid="{00000000-0005-0000-0000-0000043E0000}"/>
    <cellStyle name="Normal 6 8 2 4 2 3 2 3" xfId="30971" xr:uid="{00000000-0005-0000-0000-0000FE780000}"/>
    <cellStyle name="Normal 6 8 2 4 2 3 3" xfId="10853" xr:uid="{00000000-0005-0000-0000-0000682A0000}"/>
    <cellStyle name="Normal 6 8 2 4 2 3 3 3" xfId="25954" xr:uid="{00000000-0005-0000-0000-000065650000}"/>
    <cellStyle name="Normal 6 8 2 4 2 3 5" xfId="20941" xr:uid="{00000000-0005-0000-0000-0000D0510000}"/>
    <cellStyle name="Normal 6 8 2 4 2 4" xfId="12531" xr:uid="{00000000-0005-0000-0000-0000F6300000}"/>
    <cellStyle name="Normal 6 8 2 4 2 4 3" xfId="27629" xr:uid="{00000000-0005-0000-0000-0000F06B0000}"/>
    <cellStyle name="Normal 6 8 2 4 2 5" xfId="7510" xr:uid="{00000000-0005-0000-0000-0000591D0000}"/>
    <cellStyle name="Normal 6 8 2 4 2 5 3" xfId="22612" xr:uid="{00000000-0005-0000-0000-000057580000}"/>
    <cellStyle name="Normal 6 8 2 4 2 7" xfId="17599" xr:uid="{00000000-0005-0000-0000-0000C2440000}"/>
    <cellStyle name="Normal 6 8 2 4 3" xfId="3292" xr:uid="{00000000-0005-0000-0000-0000DF0C0000}"/>
    <cellStyle name="Normal 6 8 2 4 3 2" xfId="13366" xr:uid="{00000000-0005-0000-0000-000039340000}"/>
    <cellStyle name="Normal 6 8 2 4 3 2 3" xfId="28464" xr:uid="{00000000-0005-0000-0000-0000336F0000}"/>
    <cellStyle name="Normal 6 8 2 4 3 3" xfId="8346" xr:uid="{00000000-0005-0000-0000-00009D200000}"/>
    <cellStyle name="Normal 6 8 2 4 3 3 3" xfId="23447" xr:uid="{00000000-0005-0000-0000-00009A5B0000}"/>
    <cellStyle name="Normal 6 8 2 4 3 5" xfId="18434" xr:uid="{00000000-0005-0000-0000-000005480000}"/>
    <cellStyle name="Normal 6 8 2 4 4" xfId="4985" xr:uid="{00000000-0005-0000-0000-00007C130000}"/>
    <cellStyle name="Normal 6 8 2 4 4 2" xfId="15037" xr:uid="{00000000-0005-0000-0000-0000C03A0000}"/>
    <cellStyle name="Normal 6 8 2 4 4 2 3" xfId="30135" xr:uid="{00000000-0005-0000-0000-0000BA750000}"/>
    <cellStyle name="Normal 6 8 2 4 4 3" xfId="10017" xr:uid="{00000000-0005-0000-0000-000024270000}"/>
    <cellStyle name="Normal 6 8 2 4 4 3 3" xfId="25118" xr:uid="{00000000-0005-0000-0000-000021620000}"/>
    <cellStyle name="Normal 6 8 2 4 4 5" xfId="20105" xr:uid="{00000000-0005-0000-0000-00008C4E0000}"/>
    <cellStyle name="Normal 6 8 2 4 5" xfId="11695" xr:uid="{00000000-0005-0000-0000-0000B22D0000}"/>
    <cellStyle name="Normal 6 8 2 4 5 3" xfId="26793" xr:uid="{00000000-0005-0000-0000-0000AC680000}"/>
    <cellStyle name="Normal 6 8 2 4 6" xfId="6674" xr:uid="{00000000-0005-0000-0000-0000151A0000}"/>
    <cellStyle name="Normal 6 8 2 4 6 3" xfId="21776" xr:uid="{00000000-0005-0000-0000-000013550000}"/>
    <cellStyle name="Normal 6 8 2 4 8" xfId="16763" xr:uid="{00000000-0005-0000-0000-00007E410000}"/>
    <cellStyle name="Normal 6 8 2 5" xfId="2021" xr:uid="{00000000-0005-0000-0000-0000E8070000}"/>
    <cellStyle name="Normal 6 8 2 5 2" xfId="3711" xr:uid="{00000000-0005-0000-0000-0000820E0000}"/>
    <cellStyle name="Normal 6 8 2 5 2 2" xfId="13784" xr:uid="{00000000-0005-0000-0000-0000DB350000}"/>
    <cellStyle name="Normal 6 8 2 5 2 2 3" xfId="28882" xr:uid="{00000000-0005-0000-0000-0000D5700000}"/>
    <cellStyle name="Normal 6 8 2 5 2 3" xfId="8764" xr:uid="{00000000-0005-0000-0000-00003F220000}"/>
    <cellStyle name="Normal 6 8 2 5 2 3 3" xfId="23865" xr:uid="{00000000-0005-0000-0000-00003C5D0000}"/>
    <cellStyle name="Normal 6 8 2 5 2 5" xfId="18852" xr:uid="{00000000-0005-0000-0000-0000A7490000}"/>
    <cellStyle name="Normal 6 8 2 5 3" xfId="5403" xr:uid="{00000000-0005-0000-0000-00001E150000}"/>
    <cellStyle name="Normal 6 8 2 5 3 2" xfId="15455" xr:uid="{00000000-0005-0000-0000-0000623C0000}"/>
    <cellStyle name="Normal 6 8 2 5 3 2 3" xfId="30553" xr:uid="{00000000-0005-0000-0000-00005C770000}"/>
    <cellStyle name="Normal 6 8 2 5 3 3" xfId="10435" xr:uid="{00000000-0005-0000-0000-0000C6280000}"/>
    <cellStyle name="Normal 6 8 2 5 3 3 3" xfId="25536" xr:uid="{00000000-0005-0000-0000-0000C3630000}"/>
    <cellStyle name="Normal 6 8 2 5 3 5" xfId="20523" xr:uid="{00000000-0005-0000-0000-00002E500000}"/>
    <cellStyle name="Normal 6 8 2 5 4" xfId="12113" xr:uid="{00000000-0005-0000-0000-0000542F0000}"/>
    <cellStyle name="Normal 6 8 2 5 4 3" xfId="27211" xr:uid="{00000000-0005-0000-0000-00004E6A0000}"/>
    <cellStyle name="Normal 6 8 2 5 5" xfId="7092" xr:uid="{00000000-0005-0000-0000-0000B71B0000}"/>
    <cellStyle name="Normal 6 8 2 5 5 3" xfId="22194" xr:uid="{00000000-0005-0000-0000-0000B5560000}"/>
    <cellStyle name="Normal 6 8 2 5 7" xfId="17181" xr:uid="{00000000-0005-0000-0000-000020430000}"/>
    <cellStyle name="Normal 6 8 2 6" xfId="2874" xr:uid="{00000000-0005-0000-0000-00003D0B0000}"/>
    <cellStyle name="Normal 6 8 2 6 2" xfId="12948" xr:uid="{00000000-0005-0000-0000-000097320000}"/>
    <cellStyle name="Normal 6 8 2 6 2 3" xfId="28046" xr:uid="{00000000-0005-0000-0000-0000916D0000}"/>
    <cellStyle name="Normal 6 8 2 6 3" xfId="7928" xr:uid="{00000000-0005-0000-0000-0000FB1E0000}"/>
    <cellStyle name="Normal 6 8 2 6 3 3" xfId="23029" xr:uid="{00000000-0005-0000-0000-0000F8590000}"/>
    <cellStyle name="Normal 6 8 2 6 5" xfId="18016" xr:uid="{00000000-0005-0000-0000-000063460000}"/>
    <cellStyle name="Normal 6 8 2 7" xfId="4567" xr:uid="{00000000-0005-0000-0000-0000DA110000}"/>
    <cellStyle name="Normal 6 8 2 7 2" xfId="14619" xr:uid="{00000000-0005-0000-0000-00001E390000}"/>
    <cellStyle name="Normal 6 8 2 7 2 3" xfId="29717" xr:uid="{00000000-0005-0000-0000-000018740000}"/>
    <cellStyle name="Normal 6 8 2 7 3" xfId="9599" xr:uid="{00000000-0005-0000-0000-000082250000}"/>
    <cellStyle name="Normal 6 8 2 7 3 3" xfId="24700" xr:uid="{00000000-0005-0000-0000-00007F600000}"/>
    <cellStyle name="Normal 6 8 2 7 5" xfId="19687" xr:uid="{00000000-0005-0000-0000-0000EA4C0000}"/>
    <cellStyle name="Normal 6 8 2 8" xfId="11277" xr:uid="{00000000-0005-0000-0000-0000102C0000}"/>
    <cellStyle name="Normal 6 8 2 8 3" xfId="26375" xr:uid="{00000000-0005-0000-0000-00000A670000}"/>
    <cellStyle name="Normal 6 8 2 9" xfId="6256" xr:uid="{00000000-0005-0000-0000-000073180000}"/>
    <cellStyle name="Normal 6 8 2 9 3" xfId="21358" xr:uid="{00000000-0005-0000-0000-000071530000}"/>
    <cellStyle name="Normal 6 8 3" xfId="1220" xr:uid="{00000000-0005-0000-0000-0000C7040000}"/>
    <cellStyle name="Normal 6 8 3 10" xfId="16397" xr:uid="{00000000-0005-0000-0000-000010400000}"/>
    <cellStyle name="Normal 6 8 3 2" xfId="1439" xr:uid="{00000000-0005-0000-0000-0000A2050000}"/>
    <cellStyle name="Normal 6 8 3 2 2" xfId="1860" xr:uid="{00000000-0005-0000-0000-000047070000}"/>
    <cellStyle name="Normal 6 8 3 2 2 2" xfId="2699" xr:uid="{00000000-0005-0000-0000-00008E0A0000}"/>
    <cellStyle name="Normal 6 8 3 2 2 2 2" xfId="4389" xr:uid="{00000000-0005-0000-0000-000028110000}"/>
    <cellStyle name="Normal 6 8 3 2 2 2 2 2" xfId="14462" xr:uid="{00000000-0005-0000-0000-000081380000}"/>
    <cellStyle name="Normal 6 8 3 2 2 2 2 2 3" xfId="29560" xr:uid="{00000000-0005-0000-0000-00007B730000}"/>
    <cellStyle name="Normal 6 8 3 2 2 2 2 3" xfId="9442" xr:uid="{00000000-0005-0000-0000-0000E5240000}"/>
    <cellStyle name="Normal 6 8 3 2 2 2 2 3 3" xfId="24543" xr:uid="{00000000-0005-0000-0000-0000E25F0000}"/>
    <cellStyle name="Normal 6 8 3 2 2 2 2 5" xfId="19530" xr:uid="{00000000-0005-0000-0000-00004D4C0000}"/>
    <cellStyle name="Normal 6 8 3 2 2 2 3" xfId="6081" xr:uid="{00000000-0005-0000-0000-0000C4170000}"/>
    <cellStyle name="Normal 6 8 3 2 2 2 3 2" xfId="16133" xr:uid="{00000000-0005-0000-0000-0000083F0000}"/>
    <cellStyle name="Normal 6 8 3 2 2 2 3 2 3" xfId="31231" xr:uid="{00000000-0005-0000-0000-0000027A0000}"/>
    <cellStyle name="Normal 6 8 3 2 2 2 3 3" xfId="11113" xr:uid="{00000000-0005-0000-0000-00006C2B0000}"/>
    <cellStyle name="Normal 6 8 3 2 2 2 3 3 3" xfId="26214" xr:uid="{00000000-0005-0000-0000-000069660000}"/>
    <cellStyle name="Normal 6 8 3 2 2 2 3 5" xfId="21201" xr:uid="{00000000-0005-0000-0000-0000D4520000}"/>
    <cellStyle name="Normal 6 8 3 2 2 2 4" xfId="12791" xr:uid="{00000000-0005-0000-0000-0000FA310000}"/>
    <cellStyle name="Normal 6 8 3 2 2 2 4 3" xfId="27889" xr:uid="{00000000-0005-0000-0000-0000F46C0000}"/>
    <cellStyle name="Normal 6 8 3 2 2 2 5" xfId="7770" xr:uid="{00000000-0005-0000-0000-00005D1E0000}"/>
    <cellStyle name="Normal 6 8 3 2 2 2 5 3" xfId="22872" xr:uid="{00000000-0005-0000-0000-00005B590000}"/>
    <cellStyle name="Normal 6 8 3 2 2 2 7" xfId="17859" xr:uid="{00000000-0005-0000-0000-0000C6450000}"/>
    <cellStyle name="Normal 6 8 3 2 2 3" xfId="3552" xr:uid="{00000000-0005-0000-0000-0000E30D0000}"/>
    <cellStyle name="Normal 6 8 3 2 2 3 2" xfId="13626" xr:uid="{00000000-0005-0000-0000-00003D350000}"/>
    <cellStyle name="Normal 6 8 3 2 2 3 2 3" xfId="28724" xr:uid="{00000000-0005-0000-0000-000037700000}"/>
    <cellStyle name="Normal 6 8 3 2 2 3 3" xfId="8606" xr:uid="{00000000-0005-0000-0000-0000A1210000}"/>
    <cellStyle name="Normal 6 8 3 2 2 3 3 3" xfId="23707" xr:uid="{00000000-0005-0000-0000-00009E5C0000}"/>
    <cellStyle name="Normal 6 8 3 2 2 3 5" xfId="18694" xr:uid="{00000000-0005-0000-0000-000009490000}"/>
    <cellStyle name="Normal 6 8 3 2 2 4" xfId="5245" xr:uid="{00000000-0005-0000-0000-000080140000}"/>
    <cellStyle name="Normal 6 8 3 2 2 4 2" xfId="15297" xr:uid="{00000000-0005-0000-0000-0000C43B0000}"/>
    <cellStyle name="Normal 6 8 3 2 2 4 2 3" xfId="30395" xr:uid="{00000000-0005-0000-0000-0000BE760000}"/>
    <cellStyle name="Normal 6 8 3 2 2 4 3" xfId="10277" xr:uid="{00000000-0005-0000-0000-000028280000}"/>
    <cellStyle name="Normal 6 8 3 2 2 4 3 3" xfId="25378" xr:uid="{00000000-0005-0000-0000-000025630000}"/>
    <cellStyle name="Normal 6 8 3 2 2 4 5" xfId="20365" xr:uid="{00000000-0005-0000-0000-0000904F0000}"/>
    <cellStyle name="Normal 6 8 3 2 2 5" xfId="11955" xr:uid="{00000000-0005-0000-0000-0000B62E0000}"/>
    <cellStyle name="Normal 6 8 3 2 2 5 3" xfId="27053" xr:uid="{00000000-0005-0000-0000-0000B0690000}"/>
    <cellStyle name="Normal 6 8 3 2 2 6" xfId="6934" xr:uid="{00000000-0005-0000-0000-0000191B0000}"/>
    <cellStyle name="Normal 6 8 3 2 2 6 3" xfId="22036" xr:uid="{00000000-0005-0000-0000-000017560000}"/>
    <cellStyle name="Normal 6 8 3 2 2 8" xfId="17023" xr:uid="{00000000-0005-0000-0000-000082420000}"/>
    <cellStyle name="Normal 6 8 3 2 3" xfId="2281" xr:uid="{00000000-0005-0000-0000-0000EC080000}"/>
    <cellStyle name="Normal 6 8 3 2 3 2" xfId="3971" xr:uid="{00000000-0005-0000-0000-0000860F0000}"/>
    <cellStyle name="Normal 6 8 3 2 3 2 2" xfId="14044" xr:uid="{00000000-0005-0000-0000-0000DF360000}"/>
    <cellStyle name="Normal 6 8 3 2 3 2 2 3" xfId="29142" xr:uid="{00000000-0005-0000-0000-0000D9710000}"/>
    <cellStyle name="Normal 6 8 3 2 3 2 3" xfId="9024" xr:uid="{00000000-0005-0000-0000-000043230000}"/>
    <cellStyle name="Normal 6 8 3 2 3 2 3 3" xfId="24125" xr:uid="{00000000-0005-0000-0000-0000405E0000}"/>
    <cellStyle name="Normal 6 8 3 2 3 2 5" xfId="19112" xr:uid="{00000000-0005-0000-0000-0000AB4A0000}"/>
    <cellStyle name="Normal 6 8 3 2 3 3" xfId="5663" xr:uid="{00000000-0005-0000-0000-000022160000}"/>
    <cellStyle name="Normal 6 8 3 2 3 3 2" xfId="15715" xr:uid="{00000000-0005-0000-0000-0000663D0000}"/>
    <cellStyle name="Normal 6 8 3 2 3 3 2 3" xfId="30813" xr:uid="{00000000-0005-0000-0000-000060780000}"/>
    <cellStyle name="Normal 6 8 3 2 3 3 3" xfId="10695" xr:uid="{00000000-0005-0000-0000-0000CA290000}"/>
    <cellStyle name="Normal 6 8 3 2 3 3 3 3" xfId="25796" xr:uid="{00000000-0005-0000-0000-0000C7640000}"/>
    <cellStyle name="Normal 6 8 3 2 3 3 5" xfId="20783" xr:uid="{00000000-0005-0000-0000-000032510000}"/>
    <cellStyle name="Normal 6 8 3 2 3 4" xfId="12373" xr:uid="{00000000-0005-0000-0000-000058300000}"/>
    <cellStyle name="Normal 6 8 3 2 3 4 3" xfId="27471" xr:uid="{00000000-0005-0000-0000-0000526B0000}"/>
    <cellStyle name="Normal 6 8 3 2 3 5" xfId="7352" xr:uid="{00000000-0005-0000-0000-0000BB1C0000}"/>
    <cellStyle name="Normal 6 8 3 2 3 5 3" xfId="22454" xr:uid="{00000000-0005-0000-0000-0000B9570000}"/>
    <cellStyle name="Normal 6 8 3 2 3 7" xfId="17441" xr:uid="{00000000-0005-0000-0000-000024440000}"/>
    <cellStyle name="Normal 6 8 3 2 4" xfId="3134" xr:uid="{00000000-0005-0000-0000-0000410C0000}"/>
    <cellStyle name="Normal 6 8 3 2 4 2" xfId="13208" xr:uid="{00000000-0005-0000-0000-00009B330000}"/>
    <cellStyle name="Normal 6 8 3 2 4 2 3" xfId="28306" xr:uid="{00000000-0005-0000-0000-0000956E0000}"/>
    <cellStyle name="Normal 6 8 3 2 4 3" xfId="8188" xr:uid="{00000000-0005-0000-0000-0000FF1F0000}"/>
    <cellStyle name="Normal 6 8 3 2 4 3 3" xfId="23289" xr:uid="{00000000-0005-0000-0000-0000FC5A0000}"/>
    <cellStyle name="Normal 6 8 3 2 4 5" xfId="18276" xr:uid="{00000000-0005-0000-0000-000067470000}"/>
    <cellStyle name="Normal 6 8 3 2 5" xfId="4827" xr:uid="{00000000-0005-0000-0000-0000DE120000}"/>
    <cellStyle name="Normal 6 8 3 2 5 2" xfId="14879" xr:uid="{00000000-0005-0000-0000-0000223A0000}"/>
    <cellStyle name="Normal 6 8 3 2 5 2 3" xfId="29977" xr:uid="{00000000-0005-0000-0000-00001C750000}"/>
    <cellStyle name="Normal 6 8 3 2 5 3" xfId="9859" xr:uid="{00000000-0005-0000-0000-000086260000}"/>
    <cellStyle name="Normal 6 8 3 2 5 3 3" xfId="24960" xr:uid="{00000000-0005-0000-0000-000083610000}"/>
    <cellStyle name="Normal 6 8 3 2 5 5" xfId="19947" xr:uid="{00000000-0005-0000-0000-0000EE4D0000}"/>
    <cellStyle name="Normal 6 8 3 2 6" xfId="11537" xr:uid="{00000000-0005-0000-0000-0000142D0000}"/>
    <cellStyle name="Normal 6 8 3 2 6 3" xfId="26635" xr:uid="{00000000-0005-0000-0000-00000E680000}"/>
    <cellStyle name="Normal 6 8 3 2 7" xfId="6516" xr:uid="{00000000-0005-0000-0000-000077190000}"/>
    <cellStyle name="Normal 6 8 3 2 7 3" xfId="21618" xr:uid="{00000000-0005-0000-0000-000075540000}"/>
    <cellStyle name="Normal 6 8 3 2 9" xfId="16605" xr:uid="{00000000-0005-0000-0000-0000E0400000}"/>
    <cellStyle name="Normal 6 8 3 3" xfId="1652" xr:uid="{00000000-0005-0000-0000-000077060000}"/>
    <cellStyle name="Normal 6 8 3 3 2" xfId="2491" xr:uid="{00000000-0005-0000-0000-0000BE090000}"/>
    <cellStyle name="Normal 6 8 3 3 2 2" xfId="4181" xr:uid="{00000000-0005-0000-0000-000058100000}"/>
    <cellStyle name="Normal 6 8 3 3 2 2 2" xfId="14254" xr:uid="{00000000-0005-0000-0000-0000B1370000}"/>
    <cellStyle name="Normal 6 8 3 3 2 2 2 3" xfId="29352" xr:uid="{00000000-0005-0000-0000-0000AB720000}"/>
    <cellStyle name="Normal 6 8 3 3 2 2 3" xfId="9234" xr:uid="{00000000-0005-0000-0000-000015240000}"/>
    <cellStyle name="Normal 6 8 3 3 2 2 3 3" xfId="24335" xr:uid="{00000000-0005-0000-0000-0000125F0000}"/>
    <cellStyle name="Normal 6 8 3 3 2 2 5" xfId="19322" xr:uid="{00000000-0005-0000-0000-00007D4B0000}"/>
    <cellStyle name="Normal 6 8 3 3 2 3" xfId="5873" xr:uid="{00000000-0005-0000-0000-0000F4160000}"/>
    <cellStyle name="Normal 6 8 3 3 2 3 2" xfId="15925" xr:uid="{00000000-0005-0000-0000-0000383E0000}"/>
    <cellStyle name="Normal 6 8 3 3 2 3 2 3" xfId="31023" xr:uid="{00000000-0005-0000-0000-000032790000}"/>
    <cellStyle name="Normal 6 8 3 3 2 3 3" xfId="10905" xr:uid="{00000000-0005-0000-0000-00009C2A0000}"/>
    <cellStyle name="Normal 6 8 3 3 2 3 3 3" xfId="26006" xr:uid="{00000000-0005-0000-0000-000099650000}"/>
    <cellStyle name="Normal 6 8 3 3 2 3 5" xfId="20993" xr:uid="{00000000-0005-0000-0000-000004520000}"/>
    <cellStyle name="Normal 6 8 3 3 2 4" xfId="12583" xr:uid="{00000000-0005-0000-0000-00002A310000}"/>
    <cellStyle name="Normal 6 8 3 3 2 4 3" xfId="27681" xr:uid="{00000000-0005-0000-0000-0000246C0000}"/>
    <cellStyle name="Normal 6 8 3 3 2 5" xfId="7562" xr:uid="{00000000-0005-0000-0000-00008D1D0000}"/>
    <cellStyle name="Normal 6 8 3 3 2 5 3" xfId="22664" xr:uid="{00000000-0005-0000-0000-00008B580000}"/>
    <cellStyle name="Normal 6 8 3 3 2 7" xfId="17651" xr:uid="{00000000-0005-0000-0000-0000F6440000}"/>
    <cellStyle name="Normal 6 8 3 3 3" xfId="3344" xr:uid="{00000000-0005-0000-0000-0000130D0000}"/>
    <cellStyle name="Normal 6 8 3 3 3 2" xfId="13418" xr:uid="{00000000-0005-0000-0000-00006D340000}"/>
    <cellStyle name="Normal 6 8 3 3 3 2 3" xfId="28516" xr:uid="{00000000-0005-0000-0000-0000676F0000}"/>
    <cellStyle name="Normal 6 8 3 3 3 3" xfId="8398" xr:uid="{00000000-0005-0000-0000-0000D1200000}"/>
    <cellStyle name="Normal 6 8 3 3 3 3 3" xfId="23499" xr:uid="{00000000-0005-0000-0000-0000CE5B0000}"/>
    <cellStyle name="Normal 6 8 3 3 3 5" xfId="18486" xr:uid="{00000000-0005-0000-0000-000039480000}"/>
    <cellStyle name="Normal 6 8 3 3 4" xfId="5037" xr:uid="{00000000-0005-0000-0000-0000B0130000}"/>
    <cellStyle name="Normal 6 8 3 3 4 2" xfId="15089" xr:uid="{00000000-0005-0000-0000-0000F43A0000}"/>
    <cellStyle name="Normal 6 8 3 3 4 2 3" xfId="30187" xr:uid="{00000000-0005-0000-0000-0000EE750000}"/>
    <cellStyle name="Normal 6 8 3 3 4 3" xfId="10069" xr:uid="{00000000-0005-0000-0000-000058270000}"/>
    <cellStyle name="Normal 6 8 3 3 4 3 3" xfId="25170" xr:uid="{00000000-0005-0000-0000-000055620000}"/>
    <cellStyle name="Normal 6 8 3 3 4 5" xfId="20157" xr:uid="{00000000-0005-0000-0000-0000C04E0000}"/>
    <cellStyle name="Normal 6 8 3 3 5" xfId="11747" xr:uid="{00000000-0005-0000-0000-0000E62D0000}"/>
    <cellStyle name="Normal 6 8 3 3 5 3" xfId="26845" xr:uid="{00000000-0005-0000-0000-0000E0680000}"/>
    <cellStyle name="Normal 6 8 3 3 6" xfId="6726" xr:uid="{00000000-0005-0000-0000-0000491A0000}"/>
    <cellStyle name="Normal 6 8 3 3 6 3" xfId="21828" xr:uid="{00000000-0005-0000-0000-000047550000}"/>
    <cellStyle name="Normal 6 8 3 3 8" xfId="16815" xr:uid="{00000000-0005-0000-0000-0000B2410000}"/>
    <cellStyle name="Normal 6 8 3 4" xfId="2073" xr:uid="{00000000-0005-0000-0000-00001C080000}"/>
    <cellStyle name="Normal 6 8 3 4 2" xfId="3763" xr:uid="{00000000-0005-0000-0000-0000B60E0000}"/>
    <cellStyle name="Normal 6 8 3 4 2 2" xfId="13836" xr:uid="{00000000-0005-0000-0000-00000F360000}"/>
    <cellStyle name="Normal 6 8 3 4 2 2 3" xfId="28934" xr:uid="{00000000-0005-0000-0000-000009710000}"/>
    <cellStyle name="Normal 6 8 3 4 2 3" xfId="8816" xr:uid="{00000000-0005-0000-0000-000073220000}"/>
    <cellStyle name="Normal 6 8 3 4 2 3 3" xfId="23917" xr:uid="{00000000-0005-0000-0000-0000705D0000}"/>
    <cellStyle name="Normal 6 8 3 4 2 5" xfId="18904" xr:uid="{00000000-0005-0000-0000-0000DB490000}"/>
    <cellStyle name="Normal 6 8 3 4 3" xfId="5455" xr:uid="{00000000-0005-0000-0000-000052150000}"/>
    <cellStyle name="Normal 6 8 3 4 3 2" xfId="15507" xr:uid="{00000000-0005-0000-0000-0000963C0000}"/>
    <cellStyle name="Normal 6 8 3 4 3 2 3" xfId="30605" xr:uid="{00000000-0005-0000-0000-000090770000}"/>
    <cellStyle name="Normal 6 8 3 4 3 3" xfId="10487" xr:uid="{00000000-0005-0000-0000-0000FA280000}"/>
    <cellStyle name="Normal 6 8 3 4 3 3 3" xfId="25588" xr:uid="{00000000-0005-0000-0000-0000F7630000}"/>
    <cellStyle name="Normal 6 8 3 4 3 5" xfId="20575" xr:uid="{00000000-0005-0000-0000-000062500000}"/>
    <cellStyle name="Normal 6 8 3 4 4" xfId="12165" xr:uid="{00000000-0005-0000-0000-0000882F0000}"/>
    <cellStyle name="Normal 6 8 3 4 4 3" xfId="27263" xr:uid="{00000000-0005-0000-0000-0000826A0000}"/>
    <cellStyle name="Normal 6 8 3 4 5" xfId="7144" xr:uid="{00000000-0005-0000-0000-0000EB1B0000}"/>
    <cellStyle name="Normal 6 8 3 4 5 3" xfId="22246" xr:uid="{00000000-0005-0000-0000-0000E9560000}"/>
    <cellStyle name="Normal 6 8 3 4 7" xfId="17233" xr:uid="{00000000-0005-0000-0000-000054430000}"/>
    <cellStyle name="Normal 6 8 3 5" xfId="2926" xr:uid="{00000000-0005-0000-0000-0000710B0000}"/>
    <cellStyle name="Normal 6 8 3 5 2" xfId="13000" xr:uid="{00000000-0005-0000-0000-0000CB320000}"/>
    <cellStyle name="Normal 6 8 3 5 2 3" xfId="28098" xr:uid="{00000000-0005-0000-0000-0000C56D0000}"/>
    <cellStyle name="Normal 6 8 3 5 3" xfId="7980" xr:uid="{00000000-0005-0000-0000-00002F1F0000}"/>
    <cellStyle name="Normal 6 8 3 5 3 3" xfId="23081" xr:uid="{00000000-0005-0000-0000-00002C5A0000}"/>
    <cellStyle name="Normal 6 8 3 5 5" xfId="18068" xr:uid="{00000000-0005-0000-0000-000097460000}"/>
    <cellStyle name="Normal 6 8 3 6" xfId="4619" xr:uid="{00000000-0005-0000-0000-00000E120000}"/>
    <cellStyle name="Normal 6 8 3 6 2" xfId="14671" xr:uid="{00000000-0005-0000-0000-000052390000}"/>
    <cellStyle name="Normal 6 8 3 6 2 3" xfId="29769" xr:uid="{00000000-0005-0000-0000-00004C740000}"/>
    <cellStyle name="Normal 6 8 3 6 3" xfId="9651" xr:uid="{00000000-0005-0000-0000-0000B6250000}"/>
    <cellStyle name="Normal 6 8 3 6 3 3" xfId="24752" xr:uid="{00000000-0005-0000-0000-0000B3600000}"/>
    <cellStyle name="Normal 6 8 3 6 5" xfId="19739" xr:uid="{00000000-0005-0000-0000-00001E4D0000}"/>
    <cellStyle name="Normal 6 8 3 7" xfId="11329" xr:uid="{00000000-0005-0000-0000-0000442C0000}"/>
    <cellStyle name="Normal 6 8 3 7 3" xfId="26427" xr:uid="{00000000-0005-0000-0000-00003E670000}"/>
    <cellStyle name="Normal 6 8 3 8" xfId="6308" xr:uid="{00000000-0005-0000-0000-0000A7180000}"/>
    <cellStyle name="Normal 6 8 3 8 3" xfId="21410" xr:uid="{00000000-0005-0000-0000-0000A5530000}"/>
    <cellStyle name="Normal 6 8 4" xfId="1333" xr:uid="{00000000-0005-0000-0000-000038050000}"/>
    <cellStyle name="Normal 6 8 4 2" xfId="1756" xr:uid="{00000000-0005-0000-0000-0000DF060000}"/>
    <cellStyle name="Normal 6 8 4 2 2" xfId="2595" xr:uid="{00000000-0005-0000-0000-0000260A0000}"/>
    <cellStyle name="Normal 6 8 4 2 2 2" xfId="4285" xr:uid="{00000000-0005-0000-0000-0000C0100000}"/>
    <cellStyle name="Normal 6 8 4 2 2 2 2" xfId="14358" xr:uid="{00000000-0005-0000-0000-000019380000}"/>
    <cellStyle name="Normal 6 8 4 2 2 2 2 3" xfId="29456" xr:uid="{00000000-0005-0000-0000-000013730000}"/>
    <cellStyle name="Normal 6 8 4 2 2 2 3" xfId="9338" xr:uid="{00000000-0005-0000-0000-00007D240000}"/>
    <cellStyle name="Normal 6 8 4 2 2 2 3 3" xfId="24439" xr:uid="{00000000-0005-0000-0000-00007A5F0000}"/>
    <cellStyle name="Normal 6 8 4 2 2 2 5" xfId="19426" xr:uid="{00000000-0005-0000-0000-0000E54B0000}"/>
    <cellStyle name="Normal 6 8 4 2 2 3" xfId="5977" xr:uid="{00000000-0005-0000-0000-00005C170000}"/>
    <cellStyle name="Normal 6 8 4 2 2 3 2" xfId="16029" xr:uid="{00000000-0005-0000-0000-0000A03E0000}"/>
    <cellStyle name="Normal 6 8 4 2 2 3 2 3" xfId="31127" xr:uid="{00000000-0005-0000-0000-00009A790000}"/>
    <cellStyle name="Normal 6 8 4 2 2 3 3" xfId="11009" xr:uid="{00000000-0005-0000-0000-0000042B0000}"/>
    <cellStyle name="Normal 6 8 4 2 2 3 3 3" xfId="26110" xr:uid="{00000000-0005-0000-0000-000001660000}"/>
    <cellStyle name="Normal 6 8 4 2 2 3 5" xfId="21097" xr:uid="{00000000-0005-0000-0000-00006C520000}"/>
    <cellStyle name="Normal 6 8 4 2 2 4" xfId="12687" xr:uid="{00000000-0005-0000-0000-000092310000}"/>
    <cellStyle name="Normal 6 8 4 2 2 4 3" xfId="27785" xr:uid="{00000000-0005-0000-0000-00008C6C0000}"/>
    <cellStyle name="Normal 6 8 4 2 2 5" xfId="7666" xr:uid="{00000000-0005-0000-0000-0000F51D0000}"/>
    <cellStyle name="Normal 6 8 4 2 2 5 3" xfId="22768" xr:uid="{00000000-0005-0000-0000-0000F3580000}"/>
    <cellStyle name="Normal 6 8 4 2 2 7" xfId="17755" xr:uid="{00000000-0005-0000-0000-00005E450000}"/>
    <cellStyle name="Normal 6 8 4 2 3" xfId="3448" xr:uid="{00000000-0005-0000-0000-00007B0D0000}"/>
    <cellStyle name="Normal 6 8 4 2 3 2" xfId="13522" xr:uid="{00000000-0005-0000-0000-0000D5340000}"/>
    <cellStyle name="Normal 6 8 4 2 3 2 3" xfId="28620" xr:uid="{00000000-0005-0000-0000-0000CF6F0000}"/>
    <cellStyle name="Normal 6 8 4 2 3 3" xfId="8502" xr:uid="{00000000-0005-0000-0000-000039210000}"/>
    <cellStyle name="Normal 6 8 4 2 3 3 3" xfId="23603" xr:uid="{00000000-0005-0000-0000-0000365C0000}"/>
    <cellStyle name="Normal 6 8 4 2 3 5" xfId="18590" xr:uid="{00000000-0005-0000-0000-0000A1480000}"/>
    <cellStyle name="Normal 6 8 4 2 4" xfId="5141" xr:uid="{00000000-0005-0000-0000-000018140000}"/>
    <cellStyle name="Normal 6 8 4 2 4 2" xfId="15193" xr:uid="{00000000-0005-0000-0000-00005C3B0000}"/>
    <cellStyle name="Normal 6 8 4 2 4 2 3" xfId="30291" xr:uid="{00000000-0005-0000-0000-000056760000}"/>
    <cellStyle name="Normal 6 8 4 2 4 3" xfId="10173" xr:uid="{00000000-0005-0000-0000-0000C0270000}"/>
    <cellStyle name="Normal 6 8 4 2 4 3 3" xfId="25274" xr:uid="{00000000-0005-0000-0000-0000BD620000}"/>
    <cellStyle name="Normal 6 8 4 2 4 5" xfId="20261" xr:uid="{00000000-0005-0000-0000-0000284F0000}"/>
    <cellStyle name="Normal 6 8 4 2 5" xfId="11851" xr:uid="{00000000-0005-0000-0000-00004E2E0000}"/>
    <cellStyle name="Normal 6 8 4 2 5 3" xfId="26949" xr:uid="{00000000-0005-0000-0000-000048690000}"/>
    <cellStyle name="Normal 6 8 4 2 6" xfId="6830" xr:uid="{00000000-0005-0000-0000-0000B11A0000}"/>
    <cellStyle name="Normal 6 8 4 2 6 3" xfId="21932" xr:uid="{00000000-0005-0000-0000-0000AF550000}"/>
    <cellStyle name="Normal 6 8 4 2 8" xfId="16919" xr:uid="{00000000-0005-0000-0000-00001A420000}"/>
    <cellStyle name="Normal 6 8 4 3" xfId="2177" xr:uid="{00000000-0005-0000-0000-000084080000}"/>
    <cellStyle name="Normal 6 8 4 3 2" xfId="3867" xr:uid="{00000000-0005-0000-0000-00001E0F0000}"/>
    <cellStyle name="Normal 6 8 4 3 2 2" xfId="13940" xr:uid="{00000000-0005-0000-0000-000077360000}"/>
    <cellStyle name="Normal 6 8 4 3 2 2 3" xfId="29038" xr:uid="{00000000-0005-0000-0000-000071710000}"/>
    <cellStyle name="Normal 6 8 4 3 2 3" xfId="8920" xr:uid="{00000000-0005-0000-0000-0000DB220000}"/>
    <cellStyle name="Normal 6 8 4 3 2 3 3" xfId="24021" xr:uid="{00000000-0005-0000-0000-0000D85D0000}"/>
    <cellStyle name="Normal 6 8 4 3 2 5" xfId="19008" xr:uid="{00000000-0005-0000-0000-0000434A0000}"/>
    <cellStyle name="Normal 6 8 4 3 3" xfId="5559" xr:uid="{00000000-0005-0000-0000-0000BA150000}"/>
    <cellStyle name="Normal 6 8 4 3 3 2" xfId="15611" xr:uid="{00000000-0005-0000-0000-0000FE3C0000}"/>
    <cellStyle name="Normal 6 8 4 3 3 2 3" xfId="30709" xr:uid="{00000000-0005-0000-0000-0000F8770000}"/>
    <cellStyle name="Normal 6 8 4 3 3 3" xfId="10591" xr:uid="{00000000-0005-0000-0000-000062290000}"/>
    <cellStyle name="Normal 6 8 4 3 3 3 3" xfId="25692" xr:uid="{00000000-0005-0000-0000-00005F640000}"/>
    <cellStyle name="Normal 6 8 4 3 3 5" xfId="20679" xr:uid="{00000000-0005-0000-0000-0000CA500000}"/>
    <cellStyle name="Normal 6 8 4 3 4" xfId="12269" xr:uid="{00000000-0005-0000-0000-0000F02F0000}"/>
    <cellStyle name="Normal 6 8 4 3 4 3" xfId="27367" xr:uid="{00000000-0005-0000-0000-0000EA6A0000}"/>
    <cellStyle name="Normal 6 8 4 3 5" xfId="7248" xr:uid="{00000000-0005-0000-0000-0000531C0000}"/>
    <cellStyle name="Normal 6 8 4 3 5 3" xfId="22350" xr:uid="{00000000-0005-0000-0000-000051570000}"/>
    <cellStyle name="Normal 6 8 4 3 7" xfId="17337" xr:uid="{00000000-0005-0000-0000-0000BC430000}"/>
    <cellStyle name="Normal 6 8 4 4" xfId="3030" xr:uid="{00000000-0005-0000-0000-0000D90B0000}"/>
    <cellStyle name="Normal 6 8 4 4 2" xfId="13104" xr:uid="{00000000-0005-0000-0000-000033330000}"/>
    <cellStyle name="Normal 6 8 4 4 2 3" xfId="28202" xr:uid="{00000000-0005-0000-0000-00002D6E0000}"/>
    <cellStyle name="Normal 6 8 4 4 3" xfId="8084" xr:uid="{00000000-0005-0000-0000-0000971F0000}"/>
    <cellStyle name="Normal 6 8 4 4 3 3" xfId="23185" xr:uid="{00000000-0005-0000-0000-0000945A0000}"/>
    <cellStyle name="Normal 6 8 4 4 5" xfId="18172" xr:uid="{00000000-0005-0000-0000-0000FF460000}"/>
    <cellStyle name="Normal 6 8 4 5" xfId="4723" xr:uid="{00000000-0005-0000-0000-000076120000}"/>
    <cellStyle name="Normal 6 8 4 5 2" xfId="14775" xr:uid="{00000000-0005-0000-0000-0000BA390000}"/>
    <cellStyle name="Normal 6 8 4 5 2 3" xfId="29873" xr:uid="{00000000-0005-0000-0000-0000B4740000}"/>
    <cellStyle name="Normal 6 8 4 5 3" xfId="9755" xr:uid="{00000000-0005-0000-0000-00001E260000}"/>
    <cellStyle name="Normal 6 8 4 5 3 3" xfId="24856" xr:uid="{00000000-0005-0000-0000-00001B610000}"/>
    <cellStyle name="Normal 6 8 4 5 5" xfId="19843" xr:uid="{00000000-0005-0000-0000-0000864D0000}"/>
    <cellStyle name="Normal 6 8 4 6" xfId="11433" xr:uid="{00000000-0005-0000-0000-0000AC2C0000}"/>
    <cellStyle name="Normal 6 8 4 6 3" xfId="26531" xr:uid="{00000000-0005-0000-0000-0000A6670000}"/>
    <cellStyle name="Normal 6 8 4 7" xfId="6412" xr:uid="{00000000-0005-0000-0000-00000F190000}"/>
    <cellStyle name="Normal 6 8 4 7 3" xfId="21514" xr:uid="{00000000-0005-0000-0000-00000D540000}"/>
    <cellStyle name="Normal 6 8 4 9" xfId="16501" xr:uid="{00000000-0005-0000-0000-000078400000}"/>
    <cellStyle name="Normal 6 8 5" xfId="1546" xr:uid="{00000000-0005-0000-0000-00000D060000}"/>
    <cellStyle name="Normal 6 8 5 2" xfId="2387" xr:uid="{00000000-0005-0000-0000-000056090000}"/>
    <cellStyle name="Normal 6 8 5 2 2" xfId="4077" xr:uid="{00000000-0005-0000-0000-0000F00F0000}"/>
    <cellStyle name="Normal 6 8 5 2 2 2" xfId="14150" xr:uid="{00000000-0005-0000-0000-000049370000}"/>
    <cellStyle name="Normal 6 8 5 2 2 2 3" xfId="29248" xr:uid="{00000000-0005-0000-0000-000043720000}"/>
    <cellStyle name="Normal 6 8 5 2 2 3" xfId="9130" xr:uid="{00000000-0005-0000-0000-0000AD230000}"/>
    <cellStyle name="Normal 6 8 5 2 2 3 3" xfId="24231" xr:uid="{00000000-0005-0000-0000-0000AA5E0000}"/>
    <cellStyle name="Normal 6 8 5 2 2 5" xfId="19218" xr:uid="{00000000-0005-0000-0000-0000154B0000}"/>
    <cellStyle name="Normal 6 8 5 2 3" xfId="5769" xr:uid="{00000000-0005-0000-0000-00008C160000}"/>
    <cellStyle name="Normal 6 8 5 2 3 2" xfId="15821" xr:uid="{00000000-0005-0000-0000-0000D03D0000}"/>
    <cellStyle name="Normal 6 8 5 2 3 2 3" xfId="30919" xr:uid="{00000000-0005-0000-0000-0000CA780000}"/>
    <cellStyle name="Normal 6 8 5 2 3 3" xfId="10801" xr:uid="{00000000-0005-0000-0000-0000342A0000}"/>
    <cellStyle name="Normal 6 8 5 2 3 3 3" xfId="25902" xr:uid="{00000000-0005-0000-0000-000031650000}"/>
    <cellStyle name="Normal 6 8 5 2 3 5" xfId="20889" xr:uid="{00000000-0005-0000-0000-00009C510000}"/>
    <cellStyle name="Normal 6 8 5 2 4" xfId="12479" xr:uid="{00000000-0005-0000-0000-0000C2300000}"/>
    <cellStyle name="Normal 6 8 5 2 4 3" xfId="27577" xr:uid="{00000000-0005-0000-0000-0000BC6B0000}"/>
    <cellStyle name="Normal 6 8 5 2 5" xfId="7458" xr:uid="{00000000-0005-0000-0000-0000251D0000}"/>
    <cellStyle name="Normal 6 8 5 2 5 3" xfId="22560" xr:uid="{00000000-0005-0000-0000-000023580000}"/>
    <cellStyle name="Normal 6 8 5 2 7" xfId="17547" xr:uid="{00000000-0005-0000-0000-00008E440000}"/>
    <cellStyle name="Normal 6 8 5 3" xfId="3240" xr:uid="{00000000-0005-0000-0000-0000AB0C0000}"/>
    <cellStyle name="Normal 6 8 5 3 2" xfId="13314" xr:uid="{00000000-0005-0000-0000-000005340000}"/>
    <cellStyle name="Normal 6 8 5 3 2 3" xfId="28412" xr:uid="{00000000-0005-0000-0000-0000FF6E0000}"/>
    <cellStyle name="Normal 6 8 5 3 3" xfId="8294" xr:uid="{00000000-0005-0000-0000-000069200000}"/>
    <cellStyle name="Normal 6 8 5 3 3 3" xfId="23395" xr:uid="{00000000-0005-0000-0000-0000665B0000}"/>
    <cellStyle name="Normal 6 8 5 3 5" xfId="18382" xr:uid="{00000000-0005-0000-0000-0000D1470000}"/>
    <cellStyle name="Normal 6 8 5 4" xfId="4933" xr:uid="{00000000-0005-0000-0000-000048130000}"/>
    <cellStyle name="Normal 6 8 5 4 2" xfId="14985" xr:uid="{00000000-0005-0000-0000-00008C3A0000}"/>
    <cellStyle name="Normal 6 8 5 4 2 3" xfId="30083" xr:uid="{00000000-0005-0000-0000-000086750000}"/>
    <cellStyle name="Normal 6 8 5 4 3" xfId="9965" xr:uid="{00000000-0005-0000-0000-0000F0260000}"/>
    <cellStyle name="Normal 6 8 5 4 3 3" xfId="25066" xr:uid="{00000000-0005-0000-0000-0000ED610000}"/>
    <cellStyle name="Normal 6 8 5 4 5" xfId="20053" xr:uid="{00000000-0005-0000-0000-0000584E0000}"/>
    <cellStyle name="Normal 6 8 5 5" xfId="11643" xr:uid="{00000000-0005-0000-0000-00007E2D0000}"/>
    <cellStyle name="Normal 6 8 5 5 3" xfId="26741" xr:uid="{00000000-0005-0000-0000-000078680000}"/>
    <cellStyle name="Normal 6 8 5 6" xfId="6622" xr:uid="{00000000-0005-0000-0000-0000E1190000}"/>
    <cellStyle name="Normal 6 8 5 6 3" xfId="21724" xr:uid="{00000000-0005-0000-0000-0000DF540000}"/>
    <cellStyle name="Normal 6 8 5 8" xfId="16711" xr:uid="{00000000-0005-0000-0000-00004A410000}"/>
    <cellStyle name="Normal 6 8 6" xfId="1967" xr:uid="{00000000-0005-0000-0000-0000B2070000}"/>
    <cellStyle name="Normal 6 8 6 2" xfId="3659" xr:uid="{00000000-0005-0000-0000-00004E0E0000}"/>
    <cellStyle name="Normal 6 8 6 2 2" xfId="13732" xr:uid="{00000000-0005-0000-0000-0000A7350000}"/>
    <cellStyle name="Normal 6 8 6 2 2 3" xfId="28830" xr:uid="{00000000-0005-0000-0000-0000A1700000}"/>
    <cellStyle name="Normal 6 8 6 2 3" xfId="8712" xr:uid="{00000000-0005-0000-0000-00000B220000}"/>
    <cellStyle name="Normal 6 8 6 2 3 3" xfId="23813" xr:uid="{00000000-0005-0000-0000-0000085D0000}"/>
    <cellStyle name="Normal 6 8 6 2 5" xfId="18800" xr:uid="{00000000-0005-0000-0000-000073490000}"/>
    <cellStyle name="Normal 6 8 6 3" xfId="5351" xr:uid="{00000000-0005-0000-0000-0000EA140000}"/>
    <cellStyle name="Normal 6 8 6 3 2" xfId="15403" xr:uid="{00000000-0005-0000-0000-00002E3C0000}"/>
    <cellStyle name="Normal 6 8 6 3 2 3" xfId="30501" xr:uid="{00000000-0005-0000-0000-000028770000}"/>
    <cellStyle name="Normal 6 8 6 3 3" xfId="10383" xr:uid="{00000000-0005-0000-0000-000092280000}"/>
    <cellStyle name="Normal 6 8 6 3 3 3" xfId="25484" xr:uid="{00000000-0005-0000-0000-00008F630000}"/>
    <cellStyle name="Normal 6 8 6 3 5" xfId="20471" xr:uid="{00000000-0005-0000-0000-0000FA4F0000}"/>
    <cellStyle name="Normal 6 8 6 4" xfId="12061" xr:uid="{00000000-0005-0000-0000-0000202F0000}"/>
    <cellStyle name="Normal 6 8 6 4 3" xfId="27159" xr:uid="{00000000-0005-0000-0000-00001A6A0000}"/>
    <cellStyle name="Normal 6 8 6 5" xfId="7040" xr:uid="{00000000-0005-0000-0000-0000831B0000}"/>
    <cellStyle name="Normal 6 8 6 5 3" xfId="22142" xr:uid="{00000000-0005-0000-0000-000081560000}"/>
    <cellStyle name="Normal 6 8 6 7" xfId="17129" xr:uid="{00000000-0005-0000-0000-0000EC420000}"/>
    <cellStyle name="Normal 6 8 7" xfId="2815" xr:uid="{00000000-0005-0000-0000-0000020B0000}"/>
    <cellStyle name="Normal 6 8 7 2" xfId="12896" xr:uid="{00000000-0005-0000-0000-000063320000}"/>
    <cellStyle name="Normal 6 8 7 2 3" xfId="27994" xr:uid="{00000000-0005-0000-0000-00005D6D0000}"/>
    <cellStyle name="Normal 6 8 7 3" xfId="7875" xr:uid="{00000000-0005-0000-0000-0000C61E0000}"/>
    <cellStyle name="Normal 6 8 7 3 3" xfId="22977" xr:uid="{00000000-0005-0000-0000-0000C4590000}"/>
    <cellStyle name="Normal 6 8 7 5" xfId="17964" xr:uid="{00000000-0005-0000-0000-00002F460000}"/>
    <cellStyle name="Normal 6 8 8" xfId="4511" xr:uid="{00000000-0005-0000-0000-0000A2110000}"/>
    <cellStyle name="Normal 6 8 8 2" xfId="14567" xr:uid="{00000000-0005-0000-0000-0000EA380000}"/>
    <cellStyle name="Normal 6 8 8 2 3" xfId="29665" xr:uid="{00000000-0005-0000-0000-0000E4730000}"/>
    <cellStyle name="Normal 6 8 8 3" xfId="9547" xr:uid="{00000000-0005-0000-0000-00004E250000}"/>
    <cellStyle name="Normal 6 8 8 3 3" xfId="24648" xr:uid="{00000000-0005-0000-0000-00004B600000}"/>
    <cellStyle name="Normal 6 8 8 5" xfId="19635" xr:uid="{00000000-0005-0000-0000-0000B64C0000}"/>
    <cellStyle name="Normal 6 8 9" xfId="11223" xr:uid="{00000000-0005-0000-0000-0000DA2B0000}"/>
    <cellStyle name="Normal 6 8 9 3" xfId="26323" xr:uid="{00000000-0005-0000-0000-0000D6660000}"/>
    <cellStyle name="Normal 60" xfId="890" xr:uid="{00000000-0005-0000-0000-00007C030000}"/>
    <cellStyle name="Normal 60 10" xfId="6237" xr:uid="{00000000-0005-0000-0000-000060180000}"/>
    <cellStyle name="Normal 60 10 3" xfId="21341" xr:uid="{00000000-0005-0000-0000-000060530000}"/>
    <cellStyle name="Normal 60 12" xfId="16326" xr:uid="{00000000-0005-0000-0000-0000C93F0000}"/>
    <cellStyle name="Normal 60 2" xfId="1201" xr:uid="{00000000-0005-0000-0000-0000B4040000}"/>
    <cellStyle name="Normal 60 2 11" xfId="16380" xr:uid="{00000000-0005-0000-0000-0000FF3F0000}"/>
    <cellStyle name="Normal 60 2 2" xfId="1309" xr:uid="{00000000-0005-0000-0000-000020050000}"/>
    <cellStyle name="Normal 60 2 2 10" xfId="16484" xr:uid="{00000000-0005-0000-0000-000067400000}"/>
    <cellStyle name="Normal 60 2 2 2" xfId="1526" xr:uid="{00000000-0005-0000-0000-0000F9050000}"/>
    <cellStyle name="Normal 60 2 2 2 2" xfId="1947" xr:uid="{00000000-0005-0000-0000-00009E070000}"/>
    <cellStyle name="Normal 60 2 2 2 2 2" xfId="2786" xr:uid="{00000000-0005-0000-0000-0000E50A0000}"/>
    <cellStyle name="Normal 60 2 2 2 2 2 2" xfId="4476" xr:uid="{00000000-0005-0000-0000-00007F110000}"/>
    <cellStyle name="Normal 60 2 2 2 2 2 2 2" xfId="14549" xr:uid="{00000000-0005-0000-0000-0000D8380000}"/>
    <cellStyle name="Normal 60 2 2 2 2 2 2 2 3" xfId="29647" xr:uid="{00000000-0005-0000-0000-0000D2730000}"/>
    <cellStyle name="Normal 60 2 2 2 2 2 2 3" xfId="9529" xr:uid="{00000000-0005-0000-0000-00003C250000}"/>
    <cellStyle name="Normal 60 2 2 2 2 2 2 3 3" xfId="24630" xr:uid="{00000000-0005-0000-0000-000039600000}"/>
    <cellStyle name="Normal 60 2 2 2 2 2 2 5" xfId="19617" xr:uid="{00000000-0005-0000-0000-0000A44C0000}"/>
    <cellStyle name="Normal 60 2 2 2 2 2 3" xfId="6168" xr:uid="{00000000-0005-0000-0000-00001B180000}"/>
    <cellStyle name="Normal 60 2 2 2 2 2 3 2" xfId="16220" xr:uid="{00000000-0005-0000-0000-00005F3F0000}"/>
    <cellStyle name="Normal 60 2 2 2 2 2 3 3" xfId="11200" xr:uid="{00000000-0005-0000-0000-0000C32B0000}"/>
    <cellStyle name="Normal 60 2 2 2 2 2 3 3 3" xfId="26301" xr:uid="{00000000-0005-0000-0000-0000C0660000}"/>
    <cellStyle name="Normal 60 2 2 2 2 2 3 5" xfId="21288" xr:uid="{00000000-0005-0000-0000-00002B530000}"/>
    <cellStyle name="Normal 60 2 2 2 2 2 4" xfId="12878" xr:uid="{00000000-0005-0000-0000-000051320000}"/>
    <cellStyle name="Normal 60 2 2 2 2 2 4 3" xfId="27976" xr:uid="{00000000-0005-0000-0000-00004B6D0000}"/>
    <cellStyle name="Normal 60 2 2 2 2 2 5" xfId="7857" xr:uid="{00000000-0005-0000-0000-0000B41E0000}"/>
    <cellStyle name="Normal 60 2 2 2 2 2 5 3" xfId="22959" xr:uid="{00000000-0005-0000-0000-0000B2590000}"/>
    <cellStyle name="Normal 60 2 2 2 2 2 7" xfId="17946" xr:uid="{00000000-0005-0000-0000-00001D460000}"/>
    <cellStyle name="Normal 60 2 2 2 2 3" xfId="3639" xr:uid="{00000000-0005-0000-0000-00003A0E0000}"/>
    <cellStyle name="Normal 60 2 2 2 2 3 2" xfId="13713" xr:uid="{00000000-0005-0000-0000-000094350000}"/>
    <cellStyle name="Normal 60 2 2 2 2 3 2 3" xfId="28811" xr:uid="{00000000-0005-0000-0000-00008E700000}"/>
    <cellStyle name="Normal 60 2 2 2 2 3 3" xfId="8693" xr:uid="{00000000-0005-0000-0000-0000F8210000}"/>
    <cellStyle name="Normal 60 2 2 2 2 3 3 3" xfId="23794" xr:uid="{00000000-0005-0000-0000-0000F55C0000}"/>
    <cellStyle name="Normal 60 2 2 2 2 3 5" xfId="18781" xr:uid="{00000000-0005-0000-0000-000060490000}"/>
    <cellStyle name="Normal 60 2 2 2 2 4" xfId="5332" xr:uid="{00000000-0005-0000-0000-0000D7140000}"/>
    <cellStyle name="Normal 60 2 2 2 2 4 2" xfId="15384" xr:uid="{00000000-0005-0000-0000-00001B3C0000}"/>
    <cellStyle name="Normal 60 2 2 2 2 4 2 3" xfId="30482" xr:uid="{00000000-0005-0000-0000-000015770000}"/>
    <cellStyle name="Normal 60 2 2 2 2 4 3" xfId="10364" xr:uid="{00000000-0005-0000-0000-00007F280000}"/>
    <cellStyle name="Normal 60 2 2 2 2 4 3 3" xfId="25465" xr:uid="{00000000-0005-0000-0000-00007C630000}"/>
    <cellStyle name="Normal 60 2 2 2 2 4 5" xfId="20452" xr:uid="{00000000-0005-0000-0000-0000E74F0000}"/>
    <cellStyle name="Normal 60 2 2 2 2 5" xfId="12042" xr:uid="{00000000-0005-0000-0000-00000D2F0000}"/>
    <cellStyle name="Normal 60 2 2 2 2 5 3" xfId="27140" xr:uid="{00000000-0005-0000-0000-0000076A0000}"/>
    <cellStyle name="Normal 60 2 2 2 2 6" xfId="7021" xr:uid="{00000000-0005-0000-0000-0000701B0000}"/>
    <cellStyle name="Normal 60 2 2 2 2 6 3" xfId="22123" xr:uid="{00000000-0005-0000-0000-00006E560000}"/>
    <cellStyle name="Normal 60 2 2 2 2 8" xfId="17110" xr:uid="{00000000-0005-0000-0000-0000D9420000}"/>
    <cellStyle name="Normal 60 2 2 2 3" xfId="2368" xr:uid="{00000000-0005-0000-0000-000043090000}"/>
    <cellStyle name="Normal 60 2 2 2 3 2" xfId="4058" xr:uid="{00000000-0005-0000-0000-0000DD0F0000}"/>
    <cellStyle name="Normal 60 2 2 2 3 2 2" xfId="14131" xr:uid="{00000000-0005-0000-0000-000036370000}"/>
    <cellStyle name="Normal 60 2 2 2 3 2 2 3" xfId="29229" xr:uid="{00000000-0005-0000-0000-000030720000}"/>
    <cellStyle name="Normal 60 2 2 2 3 2 3" xfId="9111" xr:uid="{00000000-0005-0000-0000-00009A230000}"/>
    <cellStyle name="Normal 60 2 2 2 3 2 3 3" xfId="24212" xr:uid="{00000000-0005-0000-0000-0000975E0000}"/>
    <cellStyle name="Normal 60 2 2 2 3 2 5" xfId="19199" xr:uid="{00000000-0005-0000-0000-0000024B0000}"/>
    <cellStyle name="Normal 60 2 2 2 3 3" xfId="5750" xr:uid="{00000000-0005-0000-0000-000079160000}"/>
    <cellStyle name="Normal 60 2 2 2 3 3 2" xfId="15802" xr:uid="{00000000-0005-0000-0000-0000BD3D0000}"/>
    <cellStyle name="Normal 60 2 2 2 3 3 2 3" xfId="30900" xr:uid="{00000000-0005-0000-0000-0000B7780000}"/>
    <cellStyle name="Normal 60 2 2 2 3 3 3" xfId="10782" xr:uid="{00000000-0005-0000-0000-0000212A0000}"/>
    <cellStyle name="Normal 60 2 2 2 3 3 3 3" xfId="25883" xr:uid="{00000000-0005-0000-0000-00001E650000}"/>
    <cellStyle name="Normal 60 2 2 2 3 3 5" xfId="20870" xr:uid="{00000000-0005-0000-0000-000089510000}"/>
    <cellStyle name="Normal 60 2 2 2 3 4" xfId="12460" xr:uid="{00000000-0005-0000-0000-0000AF300000}"/>
    <cellStyle name="Normal 60 2 2 2 3 4 3" xfId="27558" xr:uid="{00000000-0005-0000-0000-0000A96B0000}"/>
    <cellStyle name="Normal 60 2 2 2 3 5" xfId="7439" xr:uid="{00000000-0005-0000-0000-0000121D0000}"/>
    <cellStyle name="Normal 60 2 2 2 3 5 3" xfId="22541" xr:uid="{00000000-0005-0000-0000-000010580000}"/>
    <cellStyle name="Normal 60 2 2 2 3 7" xfId="17528" xr:uid="{00000000-0005-0000-0000-00007B440000}"/>
    <cellStyle name="Normal 60 2 2 2 4" xfId="3221" xr:uid="{00000000-0005-0000-0000-0000980C0000}"/>
    <cellStyle name="Normal 60 2 2 2 4 2" xfId="13295" xr:uid="{00000000-0005-0000-0000-0000F2330000}"/>
    <cellStyle name="Normal 60 2 2 2 4 2 3" xfId="28393" xr:uid="{00000000-0005-0000-0000-0000EC6E0000}"/>
    <cellStyle name="Normal 60 2 2 2 4 3" xfId="8275" xr:uid="{00000000-0005-0000-0000-000056200000}"/>
    <cellStyle name="Normal 60 2 2 2 4 3 3" xfId="23376" xr:uid="{00000000-0005-0000-0000-0000535B0000}"/>
    <cellStyle name="Normal 60 2 2 2 4 5" xfId="18363" xr:uid="{00000000-0005-0000-0000-0000BE470000}"/>
    <cellStyle name="Normal 60 2 2 2 5" xfId="4914" xr:uid="{00000000-0005-0000-0000-000035130000}"/>
    <cellStyle name="Normal 60 2 2 2 5 2" xfId="14966" xr:uid="{00000000-0005-0000-0000-0000793A0000}"/>
    <cellStyle name="Normal 60 2 2 2 5 2 3" xfId="30064" xr:uid="{00000000-0005-0000-0000-000073750000}"/>
    <cellStyle name="Normal 60 2 2 2 5 3" xfId="9946" xr:uid="{00000000-0005-0000-0000-0000DD260000}"/>
    <cellStyle name="Normal 60 2 2 2 5 3 3" xfId="25047" xr:uid="{00000000-0005-0000-0000-0000DA610000}"/>
    <cellStyle name="Normal 60 2 2 2 5 5" xfId="20034" xr:uid="{00000000-0005-0000-0000-0000454E0000}"/>
    <cellStyle name="Normal 60 2 2 2 6" xfId="11624" xr:uid="{00000000-0005-0000-0000-00006B2D0000}"/>
    <cellStyle name="Normal 60 2 2 2 6 3" xfId="26722" xr:uid="{00000000-0005-0000-0000-000065680000}"/>
    <cellStyle name="Normal 60 2 2 2 7" xfId="6603" xr:uid="{00000000-0005-0000-0000-0000CE190000}"/>
    <cellStyle name="Normal 60 2 2 2 7 3" xfId="21705" xr:uid="{00000000-0005-0000-0000-0000CC540000}"/>
    <cellStyle name="Normal 60 2 2 2 9" xfId="16692" xr:uid="{00000000-0005-0000-0000-000037410000}"/>
    <cellStyle name="Normal 60 2 2 3" xfId="1739" xr:uid="{00000000-0005-0000-0000-0000CE060000}"/>
    <cellStyle name="Normal 60 2 2 3 2" xfId="2578" xr:uid="{00000000-0005-0000-0000-0000150A0000}"/>
    <cellStyle name="Normal 60 2 2 3 2 2" xfId="4268" xr:uid="{00000000-0005-0000-0000-0000AF100000}"/>
    <cellStyle name="Normal 60 2 2 3 2 2 2" xfId="14341" xr:uid="{00000000-0005-0000-0000-000008380000}"/>
    <cellStyle name="Normal 60 2 2 3 2 2 2 3" xfId="29439" xr:uid="{00000000-0005-0000-0000-000002730000}"/>
    <cellStyle name="Normal 60 2 2 3 2 2 3" xfId="9321" xr:uid="{00000000-0005-0000-0000-00006C240000}"/>
    <cellStyle name="Normal 60 2 2 3 2 2 3 3" xfId="24422" xr:uid="{00000000-0005-0000-0000-0000695F0000}"/>
    <cellStyle name="Normal 60 2 2 3 2 2 5" xfId="19409" xr:uid="{00000000-0005-0000-0000-0000D44B0000}"/>
    <cellStyle name="Normal 60 2 2 3 2 3" xfId="5960" xr:uid="{00000000-0005-0000-0000-00004B170000}"/>
    <cellStyle name="Normal 60 2 2 3 2 3 2" xfId="16012" xr:uid="{00000000-0005-0000-0000-00008F3E0000}"/>
    <cellStyle name="Normal 60 2 2 3 2 3 2 3" xfId="31110" xr:uid="{00000000-0005-0000-0000-000089790000}"/>
    <cellStyle name="Normal 60 2 2 3 2 3 3" xfId="10992" xr:uid="{00000000-0005-0000-0000-0000F32A0000}"/>
    <cellStyle name="Normal 60 2 2 3 2 3 3 3" xfId="26093" xr:uid="{00000000-0005-0000-0000-0000F0650000}"/>
    <cellStyle name="Normal 60 2 2 3 2 3 5" xfId="21080" xr:uid="{00000000-0005-0000-0000-00005B520000}"/>
    <cellStyle name="Normal 60 2 2 3 2 4" xfId="12670" xr:uid="{00000000-0005-0000-0000-000081310000}"/>
    <cellStyle name="Normal 60 2 2 3 2 4 3" xfId="27768" xr:uid="{00000000-0005-0000-0000-00007B6C0000}"/>
    <cellStyle name="Normal 60 2 2 3 2 5" xfId="7649" xr:uid="{00000000-0005-0000-0000-0000E41D0000}"/>
    <cellStyle name="Normal 60 2 2 3 2 5 3" xfId="22751" xr:uid="{00000000-0005-0000-0000-0000E2580000}"/>
    <cellStyle name="Normal 60 2 2 3 2 7" xfId="17738" xr:uid="{00000000-0005-0000-0000-00004D450000}"/>
    <cellStyle name="Normal 60 2 2 3 3" xfId="3431" xr:uid="{00000000-0005-0000-0000-00006A0D0000}"/>
    <cellStyle name="Normal 60 2 2 3 3 2" xfId="13505" xr:uid="{00000000-0005-0000-0000-0000C4340000}"/>
    <cellStyle name="Normal 60 2 2 3 3 2 3" xfId="28603" xr:uid="{00000000-0005-0000-0000-0000BE6F0000}"/>
    <cellStyle name="Normal 60 2 2 3 3 3" xfId="8485" xr:uid="{00000000-0005-0000-0000-000028210000}"/>
    <cellStyle name="Normal 60 2 2 3 3 3 3" xfId="23586" xr:uid="{00000000-0005-0000-0000-0000255C0000}"/>
    <cellStyle name="Normal 60 2 2 3 3 5" xfId="18573" xr:uid="{00000000-0005-0000-0000-000090480000}"/>
    <cellStyle name="Normal 60 2 2 3 4" xfId="5124" xr:uid="{00000000-0005-0000-0000-000007140000}"/>
    <cellStyle name="Normal 60 2 2 3 4 2" xfId="15176" xr:uid="{00000000-0005-0000-0000-00004B3B0000}"/>
    <cellStyle name="Normal 60 2 2 3 4 2 3" xfId="30274" xr:uid="{00000000-0005-0000-0000-000045760000}"/>
    <cellStyle name="Normal 60 2 2 3 4 3" xfId="10156" xr:uid="{00000000-0005-0000-0000-0000AF270000}"/>
    <cellStyle name="Normal 60 2 2 3 4 3 3" xfId="25257" xr:uid="{00000000-0005-0000-0000-0000AC620000}"/>
    <cellStyle name="Normal 60 2 2 3 4 5" xfId="20244" xr:uid="{00000000-0005-0000-0000-0000174F0000}"/>
    <cellStyle name="Normal 60 2 2 3 5" xfId="11834" xr:uid="{00000000-0005-0000-0000-00003D2E0000}"/>
    <cellStyle name="Normal 60 2 2 3 5 3" xfId="26932" xr:uid="{00000000-0005-0000-0000-000037690000}"/>
    <cellStyle name="Normal 60 2 2 3 6" xfId="6813" xr:uid="{00000000-0005-0000-0000-0000A01A0000}"/>
    <cellStyle name="Normal 60 2 2 3 6 3" xfId="21915" xr:uid="{00000000-0005-0000-0000-00009E550000}"/>
    <cellStyle name="Normal 60 2 2 3 8" xfId="16902" xr:uid="{00000000-0005-0000-0000-000009420000}"/>
    <cellStyle name="Normal 60 2 2 4" xfId="2160" xr:uid="{00000000-0005-0000-0000-000073080000}"/>
    <cellStyle name="Normal 60 2 2 4 2" xfId="3850" xr:uid="{00000000-0005-0000-0000-00000D0F0000}"/>
    <cellStyle name="Normal 60 2 2 4 2 2" xfId="13923" xr:uid="{00000000-0005-0000-0000-000066360000}"/>
    <cellStyle name="Normal 60 2 2 4 2 2 3" xfId="29021" xr:uid="{00000000-0005-0000-0000-000060710000}"/>
    <cellStyle name="Normal 60 2 2 4 2 3" xfId="8903" xr:uid="{00000000-0005-0000-0000-0000CA220000}"/>
    <cellStyle name="Normal 60 2 2 4 2 3 3" xfId="24004" xr:uid="{00000000-0005-0000-0000-0000C75D0000}"/>
    <cellStyle name="Normal 60 2 2 4 2 5" xfId="18991" xr:uid="{00000000-0005-0000-0000-0000324A0000}"/>
    <cellStyle name="Normal 60 2 2 4 3" xfId="5542" xr:uid="{00000000-0005-0000-0000-0000A9150000}"/>
    <cellStyle name="Normal 60 2 2 4 3 2" xfId="15594" xr:uid="{00000000-0005-0000-0000-0000ED3C0000}"/>
    <cellStyle name="Normal 60 2 2 4 3 2 3" xfId="30692" xr:uid="{00000000-0005-0000-0000-0000E7770000}"/>
    <cellStyle name="Normal 60 2 2 4 3 3" xfId="10574" xr:uid="{00000000-0005-0000-0000-000051290000}"/>
    <cellStyle name="Normal 60 2 2 4 3 3 3" xfId="25675" xr:uid="{00000000-0005-0000-0000-00004E640000}"/>
    <cellStyle name="Normal 60 2 2 4 3 5" xfId="20662" xr:uid="{00000000-0005-0000-0000-0000B9500000}"/>
    <cellStyle name="Normal 60 2 2 4 4" xfId="12252" xr:uid="{00000000-0005-0000-0000-0000DF2F0000}"/>
    <cellStyle name="Normal 60 2 2 4 4 3" xfId="27350" xr:uid="{00000000-0005-0000-0000-0000D96A0000}"/>
    <cellStyle name="Normal 60 2 2 4 5" xfId="7231" xr:uid="{00000000-0005-0000-0000-0000421C0000}"/>
    <cellStyle name="Normal 60 2 2 4 5 3" xfId="22333" xr:uid="{00000000-0005-0000-0000-000040570000}"/>
    <cellStyle name="Normal 60 2 2 4 7" xfId="17320" xr:uid="{00000000-0005-0000-0000-0000AB430000}"/>
    <cellStyle name="Normal 60 2 2 5" xfId="3013" xr:uid="{00000000-0005-0000-0000-0000C80B0000}"/>
    <cellStyle name="Normal 60 2 2 5 2" xfId="13087" xr:uid="{00000000-0005-0000-0000-000022330000}"/>
    <cellStyle name="Normal 60 2 2 5 2 3" xfId="28185" xr:uid="{00000000-0005-0000-0000-00001C6E0000}"/>
    <cellStyle name="Normal 60 2 2 5 3" xfId="8067" xr:uid="{00000000-0005-0000-0000-0000861F0000}"/>
    <cellStyle name="Normal 60 2 2 5 3 3" xfId="23168" xr:uid="{00000000-0005-0000-0000-0000835A0000}"/>
    <cellStyle name="Normal 60 2 2 5 5" xfId="18155" xr:uid="{00000000-0005-0000-0000-0000EE460000}"/>
    <cellStyle name="Normal 60 2 2 6" xfId="4706" xr:uid="{00000000-0005-0000-0000-000065120000}"/>
    <cellStyle name="Normal 60 2 2 6 2" xfId="14758" xr:uid="{00000000-0005-0000-0000-0000A9390000}"/>
    <cellStyle name="Normal 60 2 2 6 2 3" xfId="29856" xr:uid="{00000000-0005-0000-0000-0000A3740000}"/>
    <cellStyle name="Normal 60 2 2 6 3" xfId="9738" xr:uid="{00000000-0005-0000-0000-00000D260000}"/>
    <cellStyle name="Normal 60 2 2 6 3 3" xfId="24839" xr:uid="{00000000-0005-0000-0000-00000A610000}"/>
    <cellStyle name="Normal 60 2 2 6 5" xfId="19826" xr:uid="{00000000-0005-0000-0000-0000754D0000}"/>
    <cellStyle name="Normal 60 2 2 7" xfId="11416" xr:uid="{00000000-0005-0000-0000-00009B2C0000}"/>
    <cellStyle name="Normal 60 2 2 7 3" xfId="26514" xr:uid="{00000000-0005-0000-0000-000095670000}"/>
    <cellStyle name="Normal 60 2 2 8" xfId="6395" xr:uid="{00000000-0005-0000-0000-0000FE180000}"/>
    <cellStyle name="Normal 60 2 2 8 3" xfId="21497" xr:uid="{00000000-0005-0000-0000-0000FC530000}"/>
    <cellStyle name="Normal 60 2 3" xfId="1422" xr:uid="{00000000-0005-0000-0000-000091050000}"/>
    <cellStyle name="Normal 60 2 3 2" xfId="1843" xr:uid="{00000000-0005-0000-0000-000036070000}"/>
    <cellStyle name="Normal 60 2 3 2 2" xfId="2682" xr:uid="{00000000-0005-0000-0000-00007D0A0000}"/>
    <cellStyle name="Normal 60 2 3 2 2 2" xfId="4372" xr:uid="{00000000-0005-0000-0000-000017110000}"/>
    <cellStyle name="Normal 60 2 3 2 2 2 2" xfId="14445" xr:uid="{00000000-0005-0000-0000-000070380000}"/>
    <cellStyle name="Normal 60 2 3 2 2 2 2 3" xfId="29543" xr:uid="{00000000-0005-0000-0000-00006A730000}"/>
    <cellStyle name="Normal 60 2 3 2 2 2 3" xfId="9425" xr:uid="{00000000-0005-0000-0000-0000D4240000}"/>
    <cellStyle name="Normal 60 2 3 2 2 2 3 3" xfId="24526" xr:uid="{00000000-0005-0000-0000-0000D15F0000}"/>
    <cellStyle name="Normal 60 2 3 2 2 2 5" xfId="19513" xr:uid="{00000000-0005-0000-0000-00003C4C0000}"/>
    <cellStyle name="Normal 60 2 3 2 2 3" xfId="6064" xr:uid="{00000000-0005-0000-0000-0000B3170000}"/>
    <cellStyle name="Normal 60 2 3 2 2 3 2" xfId="16116" xr:uid="{00000000-0005-0000-0000-0000F73E0000}"/>
    <cellStyle name="Normal 60 2 3 2 2 3 2 3" xfId="31214" xr:uid="{00000000-0005-0000-0000-0000F1790000}"/>
    <cellStyle name="Normal 60 2 3 2 2 3 3" xfId="11096" xr:uid="{00000000-0005-0000-0000-00005B2B0000}"/>
    <cellStyle name="Normal 60 2 3 2 2 3 3 3" xfId="26197" xr:uid="{00000000-0005-0000-0000-000058660000}"/>
    <cellStyle name="Normal 60 2 3 2 2 3 5" xfId="21184" xr:uid="{00000000-0005-0000-0000-0000C3520000}"/>
    <cellStyle name="Normal 60 2 3 2 2 4" xfId="12774" xr:uid="{00000000-0005-0000-0000-0000E9310000}"/>
    <cellStyle name="Normal 60 2 3 2 2 4 3" xfId="27872" xr:uid="{00000000-0005-0000-0000-0000E36C0000}"/>
    <cellStyle name="Normal 60 2 3 2 2 5" xfId="7753" xr:uid="{00000000-0005-0000-0000-00004C1E0000}"/>
    <cellStyle name="Normal 60 2 3 2 2 5 3" xfId="22855" xr:uid="{00000000-0005-0000-0000-00004A590000}"/>
    <cellStyle name="Normal 60 2 3 2 2 7" xfId="17842" xr:uid="{00000000-0005-0000-0000-0000B5450000}"/>
    <cellStyle name="Normal 60 2 3 2 3" xfId="3535" xr:uid="{00000000-0005-0000-0000-0000D20D0000}"/>
    <cellStyle name="Normal 60 2 3 2 3 2" xfId="13609" xr:uid="{00000000-0005-0000-0000-00002C350000}"/>
    <cellStyle name="Normal 60 2 3 2 3 2 3" xfId="28707" xr:uid="{00000000-0005-0000-0000-000026700000}"/>
    <cellStyle name="Normal 60 2 3 2 3 3" xfId="8589" xr:uid="{00000000-0005-0000-0000-000090210000}"/>
    <cellStyle name="Normal 60 2 3 2 3 3 3" xfId="23690" xr:uid="{00000000-0005-0000-0000-00008D5C0000}"/>
    <cellStyle name="Normal 60 2 3 2 3 5" xfId="18677" xr:uid="{00000000-0005-0000-0000-0000F8480000}"/>
    <cellStyle name="Normal 60 2 3 2 4" xfId="5228" xr:uid="{00000000-0005-0000-0000-00006F140000}"/>
    <cellStyle name="Normal 60 2 3 2 4 2" xfId="15280" xr:uid="{00000000-0005-0000-0000-0000B33B0000}"/>
    <cellStyle name="Normal 60 2 3 2 4 2 3" xfId="30378" xr:uid="{00000000-0005-0000-0000-0000AD760000}"/>
    <cellStyle name="Normal 60 2 3 2 4 3" xfId="10260" xr:uid="{00000000-0005-0000-0000-000017280000}"/>
    <cellStyle name="Normal 60 2 3 2 4 3 3" xfId="25361" xr:uid="{00000000-0005-0000-0000-000014630000}"/>
    <cellStyle name="Normal 60 2 3 2 4 5" xfId="20348" xr:uid="{00000000-0005-0000-0000-00007F4F0000}"/>
    <cellStyle name="Normal 60 2 3 2 5" xfId="11938" xr:uid="{00000000-0005-0000-0000-0000A52E0000}"/>
    <cellStyle name="Normal 60 2 3 2 5 3" xfId="27036" xr:uid="{00000000-0005-0000-0000-00009F690000}"/>
    <cellStyle name="Normal 60 2 3 2 6" xfId="6917" xr:uid="{00000000-0005-0000-0000-0000081B0000}"/>
    <cellStyle name="Normal 60 2 3 2 6 3" xfId="22019" xr:uid="{00000000-0005-0000-0000-000006560000}"/>
    <cellStyle name="Normal 60 2 3 2 8" xfId="17006" xr:uid="{00000000-0005-0000-0000-000071420000}"/>
    <cellStyle name="Normal 60 2 3 3" xfId="2264" xr:uid="{00000000-0005-0000-0000-0000DB080000}"/>
    <cellStyle name="Normal 60 2 3 3 2" xfId="3954" xr:uid="{00000000-0005-0000-0000-0000750F0000}"/>
    <cellStyle name="Normal 60 2 3 3 2 2" xfId="14027" xr:uid="{00000000-0005-0000-0000-0000CE360000}"/>
    <cellStyle name="Normal 60 2 3 3 2 2 3" xfId="29125" xr:uid="{00000000-0005-0000-0000-0000C8710000}"/>
    <cellStyle name="Normal 60 2 3 3 2 3" xfId="9007" xr:uid="{00000000-0005-0000-0000-000032230000}"/>
    <cellStyle name="Normal 60 2 3 3 2 3 3" xfId="24108" xr:uid="{00000000-0005-0000-0000-00002F5E0000}"/>
    <cellStyle name="Normal 60 2 3 3 2 5" xfId="19095" xr:uid="{00000000-0005-0000-0000-00009A4A0000}"/>
    <cellStyle name="Normal 60 2 3 3 3" xfId="5646" xr:uid="{00000000-0005-0000-0000-000011160000}"/>
    <cellStyle name="Normal 60 2 3 3 3 2" xfId="15698" xr:uid="{00000000-0005-0000-0000-0000553D0000}"/>
    <cellStyle name="Normal 60 2 3 3 3 2 3" xfId="30796" xr:uid="{00000000-0005-0000-0000-00004F780000}"/>
    <cellStyle name="Normal 60 2 3 3 3 3" xfId="10678" xr:uid="{00000000-0005-0000-0000-0000B9290000}"/>
    <cellStyle name="Normal 60 2 3 3 3 3 3" xfId="25779" xr:uid="{00000000-0005-0000-0000-0000B6640000}"/>
    <cellStyle name="Normal 60 2 3 3 3 5" xfId="20766" xr:uid="{00000000-0005-0000-0000-000021510000}"/>
    <cellStyle name="Normal 60 2 3 3 4" xfId="12356" xr:uid="{00000000-0005-0000-0000-000047300000}"/>
    <cellStyle name="Normal 60 2 3 3 4 3" xfId="27454" xr:uid="{00000000-0005-0000-0000-0000416B0000}"/>
    <cellStyle name="Normal 60 2 3 3 5" xfId="7335" xr:uid="{00000000-0005-0000-0000-0000AA1C0000}"/>
    <cellStyle name="Normal 60 2 3 3 5 3" xfId="22437" xr:uid="{00000000-0005-0000-0000-0000A8570000}"/>
    <cellStyle name="Normal 60 2 3 3 7" xfId="17424" xr:uid="{00000000-0005-0000-0000-000013440000}"/>
    <cellStyle name="Normal 60 2 3 4" xfId="3117" xr:uid="{00000000-0005-0000-0000-0000300C0000}"/>
    <cellStyle name="Normal 60 2 3 4 2" xfId="13191" xr:uid="{00000000-0005-0000-0000-00008A330000}"/>
    <cellStyle name="Normal 60 2 3 4 2 3" xfId="28289" xr:uid="{00000000-0005-0000-0000-0000846E0000}"/>
    <cellStyle name="Normal 60 2 3 4 3" xfId="8171" xr:uid="{00000000-0005-0000-0000-0000EE1F0000}"/>
    <cellStyle name="Normal 60 2 3 4 3 3" xfId="23272" xr:uid="{00000000-0005-0000-0000-0000EB5A0000}"/>
    <cellStyle name="Normal 60 2 3 4 5" xfId="18259" xr:uid="{00000000-0005-0000-0000-000056470000}"/>
    <cellStyle name="Normal 60 2 3 5" xfId="4810" xr:uid="{00000000-0005-0000-0000-0000CD120000}"/>
    <cellStyle name="Normal 60 2 3 5 2" xfId="14862" xr:uid="{00000000-0005-0000-0000-0000113A0000}"/>
    <cellStyle name="Normal 60 2 3 5 2 3" xfId="29960" xr:uid="{00000000-0005-0000-0000-00000B750000}"/>
    <cellStyle name="Normal 60 2 3 5 3" xfId="9842" xr:uid="{00000000-0005-0000-0000-000075260000}"/>
    <cellStyle name="Normal 60 2 3 5 3 3" xfId="24943" xr:uid="{00000000-0005-0000-0000-000072610000}"/>
    <cellStyle name="Normal 60 2 3 5 5" xfId="19930" xr:uid="{00000000-0005-0000-0000-0000DD4D0000}"/>
    <cellStyle name="Normal 60 2 3 6" xfId="11520" xr:uid="{00000000-0005-0000-0000-0000032D0000}"/>
    <cellStyle name="Normal 60 2 3 6 3" xfId="26618" xr:uid="{00000000-0005-0000-0000-0000FD670000}"/>
    <cellStyle name="Normal 60 2 3 7" xfId="6499" xr:uid="{00000000-0005-0000-0000-000066190000}"/>
    <cellStyle name="Normal 60 2 3 7 3" xfId="21601" xr:uid="{00000000-0005-0000-0000-000064540000}"/>
    <cellStyle name="Normal 60 2 3 9" xfId="16588" xr:uid="{00000000-0005-0000-0000-0000CF400000}"/>
    <cellStyle name="Normal 60 2 4" xfId="1635" xr:uid="{00000000-0005-0000-0000-000066060000}"/>
    <cellStyle name="Normal 60 2 4 2" xfId="2474" xr:uid="{00000000-0005-0000-0000-0000AD090000}"/>
    <cellStyle name="Normal 60 2 4 2 2" xfId="4164" xr:uid="{00000000-0005-0000-0000-000047100000}"/>
    <cellStyle name="Normal 60 2 4 2 2 2" xfId="14237" xr:uid="{00000000-0005-0000-0000-0000A0370000}"/>
    <cellStyle name="Normal 60 2 4 2 2 2 3" xfId="29335" xr:uid="{00000000-0005-0000-0000-00009A720000}"/>
    <cellStyle name="Normal 60 2 4 2 2 3" xfId="9217" xr:uid="{00000000-0005-0000-0000-000004240000}"/>
    <cellStyle name="Normal 60 2 4 2 2 3 3" xfId="24318" xr:uid="{00000000-0005-0000-0000-0000015F0000}"/>
    <cellStyle name="Normal 60 2 4 2 2 5" xfId="19305" xr:uid="{00000000-0005-0000-0000-00006C4B0000}"/>
    <cellStyle name="Normal 60 2 4 2 3" xfId="5856" xr:uid="{00000000-0005-0000-0000-0000E3160000}"/>
    <cellStyle name="Normal 60 2 4 2 3 2" xfId="15908" xr:uid="{00000000-0005-0000-0000-0000273E0000}"/>
    <cellStyle name="Normal 60 2 4 2 3 2 3" xfId="31006" xr:uid="{00000000-0005-0000-0000-000021790000}"/>
    <cellStyle name="Normal 60 2 4 2 3 3" xfId="10888" xr:uid="{00000000-0005-0000-0000-00008B2A0000}"/>
    <cellStyle name="Normal 60 2 4 2 3 3 3" xfId="25989" xr:uid="{00000000-0005-0000-0000-000088650000}"/>
    <cellStyle name="Normal 60 2 4 2 3 5" xfId="20976" xr:uid="{00000000-0005-0000-0000-0000F3510000}"/>
    <cellStyle name="Normal 60 2 4 2 4" xfId="12566" xr:uid="{00000000-0005-0000-0000-000019310000}"/>
    <cellStyle name="Normal 60 2 4 2 4 3" xfId="27664" xr:uid="{00000000-0005-0000-0000-0000136C0000}"/>
    <cellStyle name="Normal 60 2 4 2 5" xfId="7545" xr:uid="{00000000-0005-0000-0000-00007C1D0000}"/>
    <cellStyle name="Normal 60 2 4 2 5 3" xfId="22647" xr:uid="{00000000-0005-0000-0000-00007A580000}"/>
    <cellStyle name="Normal 60 2 4 2 7" xfId="17634" xr:uid="{00000000-0005-0000-0000-0000E5440000}"/>
    <cellStyle name="Normal 60 2 4 3" xfId="3327" xr:uid="{00000000-0005-0000-0000-0000020D0000}"/>
    <cellStyle name="Normal 60 2 4 3 2" xfId="13401" xr:uid="{00000000-0005-0000-0000-00005C340000}"/>
    <cellStyle name="Normal 60 2 4 3 2 3" xfId="28499" xr:uid="{00000000-0005-0000-0000-0000566F0000}"/>
    <cellStyle name="Normal 60 2 4 3 3" xfId="8381" xr:uid="{00000000-0005-0000-0000-0000C0200000}"/>
    <cellStyle name="Normal 60 2 4 3 3 3" xfId="23482" xr:uid="{00000000-0005-0000-0000-0000BD5B0000}"/>
    <cellStyle name="Normal 60 2 4 3 5" xfId="18469" xr:uid="{00000000-0005-0000-0000-000028480000}"/>
    <cellStyle name="Normal 60 2 4 4" xfId="5020" xr:uid="{00000000-0005-0000-0000-00009F130000}"/>
    <cellStyle name="Normal 60 2 4 4 2" xfId="15072" xr:uid="{00000000-0005-0000-0000-0000E33A0000}"/>
    <cellStyle name="Normal 60 2 4 4 2 3" xfId="30170" xr:uid="{00000000-0005-0000-0000-0000DD750000}"/>
    <cellStyle name="Normal 60 2 4 4 3" xfId="10052" xr:uid="{00000000-0005-0000-0000-000047270000}"/>
    <cellStyle name="Normal 60 2 4 4 3 3" xfId="25153" xr:uid="{00000000-0005-0000-0000-000044620000}"/>
    <cellStyle name="Normal 60 2 4 4 5" xfId="20140" xr:uid="{00000000-0005-0000-0000-0000AF4E0000}"/>
    <cellStyle name="Normal 60 2 4 5" xfId="11730" xr:uid="{00000000-0005-0000-0000-0000D52D0000}"/>
    <cellStyle name="Normal 60 2 4 5 3" xfId="26828" xr:uid="{00000000-0005-0000-0000-0000CF680000}"/>
    <cellStyle name="Normal 60 2 4 6" xfId="6709" xr:uid="{00000000-0005-0000-0000-0000381A0000}"/>
    <cellStyle name="Normal 60 2 4 6 3" xfId="21811" xr:uid="{00000000-0005-0000-0000-000036550000}"/>
    <cellStyle name="Normal 60 2 4 8" xfId="16798" xr:uid="{00000000-0005-0000-0000-0000A1410000}"/>
    <cellStyle name="Normal 60 2 5" xfId="2056" xr:uid="{00000000-0005-0000-0000-00000B080000}"/>
    <cellStyle name="Normal 60 2 5 2" xfId="3746" xr:uid="{00000000-0005-0000-0000-0000A50E0000}"/>
    <cellStyle name="Normal 60 2 5 2 2" xfId="13819" xr:uid="{00000000-0005-0000-0000-0000FE350000}"/>
    <cellStyle name="Normal 60 2 5 2 2 3" xfId="28917" xr:uid="{00000000-0005-0000-0000-0000F8700000}"/>
    <cellStyle name="Normal 60 2 5 2 3" xfId="8799" xr:uid="{00000000-0005-0000-0000-000062220000}"/>
    <cellStyle name="Normal 60 2 5 2 3 3" xfId="23900" xr:uid="{00000000-0005-0000-0000-00005F5D0000}"/>
    <cellStyle name="Normal 60 2 5 2 5" xfId="18887" xr:uid="{00000000-0005-0000-0000-0000CA490000}"/>
    <cellStyle name="Normal 60 2 5 3" xfId="5438" xr:uid="{00000000-0005-0000-0000-000041150000}"/>
    <cellStyle name="Normal 60 2 5 3 2" xfId="15490" xr:uid="{00000000-0005-0000-0000-0000853C0000}"/>
    <cellStyle name="Normal 60 2 5 3 2 3" xfId="30588" xr:uid="{00000000-0005-0000-0000-00007F770000}"/>
    <cellStyle name="Normal 60 2 5 3 3" xfId="10470" xr:uid="{00000000-0005-0000-0000-0000E9280000}"/>
    <cellStyle name="Normal 60 2 5 3 3 3" xfId="25571" xr:uid="{00000000-0005-0000-0000-0000E6630000}"/>
    <cellStyle name="Normal 60 2 5 3 5" xfId="20558" xr:uid="{00000000-0005-0000-0000-000051500000}"/>
    <cellStyle name="Normal 60 2 5 4" xfId="12148" xr:uid="{00000000-0005-0000-0000-0000772F0000}"/>
    <cellStyle name="Normal 60 2 5 4 3" xfId="27246" xr:uid="{00000000-0005-0000-0000-0000716A0000}"/>
    <cellStyle name="Normal 60 2 5 5" xfId="7127" xr:uid="{00000000-0005-0000-0000-0000DA1B0000}"/>
    <cellStyle name="Normal 60 2 5 5 3" xfId="22229" xr:uid="{00000000-0005-0000-0000-0000D8560000}"/>
    <cellStyle name="Normal 60 2 5 7" xfId="17216" xr:uid="{00000000-0005-0000-0000-000043430000}"/>
    <cellStyle name="Normal 60 2 6" xfId="2909" xr:uid="{00000000-0005-0000-0000-0000600B0000}"/>
    <cellStyle name="Normal 60 2 6 2" xfId="12983" xr:uid="{00000000-0005-0000-0000-0000BA320000}"/>
    <cellStyle name="Normal 60 2 6 2 3" xfId="28081" xr:uid="{00000000-0005-0000-0000-0000B46D0000}"/>
    <cellStyle name="Normal 60 2 6 3" xfId="7963" xr:uid="{00000000-0005-0000-0000-00001E1F0000}"/>
    <cellStyle name="Normal 60 2 6 3 3" xfId="23064" xr:uid="{00000000-0005-0000-0000-00001B5A0000}"/>
    <cellStyle name="Normal 60 2 6 5" xfId="18051" xr:uid="{00000000-0005-0000-0000-000086460000}"/>
    <cellStyle name="Normal 60 2 7" xfId="4602" xr:uid="{00000000-0005-0000-0000-0000FD110000}"/>
    <cellStyle name="Normal 60 2 7 2" xfId="14654" xr:uid="{00000000-0005-0000-0000-000041390000}"/>
    <cellStyle name="Normal 60 2 7 2 3" xfId="29752" xr:uid="{00000000-0005-0000-0000-00003B740000}"/>
    <cellStyle name="Normal 60 2 7 3" xfId="9634" xr:uid="{00000000-0005-0000-0000-0000A5250000}"/>
    <cellStyle name="Normal 60 2 7 3 3" xfId="24735" xr:uid="{00000000-0005-0000-0000-0000A2600000}"/>
    <cellStyle name="Normal 60 2 7 5" xfId="19722" xr:uid="{00000000-0005-0000-0000-00000D4D0000}"/>
    <cellStyle name="Normal 60 2 8" xfId="11312" xr:uid="{00000000-0005-0000-0000-0000332C0000}"/>
    <cellStyle name="Normal 60 2 8 3" xfId="26410" xr:uid="{00000000-0005-0000-0000-00002D670000}"/>
    <cellStyle name="Normal 60 2 9" xfId="6291" xr:uid="{00000000-0005-0000-0000-000096180000}"/>
    <cellStyle name="Normal 60 2 9 3" xfId="21393" xr:uid="{00000000-0005-0000-0000-000094530000}"/>
    <cellStyle name="Normal 60 3" xfId="1255" xr:uid="{00000000-0005-0000-0000-0000EA040000}"/>
    <cellStyle name="Normal 60 3 10" xfId="16432" xr:uid="{00000000-0005-0000-0000-000033400000}"/>
    <cellStyle name="Normal 60 3 2" xfId="1474" xr:uid="{00000000-0005-0000-0000-0000C5050000}"/>
    <cellStyle name="Normal 60 3 2 2" xfId="1895" xr:uid="{00000000-0005-0000-0000-00006A070000}"/>
    <cellStyle name="Normal 60 3 2 2 2" xfId="2734" xr:uid="{00000000-0005-0000-0000-0000B10A0000}"/>
    <cellStyle name="Normal 60 3 2 2 2 2" xfId="4424" xr:uid="{00000000-0005-0000-0000-00004B110000}"/>
    <cellStyle name="Normal 60 3 2 2 2 2 2" xfId="14497" xr:uid="{00000000-0005-0000-0000-0000A4380000}"/>
    <cellStyle name="Normal 60 3 2 2 2 2 2 3" xfId="29595" xr:uid="{00000000-0005-0000-0000-00009E730000}"/>
    <cellStyle name="Normal 60 3 2 2 2 2 3" xfId="9477" xr:uid="{00000000-0005-0000-0000-000008250000}"/>
    <cellStyle name="Normal 60 3 2 2 2 2 3 3" xfId="24578" xr:uid="{00000000-0005-0000-0000-000005600000}"/>
    <cellStyle name="Normal 60 3 2 2 2 2 5" xfId="19565" xr:uid="{00000000-0005-0000-0000-0000704C0000}"/>
    <cellStyle name="Normal 60 3 2 2 2 3" xfId="6116" xr:uid="{00000000-0005-0000-0000-0000E7170000}"/>
    <cellStyle name="Normal 60 3 2 2 2 3 2" xfId="16168" xr:uid="{00000000-0005-0000-0000-00002B3F0000}"/>
    <cellStyle name="Normal 60 3 2 2 2 3 2 3" xfId="31266" xr:uid="{00000000-0005-0000-0000-0000257A0000}"/>
    <cellStyle name="Normal 60 3 2 2 2 3 3" xfId="11148" xr:uid="{00000000-0005-0000-0000-00008F2B0000}"/>
    <cellStyle name="Normal 60 3 2 2 2 3 3 3" xfId="26249" xr:uid="{00000000-0005-0000-0000-00008C660000}"/>
    <cellStyle name="Normal 60 3 2 2 2 3 5" xfId="21236" xr:uid="{00000000-0005-0000-0000-0000F7520000}"/>
    <cellStyle name="Normal 60 3 2 2 2 4" xfId="12826" xr:uid="{00000000-0005-0000-0000-00001D320000}"/>
    <cellStyle name="Normal 60 3 2 2 2 4 3" xfId="27924" xr:uid="{00000000-0005-0000-0000-0000176D0000}"/>
    <cellStyle name="Normal 60 3 2 2 2 5" xfId="7805" xr:uid="{00000000-0005-0000-0000-0000801E0000}"/>
    <cellStyle name="Normal 60 3 2 2 2 5 3" xfId="22907" xr:uid="{00000000-0005-0000-0000-00007E590000}"/>
    <cellStyle name="Normal 60 3 2 2 2 7" xfId="17894" xr:uid="{00000000-0005-0000-0000-0000E9450000}"/>
    <cellStyle name="Normal 60 3 2 2 3" xfId="3587" xr:uid="{00000000-0005-0000-0000-0000060E0000}"/>
    <cellStyle name="Normal 60 3 2 2 3 2" xfId="13661" xr:uid="{00000000-0005-0000-0000-000060350000}"/>
    <cellStyle name="Normal 60 3 2 2 3 2 3" xfId="28759" xr:uid="{00000000-0005-0000-0000-00005A700000}"/>
    <cellStyle name="Normal 60 3 2 2 3 3" xfId="8641" xr:uid="{00000000-0005-0000-0000-0000C4210000}"/>
    <cellStyle name="Normal 60 3 2 2 3 3 3" xfId="23742" xr:uid="{00000000-0005-0000-0000-0000C15C0000}"/>
    <cellStyle name="Normal 60 3 2 2 3 5" xfId="18729" xr:uid="{00000000-0005-0000-0000-00002C490000}"/>
    <cellStyle name="Normal 60 3 2 2 4" xfId="5280" xr:uid="{00000000-0005-0000-0000-0000A3140000}"/>
    <cellStyle name="Normal 60 3 2 2 4 2" xfId="15332" xr:uid="{00000000-0005-0000-0000-0000E73B0000}"/>
    <cellStyle name="Normal 60 3 2 2 4 2 3" xfId="30430" xr:uid="{00000000-0005-0000-0000-0000E1760000}"/>
    <cellStyle name="Normal 60 3 2 2 4 3" xfId="10312" xr:uid="{00000000-0005-0000-0000-00004B280000}"/>
    <cellStyle name="Normal 60 3 2 2 4 3 3" xfId="25413" xr:uid="{00000000-0005-0000-0000-000048630000}"/>
    <cellStyle name="Normal 60 3 2 2 4 5" xfId="20400" xr:uid="{00000000-0005-0000-0000-0000B34F0000}"/>
    <cellStyle name="Normal 60 3 2 2 5" xfId="11990" xr:uid="{00000000-0005-0000-0000-0000D92E0000}"/>
    <cellStyle name="Normal 60 3 2 2 5 3" xfId="27088" xr:uid="{00000000-0005-0000-0000-0000D3690000}"/>
    <cellStyle name="Normal 60 3 2 2 6" xfId="6969" xr:uid="{00000000-0005-0000-0000-00003C1B0000}"/>
    <cellStyle name="Normal 60 3 2 2 6 3" xfId="22071" xr:uid="{00000000-0005-0000-0000-00003A560000}"/>
    <cellStyle name="Normal 60 3 2 2 8" xfId="17058" xr:uid="{00000000-0005-0000-0000-0000A5420000}"/>
    <cellStyle name="Normal 60 3 2 3" xfId="2316" xr:uid="{00000000-0005-0000-0000-00000F090000}"/>
    <cellStyle name="Normal 60 3 2 3 2" xfId="4006" xr:uid="{00000000-0005-0000-0000-0000A90F0000}"/>
    <cellStyle name="Normal 60 3 2 3 2 2" xfId="14079" xr:uid="{00000000-0005-0000-0000-000002370000}"/>
    <cellStyle name="Normal 60 3 2 3 2 2 3" xfId="29177" xr:uid="{00000000-0005-0000-0000-0000FC710000}"/>
    <cellStyle name="Normal 60 3 2 3 2 3" xfId="9059" xr:uid="{00000000-0005-0000-0000-000066230000}"/>
    <cellStyle name="Normal 60 3 2 3 2 3 3" xfId="24160" xr:uid="{00000000-0005-0000-0000-0000635E0000}"/>
    <cellStyle name="Normal 60 3 2 3 2 5" xfId="19147" xr:uid="{00000000-0005-0000-0000-0000CE4A0000}"/>
    <cellStyle name="Normal 60 3 2 3 3" xfId="5698" xr:uid="{00000000-0005-0000-0000-000045160000}"/>
    <cellStyle name="Normal 60 3 2 3 3 2" xfId="15750" xr:uid="{00000000-0005-0000-0000-0000893D0000}"/>
    <cellStyle name="Normal 60 3 2 3 3 2 3" xfId="30848" xr:uid="{00000000-0005-0000-0000-000083780000}"/>
    <cellStyle name="Normal 60 3 2 3 3 3" xfId="10730" xr:uid="{00000000-0005-0000-0000-0000ED290000}"/>
    <cellStyle name="Normal 60 3 2 3 3 3 3" xfId="25831" xr:uid="{00000000-0005-0000-0000-0000EA640000}"/>
    <cellStyle name="Normal 60 3 2 3 3 5" xfId="20818" xr:uid="{00000000-0005-0000-0000-000055510000}"/>
    <cellStyle name="Normal 60 3 2 3 4" xfId="12408" xr:uid="{00000000-0005-0000-0000-00007B300000}"/>
    <cellStyle name="Normal 60 3 2 3 4 3" xfId="27506" xr:uid="{00000000-0005-0000-0000-0000756B0000}"/>
    <cellStyle name="Normal 60 3 2 3 5" xfId="7387" xr:uid="{00000000-0005-0000-0000-0000DE1C0000}"/>
    <cellStyle name="Normal 60 3 2 3 5 3" xfId="22489" xr:uid="{00000000-0005-0000-0000-0000DC570000}"/>
    <cellStyle name="Normal 60 3 2 3 7" xfId="17476" xr:uid="{00000000-0005-0000-0000-000047440000}"/>
    <cellStyle name="Normal 60 3 2 4" xfId="3169" xr:uid="{00000000-0005-0000-0000-0000640C0000}"/>
    <cellStyle name="Normal 60 3 2 4 2" xfId="13243" xr:uid="{00000000-0005-0000-0000-0000BE330000}"/>
    <cellStyle name="Normal 60 3 2 4 2 3" xfId="28341" xr:uid="{00000000-0005-0000-0000-0000B86E0000}"/>
    <cellStyle name="Normal 60 3 2 4 3" xfId="8223" xr:uid="{00000000-0005-0000-0000-000022200000}"/>
    <cellStyle name="Normal 60 3 2 4 3 3" xfId="23324" xr:uid="{00000000-0005-0000-0000-00001F5B0000}"/>
    <cellStyle name="Normal 60 3 2 4 5" xfId="18311" xr:uid="{00000000-0005-0000-0000-00008A470000}"/>
    <cellStyle name="Normal 60 3 2 5" xfId="4862" xr:uid="{00000000-0005-0000-0000-000001130000}"/>
    <cellStyle name="Normal 60 3 2 5 2" xfId="14914" xr:uid="{00000000-0005-0000-0000-0000453A0000}"/>
    <cellStyle name="Normal 60 3 2 5 2 3" xfId="30012" xr:uid="{00000000-0005-0000-0000-00003F750000}"/>
    <cellStyle name="Normal 60 3 2 5 3" xfId="9894" xr:uid="{00000000-0005-0000-0000-0000A9260000}"/>
    <cellStyle name="Normal 60 3 2 5 3 3" xfId="24995" xr:uid="{00000000-0005-0000-0000-0000A6610000}"/>
    <cellStyle name="Normal 60 3 2 5 5" xfId="19982" xr:uid="{00000000-0005-0000-0000-0000114E0000}"/>
    <cellStyle name="Normal 60 3 2 6" xfId="11572" xr:uid="{00000000-0005-0000-0000-0000372D0000}"/>
    <cellStyle name="Normal 60 3 2 6 3" xfId="26670" xr:uid="{00000000-0005-0000-0000-000031680000}"/>
    <cellStyle name="Normal 60 3 2 7" xfId="6551" xr:uid="{00000000-0005-0000-0000-00009A190000}"/>
    <cellStyle name="Normal 60 3 2 7 3" xfId="21653" xr:uid="{00000000-0005-0000-0000-000098540000}"/>
    <cellStyle name="Normal 60 3 2 9" xfId="16640" xr:uid="{00000000-0005-0000-0000-000003410000}"/>
    <cellStyle name="Normal 60 3 3" xfId="1687" xr:uid="{00000000-0005-0000-0000-00009A060000}"/>
    <cellStyle name="Normal 60 3 3 2" xfId="2526" xr:uid="{00000000-0005-0000-0000-0000E1090000}"/>
    <cellStyle name="Normal 60 3 3 2 2" xfId="4216" xr:uid="{00000000-0005-0000-0000-00007B100000}"/>
    <cellStyle name="Normal 60 3 3 2 2 2" xfId="14289" xr:uid="{00000000-0005-0000-0000-0000D4370000}"/>
    <cellStyle name="Normal 60 3 3 2 2 2 3" xfId="29387" xr:uid="{00000000-0005-0000-0000-0000CE720000}"/>
    <cellStyle name="Normal 60 3 3 2 2 3" xfId="9269" xr:uid="{00000000-0005-0000-0000-000038240000}"/>
    <cellStyle name="Normal 60 3 3 2 2 3 3" xfId="24370" xr:uid="{00000000-0005-0000-0000-0000355F0000}"/>
    <cellStyle name="Normal 60 3 3 2 2 5" xfId="19357" xr:uid="{00000000-0005-0000-0000-0000A04B0000}"/>
    <cellStyle name="Normal 60 3 3 2 3" xfId="5908" xr:uid="{00000000-0005-0000-0000-000017170000}"/>
    <cellStyle name="Normal 60 3 3 2 3 2" xfId="15960" xr:uid="{00000000-0005-0000-0000-00005B3E0000}"/>
    <cellStyle name="Normal 60 3 3 2 3 2 3" xfId="31058" xr:uid="{00000000-0005-0000-0000-000055790000}"/>
    <cellStyle name="Normal 60 3 3 2 3 3" xfId="10940" xr:uid="{00000000-0005-0000-0000-0000BF2A0000}"/>
    <cellStyle name="Normal 60 3 3 2 3 3 3" xfId="26041" xr:uid="{00000000-0005-0000-0000-0000BC650000}"/>
    <cellStyle name="Normal 60 3 3 2 3 5" xfId="21028" xr:uid="{00000000-0005-0000-0000-000027520000}"/>
    <cellStyle name="Normal 60 3 3 2 4" xfId="12618" xr:uid="{00000000-0005-0000-0000-00004D310000}"/>
    <cellStyle name="Normal 60 3 3 2 4 3" xfId="27716" xr:uid="{00000000-0005-0000-0000-0000476C0000}"/>
    <cellStyle name="Normal 60 3 3 2 5" xfId="7597" xr:uid="{00000000-0005-0000-0000-0000B01D0000}"/>
    <cellStyle name="Normal 60 3 3 2 5 3" xfId="22699" xr:uid="{00000000-0005-0000-0000-0000AE580000}"/>
    <cellStyle name="Normal 60 3 3 2 7" xfId="17686" xr:uid="{00000000-0005-0000-0000-000019450000}"/>
    <cellStyle name="Normal 60 3 3 3" xfId="3379" xr:uid="{00000000-0005-0000-0000-0000360D0000}"/>
    <cellStyle name="Normal 60 3 3 3 2" xfId="13453" xr:uid="{00000000-0005-0000-0000-000090340000}"/>
    <cellStyle name="Normal 60 3 3 3 2 3" xfId="28551" xr:uid="{00000000-0005-0000-0000-00008A6F0000}"/>
    <cellStyle name="Normal 60 3 3 3 3" xfId="8433" xr:uid="{00000000-0005-0000-0000-0000F4200000}"/>
    <cellStyle name="Normal 60 3 3 3 3 3" xfId="23534" xr:uid="{00000000-0005-0000-0000-0000F15B0000}"/>
    <cellStyle name="Normal 60 3 3 3 5" xfId="18521" xr:uid="{00000000-0005-0000-0000-00005C480000}"/>
    <cellStyle name="Normal 60 3 3 4" xfId="5072" xr:uid="{00000000-0005-0000-0000-0000D3130000}"/>
    <cellStyle name="Normal 60 3 3 4 2" xfId="15124" xr:uid="{00000000-0005-0000-0000-0000173B0000}"/>
    <cellStyle name="Normal 60 3 3 4 2 3" xfId="30222" xr:uid="{00000000-0005-0000-0000-000011760000}"/>
    <cellStyle name="Normal 60 3 3 4 3" xfId="10104" xr:uid="{00000000-0005-0000-0000-00007B270000}"/>
    <cellStyle name="Normal 60 3 3 4 3 3" xfId="25205" xr:uid="{00000000-0005-0000-0000-000078620000}"/>
    <cellStyle name="Normal 60 3 3 4 5" xfId="20192" xr:uid="{00000000-0005-0000-0000-0000E34E0000}"/>
    <cellStyle name="Normal 60 3 3 5" xfId="11782" xr:uid="{00000000-0005-0000-0000-0000092E0000}"/>
    <cellStyle name="Normal 60 3 3 5 3" xfId="26880" xr:uid="{00000000-0005-0000-0000-000003690000}"/>
    <cellStyle name="Normal 60 3 3 6" xfId="6761" xr:uid="{00000000-0005-0000-0000-00006C1A0000}"/>
    <cellStyle name="Normal 60 3 3 6 3" xfId="21863" xr:uid="{00000000-0005-0000-0000-00006A550000}"/>
    <cellStyle name="Normal 60 3 3 8" xfId="16850" xr:uid="{00000000-0005-0000-0000-0000D5410000}"/>
    <cellStyle name="Normal 60 3 4" xfId="2108" xr:uid="{00000000-0005-0000-0000-00003F080000}"/>
    <cellStyle name="Normal 60 3 4 2" xfId="3798" xr:uid="{00000000-0005-0000-0000-0000D90E0000}"/>
    <cellStyle name="Normal 60 3 4 2 2" xfId="13871" xr:uid="{00000000-0005-0000-0000-000032360000}"/>
    <cellStyle name="Normal 60 3 4 2 2 3" xfId="28969" xr:uid="{00000000-0005-0000-0000-00002C710000}"/>
    <cellStyle name="Normal 60 3 4 2 3" xfId="8851" xr:uid="{00000000-0005-0000-0000-000096220000}"/>
    <cellStyle name="Normal 60 3 4 2 3 3" xfId="23952" xr:uid="{00000000-0005-0000-0000-0000935D0000}"/>
    <cellStyle name="Normal 60 3 4 2 5" xfId="18939" xr:uid="{00000000-0005-0000-0000-0000FE490000}"/>
    <cellStyle name="Normal 60 3 4 3" xfId="5490" xr:uid="{00000000-0005-0000-0000-000075150000}"/>
    <cellStyle name="Normal 60 3 4 3 2" xfId="15542" xr:uid="{00000000-0005-0000-0000-0000B93C0000}"/>
    <cellStyle name="Normal 60 3 4 3 2 3" xfId="30640" xr:uid="{00000000-0005-0000-0000-0000B3770000}"/>
    <cellStyle name="Normal 60 3 4 3 3" xfId="10522" xr:uid="{00000000-0005-0000-0000-00001D290000}"/>
    <cellStyle name="Normal 60 3 4 3 3 3" xfId="25623" xr:uid="{00000000-0005-0000-0000-00001A640000}"/>
    <cellStyle name="Normal 60 3 4 3 5" xfId="20610" xr:uid="{00000000-0005-0000-0000-000085500000}"/>
    <cellStyle name="Normal 60 3 4 4" xfId="12200" xr:uid="{00000000-0005-0000-0000-0000AB2F0000}"/>
    <cellStyle name="Normal 60 3 4 4 3" xfId="27298" xr:uid="{00000000-0005-0000-0000-0000A56A0000}"/>
    <cellStyle name="Normal 60 3 4 5" xfId="7179" xr:uid="{00000000-0005-0000-0000-00000E1C0000}"/>
    <cellStyle name="Normal 60 3 4 5 3" xfId="22281" xr:uid="{00000000-0005-0000-0000-00000C570000}"/>
    <cellStyle name="Normal 60 3 4 7" xfId="17268" xr:uid="{00000000-0005-0000-0000-000077430000}"/>
    <cellStyle name="Normal 60 3 5" xfId="2961" xr:uid="{00000000-0005-0000-0000-0000940B0000}"/>
    <cellStyle name="Normal 60 3 5 2" xfId="13035" xr:uid="{00000000-0005-0000-0000-0000EE320000}"/>
    <cellStyle name="Normal 60 3 5 2 3" xfId="28133" xr:uid="{00000000-0005-0000-0000-0000E86D0000}"/>
    <cellStyle name="Normal 60 3 5 3" xfId="8015" xr:uid="{00000000-0005-0000-0000-0000521F0000}"/>
    <cellStyle name="Normal 60 3 5 3 3" xfId="23116" xr:uid="{00000000-0005-0000-0000-00004F5A0000}"/>
    <cellStyle name="Normal 60 3 5 5" xfId="18103" xr:uid="{00000000-0005-0000-0000-0000BA460000}"/>
    <cellStyle name="Normal 60 3 6" xfId="4654" xr:uid="{00000000-0005-0000-0000-000031120000}"/>
    <cellStyle name="Normal 60 3 6 2" xfId="14706" xr:uid="{00000000-0005-0000-0000-000075390000}"/>
    <cellStyle name="Normal 60 3 6 2 3" xfId="29804" xr:uid="{00000000-0005-0000-0000-00006F740000}"/>
    <cellStyle name="Normal 60 3 6 3" xfId="9686" xr:uid="{00000000-0005-0000-0000-0000D9250000}"/>
    <cellStyle name="Normal 60 3 6 3 3" xfId="24787" xr:uid="{00000000-0005-0000-0000-0000D6600000}"/>
    <cellStyle name="Normal 60 3 6 5" xfId="19774" xr:uid="{00000000-0005-0000-0000-0000414D0000}"/>
    <cellStyle name="Normal 60 3 7" xfId="11364" xr:uid="{00000000-0005-0000-0000-0000672C0000}"/>
    <cellStyle name="Normal 60 3 7 3" xfId="26462" xr:uid="{00000000-0005-0000-0000-000061670000}"/>
    <cellStyle name="Normal 60 3 8" xfId="6343" xr:uid="{00000000-0005-0000-0000-0000CA180000}"/>
    <cellStyle name="Normal 60 3 8 3" xfId="21445" xr:uid="{00000000-0005-0000-0000-0000C8530000}"/>
    <cellStyle name="Normal 60 4" xfId="1368" xr:uid="{00000000-0005-0000-0000-00005B050000}"/>
    <cellStyle name="Normal 60 4 2" xfId="1791" xr:uid="{00000000-0005-0000-0000-000002070000}"/>
    <cellStyle name="Normal 60 4 2 2" xfId="2630" xr:uid="{00000000-0005-0000-0000-0000490A0000}"/>
    <cellStyle name="Normal 60 4 2 2 2" xfId="4320" xr:uid="{00000000-0005-0000-0000-0000E3100000}"/>
    <cellStyle name="Normal 60 4 2 2 2 2" xfId="14393" xr:uid="{00000000-0005-0000-0000-00003C380000}"/>
    <cellStyle name="Normal 60 4 2 2 2 2 3" xfId="29491" xr:uid="{00000000-0005-0000-0000-000036730000}"/>
    <cellStyle name="Normal 60 4 2 2 2 3" xfId="9373" xr:uid="{00000000-0005-0000-0000-0000A0240000}"/>
    <cellStyle name="Normal 60 4 2 2 2 3 3" xfId="24474" xr:uid="{00000000-0005-0000-0000-00009D5F0000}"/>
    <cellStyle name="Normal 60 4 2 2 2 5" xfId="19461" xr:uid="{00000000-0005-0000-0000-0000084C0000}"/>
    <cellStyle name="Normal 60 4 2 2 3" xfId="6012" xr:uid="{00000000-0005-0000-0000-00007F170000}"/>
    <cellStyle name="Normal 60 4 2 2 3 2" xfId="16064" xr:uid="{00000000-0005-0000-0000-0000C33E0000}"/>
    <cellStyle name="Normal 60 4 2 2 3 2 3" xfId="31162" xr:uid="{00000000-0005-0000-0000-0000BD790000}"/>
    <cellStyle name="Normal 60 4 2 2 3 3" xfId="11044" xr:uid="{00000000-0005-0000-0000-0000272B0000}"/>
    <cellStyle name="Normal 60 4 2 2 3 3 3" xfId="26145" xr:uid="{00000000-0005-0000-0000-000024660000}"/>
    <cellStyle name="Normal 60 4 2 2 3 5" xfId="21132" xr:uid="{00000000-0005-0000-0000-00008F520000}"/>
    <cellStyle name="Normal 60 4 2 2 4" xfId="12722" xr:uid="{00000000-0005-0000-0000-0000B5310000}"/>
    <cellStyle name="Normal 60 4 2 2 4 3" xfId="27820" xr:uid="{00000000-0005-0000-0000-0000AF6C0000}"/>
    <cellStyle name="Normal 60 4 2 2 5" xfId="7701" xr:uid="{00000000-0005-0000-0000-0000181E0000}"/>
    <cellStyle name="Normal 60 4 2 2 5 3" xfId="22803" xr:uid="{00000000-0005-0000-0000-000016590000}"/>
    <cellStyle name="Normal 60 4 2 2 7" xfId="17790" xr:uid="{00000000-0005-0000-0000-000081450000}"/>
    <cellStyle name="Normal 60 4 2 3" xfId="3483" xr:uid="{00000000-0005-0000-0000-00009E0D0000}"/>
    <cellStyle name="Normal 60 4 2 3 2" xfId="13557" xr:uid="{00000000-0005-0000-0000-0000F8340000}"/>
    <cellStyle name="Normal 60 4 2 3 2 3" xfId="28655" xr:uid="{00000000-0005-0000-0000-0000F26F0000}"/>
    <cellStyle name="Normal 60 4 2 3 3" xfId="8537" xr:uid="{00000000-0005-0000-0000-00005C210000}"/>
    <cellStyle name="Normal 60 4 2 3 3 3" xfId="23638" xr:uid="{00000000-0005-0000-0000-0000595C0000}"/>
    <cellStyle name="Normal 60 4 2 3 5" xfId="18625" xr:uid="{00000000-0005-0000-0000-0000C4480000}"/>
    <cellStyle name="Normal 60 4 2 4" xfId="5176" xr:uid="{00000000-0005-0000-0000-00003B140000}"/>
    <cellStyle name="Normal 60 4 2 4 2" xfId="15228" xr:uid="{00000000-0005-0000-0000-00007F3B0000}"/>
    <cellStyle name="Normal 60 4 2 4 2 3" xfId="30326" xr:uid="{00000000-0005-0000-0000-000079760000}"/>
    <cellStyle name="Normal 60 4 2 4 3" xfId="10208" xr:uid="{00000000-0005-0000-0000-0000E3270000}"/>
    <cellStyle name="Normal 60 4 2 4 3 3" xfId="25309" xr:uid="{00000000-0005-0000-0000-0000E0620000}"/>
    <cellStyle name="Normal 60 4 2 4 5" xfId="20296" xr:uid="{00000000-0005-0000-0000-00004B4F0000}"/>
    <cellStyle name="Normal 60 4 2 5" xfId="11886" xr:uid="{00000000-0005-0000-0000-0000712E0000}"/>
    <cellStyle name="Normal 60 4 2 5 3" xfId="26984" xr:uid="{00000000-0005-0000-0000-00006B690000}"/>
    <cellStyle name="Normal 60 4 2 6" xfId="6865" xr:uid="{00000000-0005-0000-0000-0000D41A0000}"/>
    <cellStyle name="Normal 60 4 2 6 3" xfId="21967" xr:uid="{00000000-0005-0000-0000-0000D2550000}"/>
    <cellStyle name="Normal 60 4 2 8" xfId="16954" xr:uid="{00000000-0005-0000-0000-00003D420000}"/>
    <cellStyle name="Normal 60 4 3" xfId="2212" xr:uid="{00000000-0005-0000-0000-0000A7080000}"/>
    <cellStyle name="Normal 60 4 3 2" xfId="3902" xr:uid="{00000000-0005-0000-0000-0000410F0000}"/>
    <cellStyle name="Normal 60 4 3 2 2" xfId="13975" xr:uid="{00000000-0005-0000-0000-00009A360000}"/>
    <cellStyle name="Normal 60 4 3 2 2 3" xfId="29073" xr:uid="{00000000-0005-0000-0000-000094710000}"/>
    <cellStyle name="Normal 60 4 3 2 3" xfId="8955" xr:uid="{00000000-0005-0000-0000-0000FE220000}"/>
    <cellStyle name="Normal 60 4 3 2 3 3" xfId="24056" xr:uid="{00000000-0005-0000-0000-0000FB5D0000}"/>
    <cellStyle name="Normal 60 4 3 2 5" xfId="19043" xr:uid="{00000000-0005-0000-0000-0000664A0000}"/>
    <cellStyle name="Normal 60 4 3 3" xfId="5594" xr:uid="{00000000-0005-0000-0000-0000DD150000}"/>
    <cellStyle name="Normal 60 4 3 3 2" xfId="15646" xr:uid="{00000000-0005-0000-0000-0000213D0000}"/>
    <cellStyle name="Normal 60 4 3 3 2 3" xfId="30744" xr:uid="{00000000-0005-0000-0000-00001B780000}"/>
    <cellStyle name="Normal 60 4 3 3 3" xfId="10626" xr:uid="{00000000-0005-0000-0000-000085290000}"/>
    <cellStyle name="Normal 60 4 3 3 3 3" xfId="25727" xr:uid="{00000000-0005-0000-0000-000082640000}"/>
    <cellStyle name="Normal 60 4 3 3 5" xfId="20714" xr:uid="{00000000-0005-0000-0000-0000ED500000}"/>
    <cellStyle name="Normal 60 4 3 4" xfId="12304" xr:uid="{00000000-0005-0000-0000-000013300000}"/>
    <cellStyle name="Normal 60 4 3 4 3" xfId="27402" xr:uid="{00000000-0005-0000-0000-00000D6B0000}"/>
    <cellStyle name="Normal 60 4 3 5" xfId="7283" xr:uid="{00000000-0005-0000-0000-0000761C0000}"/>
    <cellStyle name="Normal 60 4 3 5 3" xfId="22385" xr:uid="{00000000-0005-0000-0000-000074570000}"/>
    <cellStyle name="Normal 60 4 3 7" xfId="17372" xr:uid="{00000000-0005-0000-0000-0000DF430000}"/>
    <cellStyle name="Normal 60 4 4" xfId="3065" xr:uid="{00000000-0005-0000-0000-0000FC0B0000}"/>
    <cellStyle name="Normal 60 4 4 2" xfId="13139" xr:uid="{00000000-0005-0000-0000-000056330000}"/>
    <cellStyle name="Normal 60 4 4 2 3" xfId="28237" xr:uid="{00000000-0005-0000-0000-0000506E0000}"/>
    <cellStyle name="Normal 60 4 4 3" xfId="8119" xr:uid="{00000000-0005-0000-0000-0000BA1F0000}"/>
    <cellStyle name="Normal 60 4 4 3 3" xfId="23220" xr:uid="{00000000-0005-0000-0000-0000B75A0000}"/>
    <cellStyle name="Normal 60 4 4 5" xfId="18207" xr:uid="{00000000-0005-0000-0000-000022470000}"/>
    <cellStyle name="Normal 60 4 5" xfId="4758" xr:uid="{00000000-0005-0000-0000-000099120000}"/>
    <cellStyle name="Normal 60 4 5 2" xfId="14810" xr:uid="{00000000-0005-0000-0000-0000DD390000}"/>
    <cellStyle name="Normal 60 4 5 2 3" xfId="29908" xr:uid="{00000000-0005-0000-0000-0000D7740000}"/>
    <cellStyle name="Normal 60 4 5 3" xfId="9790" xr:uid="{00000000-0005-0000-0000-000041260000}"/>
    <cellStyle name="Normal 60 4 5 3 3" xfId="24891" xr:uid="{00000000-0005-0000-0000-00003E610000}"/>
    <cellStyle name="Normal 60 4 5 5" xfId="19878" xr:uid="{00000000-0005-0000-0000-0000A94D0000}"/>
    <cellStyle name="Normal 60 4 6" xfId="11468" xr:uid="{00000000-0005-0000-0000-0000CF2C0000}"/>
    <cellStyle name="Normal 60 4 6 3" xfId="26566" xr:uid="{00000000-0005-0000-0000-0000C9670000}"/>
    <cellStyle name="Normal 60 4 7" xfId="6447" xr:uid="{00000000-0005-0000-0000-000032190000}"/>
    <cellStyle name="Normal 60 4 7 3" xfId="21549" xr:uid="{00000000-0005-0000-0000-000030540000}"/>
    <cellStyle name="Normal 60 4 9" xfId="16536" xr:uid="{00000000-0005-0000-0000-00009B400000}"/>
    <cellStyle name="Normal 60 5" xfId="1581" xr:uid="{00000000-0005-0000-0000-000030060000}"/>
    <cellStyle name="Normal 60 5 2" xfId="2422" xr:uid="{00000000-0005-0000-0000-000079090000}"/>
    <cellStyle name="Normal 60 5 2 2" xfId="4112" xr:uid="{00000000-0005-0000-0000-000013100000}"/>
    <cellStyle name="Normal 60 5 2 2 2" xfId="14185" xr:uid="{00000000-0005-0000-0000-00006C370000}"/>
    <cellStyle name="Normal 60 5 2 2 2 3" xfId="29283" xr:uid="{00000000-0005-0000-0000-000066720000}"/>
    <cellStyle name="Normal 60 5 2 2 3" xfId="9165" xr:uid="{00000000-0005-0000-0000-0000D0230000}"/>
    <cellStyle name="Normal 60 5 2 2 3 3" xfId="24266" xr:uid="{00000000-0005-0000-0000-0000CD5E0000}"/>
    <cellStyle name="Normal 60 5 2 2 5" xfId="19253" xr:uid="{00000000-0005-0000-0000-0000384B0000}"/>
    <cellStyle name="Normal 60 5 2 3" xfId="5804" xr:uid="{00000000-0005-0000-0000-0000AF160000}"/>
    <cellStyle name="Normal 60 5 2 3 2" xfId="15856" xr:uid="{00000000-0005-0000-0000-0000F33D0000}"/>
    <cellStyle name="Normal 60 5 2 3 2 3" xfId="30954" xr:uid="{00000000-0005-0000-0000-0000ED780000}"/>
    <cellStyle name="Normal 60 5 2 3 3" xfId="10836" xr:uid="{00000000-0005-0000-0000-0000572A0000}"/>
    <cellStyle name="Normal 60 5 2 3 3 3" xfId="25937" xr:uid="{00000000-0005-0000-0000-000054650000}"/>
    <cellStyle name="Normal 60 5 2 3 5" xfId="20924" xr:uid="{00000000-0005-0000-0000-0000BF510000}"/>
    <cellStyle name="Normal 60 5 2 4" xfId="12514" xr:uid="{00000000-0005-0000-0000-0000E5300000}"/>
    <cellStyle name="Normal 60 5 2 4 3" xfId="27612" xr:uid="{00000000-0005-0000-0000-0000DF6B0000}"/>
    <cellStyle name="Normal 60 5 2 5" xfId="7493" xr:uid="{00000000-0005-0000-0000-0000481D0000}"/>
    <cellStyle name="Normal 60 5 2 5 3" xfId="22595" xr:uid="{00000000-0005-0000-0000-000046580000}"/>
    <cellStyle name="Normal 60 5 2 7" xfId="17582" xr:uid="{00000000-0005-0000-0000-0000B1440000}"/>
    <cellStyle name="Normal 60 5 3" xfId="3275" xr:uid="{00000000-0005-0000-0000-0000CE0C0000}"/>
    <cellStyle name="Normal 60 5 3 2" xfId="13349" xr:uid="{00000000-0005-0000-0000-000028340000}"/>
    <cellStyle name="Normal 60 5 3 2 3" xfId="28447" xr:uid="{00000000-0005-0000-0000-0000226F0000}"/>
    <cellStyle name="Normal 60 5 3 3" xfId="8329" xr:uid="{00000000-0005-0000-0000-00008C200000}"/>
    <cellStyle name="Normal 60 5 3 3 3" xfId="23430" xr:uid="{00000000-0005-0000-0000-0000895B0000}"/>
    <cellStyle name="Normal 60 5 3 5" xfId="18417" xr:uid="{00000000-0005-0000-0000-0000F4470000}"/>
    <cellStyle name="Normal 60 5 4" xfId="4968" xr:uid="{00000000-0005-0000-0000-00006B130000}"/>
    <cellStyle name="Normal 60 5 4 2" xfId="15020" xr:uid="{00000000-0005-0000-0000-0000AF3A0000}"/>
    <cellStyle name="Normal 60 5 4 2 3" xfId="30118" xr:uid="{00000000-0005-0000-0000-0000A9750000}"/>
    <cellStyle name="Normal 60 5 4 3" xfId="10000" xr:uid="{00000000-0005-0000-0000-000013270000}"/>
    <cellStyle name="Normal 60 5 4 3 3" xfId="25101" xr:uid="{00000000-0005-0000-0000-000010620000}"/>
    <cellStyle name="Normal 60 5 4 5" xfId="20088" xr:uid="{00000000-0005-0000-0000-00007B4E0000}"/>
    <cellStyle name="Normal 60 5 5" xfId="11678" xr:uid="{00000000-0005-0000-0000-0000A12D0000}"/>
    <cellStyle name="Normal 60 5 5 3" xfId="26776" xr:uid="{00000000-0005-0000-0000-00009B680000}"/>
    <cellStyle name="Normal 60 5 6" xfId="6657" xr:uid="{00000000-0005-0000-0000-0000041A0000}"/>
    <cellStyle name="Normal 60 5 6 3" xfId="21759" xr:uid="{00000000-0005-0000-0000-000002550000}"/>
    <cellStyle name="Normal 60 5 8" xfId="16746" xr:uid="{00000000-0005-0000-0000-00006D410000}"/>
    <cellStyle name="Normal 60 6" xfId="2002" xr:uid="{00000000-0005-0000-0000-0000D5070000}"/>
    <cellStyle name="Normal 60 6 2" xfId="3694" xr:uid="{00000000-0005-0000-0000-0000710E0000}"/>
    <cellStyle name="Normal 60 6 2 2" xfId="13767" xr:uid="{00000000-0005-0000-0000-0000CA350000}"/>
    <cellStyle name="Normal 60 6 2 2 3" xfId="28865" xr:uid="{00000000-0005-0000-0000-0000C4700000}"/>
    <cellStyle name="Normal 60 6 2 3" xfId="8747" xr:uid="{00000000-0005-0000-0000-00002E220000}"/>
    <cellStyle name="Normal 60 6 2 3 3" xfId="23848" xr:uid="{00000000-0005-0000-0000-00002B5D0000}"/>
    <cellStyle name="Normal 60 6 2 5" xfId="18835" xr:uid="{00000000-0005-0000-0000-000096490000}"/>
    <cellStyle name="Normal 60 6 3" xfId="5386" xr:uid="{00000000-0005-0000-0000-00000D150000}"/>
    <cellStyle name="Normal 60 6 3 2" xfId="15438" xr:uid="{00000000-0005-0000-0000-0000513C0000}"/>
    <cellStyle name="Normal 60 6 3 2 3" xfId="30536" xr:uid="{00000000-0005-0000-0000-00004B770000}"/>
    <cellStyle name="Normal 60 6 3 3" xfId="10418" xr:uid="{00000000-0005-0000-0000-0000B5280000}"/>
    <cellStyle name="Normal 60 6 3 3 3" xfId="25519" xr:uid="{00000000-0005-0000-0000-0000B2630000}"/>
    <cellStyle name="Normal 60 6 3 5" xfId="20506" xr:uid="{00000000-0005-0000-0000-00001D500000}"/>
    <cellStyle name="Normal 60 6 4" xfId="12096" xr:uid="{00000000-0005-0000-0000-0000432F0000}"/>
    <cellStyle name="Normal 60 6 4 3" xfId="27194" xr:uid="{00000000-0005-0000-0000-00003D6A0000}"/>
    <cellStyle name="Normal 60 6 5" xfId="7075" xr:uid="{00000000-0005-0000-0000-0000A61B0000}"/>
    <cellStyle name="Normal 60 6 5 3" xfId="22177" xr:uid="{00000000-0005-0000-0000-0000A4560000}"/>
    <cellStyle name="Normal 60 6 7" xfId="17164" xr:uid="{00000000-0005-0000-0000-00000F430000}"/>
    <cellStyle name="Normal 60 7" xfId="2853" xr:uid="{00000000-0005-0000-0000-0000280B0000}"/>
    <cellStyle name="Normal 60 7 2" xfId="12931" xr:uid="{00000000-0005-0000-0000-000086320000}"/>
    <cellStyle name="Normal 60 7 2 3" xfId="28029" xr:uid="{00000000-0005-0000-0000-0000806D0000}"/>
    <cellStyle name="Normal 60 7 3" xfId="7911" xr:uid="{00000000-0005-0000-0000-0000EA1E0000}"/>
    <cellStyle name="Normal 60 7 3 3" xfId="23012" xr:uid="{00000000-0005-0000-0000-0000E7590000}"/>
    <cellStyle name="Normal 60 7 5" xfId="17999" xr:uid="{00000000-0005-0000-0000-000052460000}"/>
    <cellStyle name="Normal 60 8" xfId="4547" xr:uid="{00000000-0005-0000-0000-0000C6110000}"/>
    <cellStyle name="Normal 60 8 2" xfId="14602" xr:uid="{00000000-0005-0000-0000-00000D390000}"/>
    <cellStyle name="Normal 60 8 2 3" xfId="29700" xr:uid="{00000000-0005-0000-0000-000007740000}"/>
    <cellStyle name="Normal 60 8 3" xfId="9582" xr:uid="{00000000-0005-0000-0000-000071250000}"/>
    <cellStyle name="Normal 60 8 3 3" xfId="24683" xr:uid="{00000000-0005-0000-0000-00006E600000}"/>
    <cellStyle name="Normal 60 8 5" xfId="19670" xr:uid="{00000000-0005-0000-0000-0000D94C0000}"/>
    <cellStyle name="Normal 60 9" xfId="11258" xr:uid="{00000000-0005-0000-0000-0000FD2B0000}"/>
    <cellStyle name="Normal 60 9 3" xfId="26358" xr:uid="{00000000-0005-0000-0000-0000F9660000}"/>
    <cellStyle name="Normal 61" xfId="891" xr:uid="{00000000-0005-0000-0000-00007D030000}"/>
    <cellStyle name="Normal 61 2" xfId="892" xr:uid="{00000000-0005-0000-0000-00007E030000}"/>
    <cellStyle name="Normal 62" xfId="893" xr:uid="{00000000-0005-0000-0000-00007F030000}"/>
    <cellStyle name="Normal 62 2" xfId="894" xr:uid="{00000000-0005-0000-0000-000080030000}"/>
    <cellStyle name="Normal 63" xfId="895" xr:uid="{00000000-0005-0000-0000-000081030000}"/>
    <cellStyle name="Normal 64" xfId="896" xr:uid="{00000000-0005-0000-0000-000082030000}"/>
    <cellStyle name="Normal 64 10" xfId="6238" xr:uid="{00000000-0005-0000-0000-000061180000}"/>
    <cellStyle name="Normal 64 10 3" xfId="21342" xr:uid="{00000000-0005-0000-0000-000061530000}"/>
    <cellStyle name="Normal 64 12" xfId="16327" xr:uid="{00000000-0005-0000-0000-0000CA3F0000}"/>
    <cellStyle name="Normal 64 2" xfId="1202" xr:uid="{00000000-0005-0000-0000-0000B5040000}"/>
    <cellStyle name="Normal 64 2 11" xfId="16381" xr:uid="{00000000-0005-0000-0000-000000400000}"/>
    <cellStyle name="Normal 64 2 2" xfId="1310" xr:uid="{00000000-0005-0000-0000-000021050000}"/>
    <cellStyle name="Normal 64 2 2 10" xfId="16485" xr:uid="{00000000-0005-0000-0000-000068400000}"/>
    <cellStyle name="Normal 64 2 2 2" xfId="1527" xr:uid="{00000000-0005-0000-0000-0000FA050000}"/>
    <cellStyle name="Normal 64 2 2 2 2" xfId="1948" xr:uid="{00000000-0005-0000-0000-00009F070000}"/>
    <cellStyle name="Normal 64 2 2 2 2 2" xfId="2787" xr:uid="{00000000-0005-0000-0000-0000E60A0000}"/>
    <cellStyle name="Normal 64 2 2 2 2 2 2" xfId="4477" xr:uid="{00000000-0005-0000-0000-000080110000}"/>
    <cellStyle name="Normal 64 2 2 2 2 2 2 2" xfId="14550" xr:uid="{00000000-0005-0000-0000-0000D9380000}"/>
    <cellStyle name="Normal 64 2 2 2 2 2 2 2 3" xfId="29648" xr:uid="{00000000-0005-0000-0000-0000D3730000}"/>
    <cellStyle name="Normal 64 2 2 2 2 2 2 3" xfId="9530" xr:uid="{00000000-0005-0000-0000-00003D250000}"/>
    <cellStyle name="Normal 64 2 2 2 2 2 2 3 3" xfId="24631" xr:uid="{00000000-0005-0000-0000-00003A600000}"/>
    <cellStyle name="Normal 64 2 2 2 2 2 2 5" xfId="19618" xr:uid="{00000000-0005-0000-0000-0000A54C0000}"/>
    <cellStyle name="Normal 64 2 2 2 2 2 3" xfId="6169" xr:uid="{00000000-0005-0000-0000-00001C180000}"/>
    <cellStyle name="Normal 64 2 2 2 2 2 3 2" xfId="16221" xr:uid="{00000000-0005-0000-0000-0000603F0000}"/>
    <cellStyle name="Normal 64 2 2 2 2 2 3 3" xfId="11201" xr:uid="{00000000-0005-0000-0000-0000C42B0000}"/>
    <cellStyle name="Normal 64 2 2 2 2 2 3 3 3" xfId="26302" xr:uid="{00000000-0005-0000-0000-0000C1660000}"/>
    <cellStyle name="Normal 64 2 2 2 2 2 3 5" xfId="21289" xr:uid="{00000000-0005-0000-0000-00002C530000}"/>
    <cellStyle name="Normal 64 2 2 2 2 2 4" xfId="12879" xr:uid="{00000000-0005-0000-0000-000052320000}"/>
    <cellStyle name="Normal 64 2 2 2 2 2 4 3" xfId="27977" xr:uid="{00000000-0005-0000-0000-00004C6D0000}"/>
    <cellStyle name="Normal 64 2 2 2 2 2 5" xfId="7858" xr:uid="{00000000-0005-0000-0000-0000B51E0000}"/>
    <cellStyle name="Normal 64 2 2 2 2 2 5 3" xfId="22960" xr:uid="{00000000-0005-0000-0000-0000B3590000}"/>
    <cellStyle name="Normal 64 2 2 2 2 2 7" xfId="17947" xr:uid="{00000000-0005-0000-0000-00001E460000}"/>
    <cellStyle name="Normal 64 2 2 2 2 3" xfId="3640" xr:uid="{00000000-0005-0000-0000-00003B0E0000}"/>
    <cellStyle name="Normal 64 2 2 2 2 3 2" xfId="13714" xr:uid="{00000000-0005-0000-0000-000095350000}"/>
    <cellStyle name="Normal 64 2 2 2 2 3 2 3" xfId="28812" xr:uid="{00000000-0005-0000-0000-00008F700000}"/>
    <cellStyle name="Normal 64 2 2 2 2 3 3" xfId="8694" xr:uid="{00000000-0005-0000-0000-0000F9210000}"/>
    <cellStyle name="Normal 64 2 2 2 2 3 3 3" xfId="23795" xr:uid="{00000000-0005-0000-0000-0000F65C0000}"/>
    <cellStyle name="Normal 64 2 2 2 2 3 5" xfId="18782" xr:uid="{00000000-0005-0000-0000-000061490000}"/>
    <cellStyle name="Normal 64 2 2 2 2 4" xfId="5333" xr:uid="{00000000-0005-0000-0000-0000D8140000}"/>
    <cellStyle name="Normal 64 2 2 2 2 4 2" xfId="15385" xr:uid="{00000000-0005-0000-0000-00001C3C0000}"/>
    <cellStyle name="Normal 64 2 2 2 2 4 2 3" xfId="30483" xr:uid="{00000000-0005-0000-0000-000016770000}"/>
    <cellStyle name="Normal 64 2 2 2 2 4 3" xfId="10365" xr:uid="{00000000-0005-0000-0000-000080280000}"/>
    <cellStyle name="Normal 64 2 2 2 2 4 3 3" xfId="25466" xr:uid="{00000000-0005-0000-0000-00007D630000}"/>
    <cellStyle name="Normal 64 2 2 2 2 4 5" xfId="20453" xr:uid="{00000000-0005-0000-0000-0000E84F0000}"/>
    <cellStyle name="Normal 64 2 2 2 2 5" xfId="12043" xr:uid="{00000000-0005-0000-0000-00000E2F0000}"/>
    <cellStyle name="Normal 64 2 2 2 2 5 3" xfId="27141" xr:uid="{00000000-0005-0000-0000-0000086A0000}"/>
    <cellStyle name="Normal 64 2 2 2 2 6" xfId="7022" xr:uid="{00000000-0005-0000-0000-0000711B0000}"/>
    <cellStyle name="Normal 64 2 2 2 2 6 3" xfId="22124" xr:uid="{00000000-0005-0000-0000-00006F560000}"/>
    <cellStyle name="Normal 64 2 2 2 2 8" xfId="17111" xr:uid="{00000000-0005-0000-0000-0000DA420000}"/>
    <cellStyle name="Normal 64 2 2 2 3" xfId="2369" xr:uid="{00000000-0005-0000-0000-000044090000}"/>
    <cellStyle name="Normal 64 2 2 2 3 2" xfId="4059" xr:uid="{00000000-0005-0000-0000-0000DE0F0000}"/>
    <cellStyle name="Normal 64 2 2 2 3 2 2" xfId="14132" xr:uid="{00000000-0005-0000-0000-000037370000}"/>
    <cellStyle name="Normal 64 2 2 2 3 2 2 3" xfId="29230" xr:uid="{00000000-0005-0000-0000-000031720000}"/>
    <cellStyle name="Normal 64 2 2 2 3 2 3" xfId="9112" xr:uid="{00000000-0005-0000-0000-00009B230000}"/>
    <cellStyle name="Normal 64 2 2 2 3 2 3 3" xfId="24213" xr:uid="{00000000-0005-0000-0000-0000985E0000}"/>
    <cellStyle name="Normal 64 2 2 2 3 2 5" xfId="19200" xr:uid="{00000000-0005-0000-0000-0000034B0000}"/>
    <cellStyle name="Normal 64 2 2 2 3 3" xfId="5751" xr:uid="{00000000-0005-0000-0000-00007A160000}"/>
    <cellStyle name="Normal 64 2 2 2 3 3 2" xfId="15803" xr:uid="{00000000-0005-0000-0000-0000BE3D0000}"/>
    <cellStyle name="Normal 64 2 2 2 3 3 2 3" xfId="30901" xr:uid="{00000000-0005-0000-0000-0000B8780000}"/>
    <cellStyle name="Normal 64 2 2 2 3 3 3" xfId="10783" xr:uid="{00000000-0005-0000-0000-0000222A0000}"/>
    <cellStyle name="Normal 64 2 2 2 3 3 3 3" xfId="25884" xr:uid="{00000000-0005-0000-0000-00001F650000}"/>
    <cellStyle name="Normal 64 2 2 2 3 3 5" xfId="20871" xr:uid="{00000000-0005-0000-0000-00008A510000}"/>
    <cellStyle name="Normal 64 2 2 2 3 4" xfId="12461" xr:uid="{00000000-0005-0000-0000-0000B0300000}"/>
    <cellStyle name="Normal 64 2 2 2 3 4 3" xfId="27559" xr:uid="{00000000-0005-0000-0000-0000AA6B0000}"/>
    <cellStyle name="Normal 64 2 2 2 3 5" xfId="7440" xr:uid="{00000000-0005-0000-0000-0000131D0000}"/>
    <cellStyle name="Normal 64 2 2 2 3 5 3" xfId="22542" xr:uid="{00000000-0005-0000-0000-000011580000}"/>
    <cellStyle name="Normal 64 2 2 2 3 7" xfId="17529" xr:uid="{00000000-0005-0000-0000-00007C440000}"/>
    <cellStyle name="Normal 64 2 2 2 4" xfId="3222" xr:uid="{00000000-0005-0000-0000-0000990C0000}"/>
    <cellStyle name="Normal 64 2 2 2 4 2" xfId="13296" xr:uid="{00000000-0005-0000-0000-0000F3330000}"/>
    <cellStyle name="Normal 64 2 2 2 4 2 3" xfId="28394" xr:uid="{00000000-0005-0000-0000-0000ED6E0000}"/>
    <cellStyle name="Normal 64 2 2 2 4 3" xfId="8276" xr:uid="{00000000-0005-0000-0000-000057200000}"/>
    <cellStyle name="Normal 64 2 2 2 4 3 3" xfId="23377" xr:uid="{00000000-0005-0000-0000-0000545B0000}"/>
    <cellStyle name="Normal 64 2 2 2 4 5" xfId="18364" xr:uid="{00000000-0005-0000-0000-0000BF470000}"/>
    <cellStyle name="Normal 64 2 2 2 5" xfId="4915" xr:uid="{00000000-0005-0000-0000-000036130000}"/>
    <cellStyle name="Normal 64 2 2 2 5 2" xfId="14967" xr:uid="{00000000-0005-0000-0000-00007A3A0000}"/>
    <cellStyle name="Normal 64 2 2 2 5 2 3" xfId="30065" xr:uid="{00000000-0005-0000-0000-000074750000}"/>
    <cellStyle name="Normal 64 2 2 2 5 3" xfId="9947" xr:uid="{00000000-0005-0000-0000-0000DE260000}"/>
    <cellStyle name="Normal 64 2 2 2 5 3 3" xfId="25048" xr:uid="{00000000-0005-0000-0000-0000DB610000}"/>
    <cellStyle name="Normal 64 2 2 2 5 5" xfId="20035" xr:uid="{00000000-0005-0000-0000-0000464E0000}"/>
    <cellStyle name="Normal 64 2 2 2 6" xfId="11625" xr:uid="{00000000-0005-0000-0000-00006C2D0000}"/>
    <cellStyle name="Normal 64 2 2 2 6 3" xfId="26723" xr:uid="{00000000-0005-0000-0000-000066680000}"/>
    <cellStyle name="Normal 64 2 2 2 7" xfId="6604" xr:uid="{00000000-0005-0000-0000-0000CF190000}"/>
    <cellStyle name="Normal 64 2 2 2 7 3" xfId="21706" xr:uid="{00000000-0005-0000-0000-0000CD540000}"/>
    <cellStyle name="Normal 64 2 2 2 9" xfId="16693" xr:uid="{00000000-0005-0000-0000-000038410000}"/>
    <cellStyle name="Normal 64 2 2 3" xfId="1740" xr:uid="{00000000-0005-0000-0000-0000CF060000}"/>
    <cellStyle name="Normal 64 2 2 3 2" xfId="2579" xr:uid="{00000000-0005-0000-0000-0000160A0000}"/>
    <cellStyle name="Normal 64 2 2 3 2 2" xfId="4269" xr:uid="{00000000-0005-0000-0000-0000B0100000}"/>
    <cellStyle name="Normal 64 2 2 3 2 2 2" xfId="14342" xr:uid="{00000000-0005-0000-0000-000009380000}"/>
    <cellStyle name="Normal 64 2 2 3 2 2 2 3" xfId="29440" xr:uid="{00000000-0005-0000-0000-000003730000}"/>
    <cellStyle name="Normal 64 2 2 3 2 2 3" xfId="9322" xr:uid="{00000000-0005-0000-0000-00006D240000}"/>
    <cellStyle name="Normal 64 2 2 3 2 2 3 3" xfId="24423" xr:uid="{00000000-0005-0000-0000-00006A5F0000}"/>
    <cellStyle name="Normal 64 2 2 3 2 2 5" xfId="19410" xr:uid="{00000000-0005-0000-0000-0000D54B0000}"/>
    <cellStyle name="Normal 64 2 2 3 2 3" xfId="5961" xr:uid="{00000000-0005-0000-0000-00004C170000}"/>
    <cellStyle name="Normal 64 2 2 3 2 3 2" xfId="16013" xr:uid="{00000000-0005-0000-0000-0000903E0000}"/>
    <cellStyle name="Normal 64 2 2 3 2 3 2 3" xfId="31111" xr:uid="{00000000-0005-0000-0000-00008A790000}"/>
    <cellStyle name="Normal 64 2 2 3 2 3 3" xfId="10993" xr:uid="{00000000-0005-0000-0000-0000F42A0000}"/>
    <cellStyle name="Normal 64 2 2 3 2 3 3 3" xfId="26094" xr:uid="{00000000-0005-0000-0000-0000F1650000}"/>
    <cellStyle name="Normal 64 2 2 3 2 3 5" xfId="21081" xr:uid="{00000000-0005-0000-0000-00005C520000}"/>
    <cellStyle name="Normal 64 2 2 3 2 4" xfId="12671" xr:uid="{00000000-0005-0000-0000-000082310000}"/>
    <cellStyle name="Normal 64 2 2 3 2 4 3" xfId="27769" xr:uid="{00000000-0005-0000-0000-00007C6C0000}"/>
    <cellStyle name="Normal 64 2 2 3 2 5" xfId="7650" xr:uid="{00000000-0005-0000-0000-0000E51D0000}"/>
    <cellStyle name="Normal 64 2 2 3 2 5 3" xfId="22752" xr:uid="{00000000-0005-0000-0000-0000E3580000}"/>
    <cellStyle name="Normal 64 2 2 3 2 7" xfId="17739" xr:uid="{00000000-0005-0000-0000-00004E450000}"/>
    <cellStyle name="Normal 64 2 2 3 3" xfId="3432" xr:uid="{00000000-0005-0000-0000-00006B0D0000}"/>
    <cellStyle name="Normal 64 2 2 3 3 2" xfId="13506" xr:uid="{00000000-0005-0000-0000-0000C5340000}"/>
    <cellStyle name="Normal 64 2 2 3 3 2 3" xfId="28604" xr:uid="{00000000-0005-0000-0000-0000BF6F0000}"/>
    <cellStyle name="Normal 64 2 2 3 3 3" xfId="8486" xr:uid="{00000000-0005-0000-0000-000029210000}"/>
    <cellStyle name="Normal 64 2 2 3 3 3 3" xfId="23587" xr:uid="{00000000-0005-0000-0000-0000265C0000}"/>
    <cellStyle name="Normal 64 2 2 3 3 5" xfId="18574" xr:uid="{00000000-0005-0000-0000-000091480000}"/>
    <cellStyle name="Normal 64 2 2 3 4" xfId="5125" xr:uid="{00000000-0005-0000-0000-000008140000}"/>
    <cellStyle name="Normal 64 2 2 3 4 2" xfId="15177" xr:uid="{00000000-0005-0000-0000-00004C3B0000}"/>
    <cellStyle name="Normal 64 2 2 3 4 2 3" xfId="30275" xr:uid="{00000000-0005-0000-0000-000046760000}"/>
    <cellStyle name="Normal 64 2 2 3 4 3" xfId="10157" xr:uid="{00000000-0005-0000-0000-0000B0270000}"/>
    <cellStyle name="Normal 64 2 2 3 4 3 3" xfId="25258" xr:uid="{00000000-0005-0000-0000-0000AD620000}"/>
    <cellStyle name="Normal 64 2 2 3 4 5" xfId="20245" xr:uid="{00000000-0005-0000-0000-0000184F0000}"/>
    <cellStyle name="Normal 64 2 2 3 5" xfId="11835" xr:uid="{00000000-0005-0000-0000-00003E2E0000}"/>
    <cellStyle name="Normal 64 2 2 3 5 3" xfId="26933" xr:uid="{00000000-0005-0000-0000-000038690000}"/>
    <cellStyle name="Normal 64 2 2 3 6" xfId="6814" xr:uid="{00000000-0005-0000-0000-0000A11A0000}"/>
    <cellStyle name="Normal 64 2 2 3 6 3" xfId="21916" xr:uid="{00000000-0005-0000-0000-00009F550000}"/>
    <cellStyle name="Normal 64 2 2 3 8" xfId="16903" xr:uid="{00000000-0005-0000-0000-00000A420000}"/>
    <cellStyle name="Normal 64 2 2 4" xfId="2161" xr:uid="{00000000-0005-0000-0000-000074080000}"/>
    <cellStyle name="Normal 64 2 2 4 2" xfId="3851" xr:uid="{00000000-0005-0000-0000-00000E0F0000}"/>
    <cellStyle name="Normal 64 2 2 4 2 2" xfId="13924" xr:uid="{00000000-0005-0000-0000-000067360000}"/>
    <cellStyle name="Normal 64 2 2 4 2 2 3" xfId="29022" xr:uid="{00000000-0005-0000-0000-000061710000}"/>
    <cellStyle name="Normal 64 2 2 4 2 3" xfId="8904" xr:uid="{00000000-0005-0000-0000-0000CB220000}"/>
    <cellStyle name="Normal 64 2 2 4 2 3 3" xfId="24005" xr:uid="{00000000-0005-0000-0000-0000C85D0000}"/>
    <cellStyle name="Normal 64 2 2 4 2 5" xfId="18992" xr:uid="{00000000-0005-0000-0000-0000334A0000}"/>
    <cellStyle name="Normal 64 2 2 4 3" xfId="5543" xr:uid="{00000000-0005-0000-0000-0000AA150000}"/>
    <cellStyle name="Normal 64 2 2 4 3 2" xfId="15595" xr:uid="{00000000-0005-0000-0000-0000EE3C0000}"/>
    <cellStyle name="Normal 64 2 2 4 3 2 3" xfId="30693" xr:uid="{00000000-0005-0000-0000-0000E8770000}"/>
    <cellStyle name="Normal 64 2 2 4 3 3" xfId="10575" xr:uid="{00000000-0005-0000-0000-000052290000}"/>
    <cellStyle name="Normal 64 2 2 4 3 3 3" xfId="25676" xr:uid="{00000000-0005-0000-0000-00004F640000}"/>
    <cellStyle name="Normal 64 2 2 4 3 5" xfId="20663" xr:uid="{00000000-0005-0000-0000-0000BA500000}"/>
    <cellStyle name="Normal 64 2 2 4 4" xfId="12253" xr:uid="{00000000-0005-0000-0000-0000E02F0000}"/>
    <cellStyle name="Normal 64 2 2 4 4 3" xfId="27351" xr:uid="{00000000-0005-0000-0000-0000DA6A0000}"/>
    <cellStyle name="Normal 64 2 2 4 5" xfId="7232" xr:uid="{00000000-0005-0000-0000-0000431C0000}"/>
    <cellStyle name="Normal 64 2 2 4 5 3" xfId="22334" xr:uid="{00000000-0005-0000-0000-000041570000}"/>
    <cellStyle name="Normal 64 2 2 4 7" xfId="17321" xr:uid="{00000000-0005-0000-0000-0000AC430000}"/>
    <cellStyle name="Normal 64 2 2 5" xfId="3014" xr:uid="{00000000-0005-0000-0000-0000C90B0000}"/>
    <cellStyle name="Normal 64 2 2 5 2" xfId="13088" xr:uid="{00000000-0005-0000-0000-000023330000}"/>
    <cellStyle name="Normal 64 2 2 5 2 3" xfId="28186" xr:uid="{00000000-0005-0000-0000-00001D6E0000}"/>
    <cellStyle name="Normal 64 2 2 5 3" xfId="8068" xr:uid="{00000000-0005-0000-0000-0000871F0000}"/>
    <cellStyle name="Normal 64 2 2 5 3 3" xfId="23169" xr:uid="{00000000-0005-0000-0000-0000845A0000}"/>
    <cellStyle name="Normal 64 2 2 5 5" xfId="18156" xr:uid="{00000000-0005-0000-0000-0000EF460000}"/>
    <cellStyle name="Normal 64 2 2 6" xfId="4707" xr:uid="{00000000-0005-0000-0000-000066120000}"/>
    <cellStyle name="Normal 64 2 2 6 2" xfId="14759" xr:uid="{00000000-0005-0000-0000-0000AA390000}"/>
    <cellStyle name="Normal 64 2 2 6 2 3" xfId="29857" xr:uid="{00000000-0005-0000-0000-0000A4740000}"/>
    <cellStyle name="Normal 64 2 2 6 3" xfId="9739" xr:uid="{00000000-0005-0000-0000-00000E260000}"/>
    <cellStyle name="Normal 64 2 2 6 3 3" xfId="24840" xr:uid="{00000000-0005-0000-0000-00000B610000}"/>
    <cellStyle name="Normal 64 2 2 6 5" xfId="19827" xr:uid="{00000000-0005-0000-0000-0000764D0000}"/>
    <cellStyle name="Normal 64 2 2 7" xfId="11417" xr:uid="{00000000-0005-0000-0000-00009C2C0000}"/>
    <cellStyle name="Normal 64 2 2 7 3" xfId="26515" xr:uid="{00000000-0005-0000-0000-000096670000}"/>
    <cellStyle name="Normal 64 2 2 8" xfId="6396" xr:uid="{00000000-0005-0000-0000-0000FF180000}"/>
    <cellStyle name="Normal 64 2 2 8 3" xfId="21498" xr:uid="{00000000-0005-0000-0000-0000FD530000}"/>
    <cellStyle name="Normal 64 2 3" xfId="1423" xr:uid="{00000000-0005-0000-0000-000092050000}"/>
    <cellStyle name="Normal 64 2 3 2" xfId="1844" xr:uid="{00000000-0005-0000-0000-000037070000}"/>
    <cellStyle name="Normal 64 2 3 2 2" xfId="2683" xr:uid="{00000000-0005-0000-0000-00007E0A0000}"/>
    <cellStyle name="Normal 64 2 3 2 2 2" xfId="4373" xr:uid="{00000000-0005-0000-0000-000018110000}"/>
    <cellStyle name="Normal 64 2 3 2 2 2 2" xfId="14446" xr:uid="{00000000-0005-0000-0000-000071380000}"/>
    <cellStyle name="Normal 64 2 3 2 2 2 2 3" xfId="29544" xr:uid="{00000000-0005-0000-0000-00006B730000}"/>
    <cellStyle name="Normal 64 2 3 2 2 2 3" xfId="9426" xr:uid="{00000000-0005-0000-0000-0000D5240000}"/>
    <cellStyle name="Normal 64 2 3 2 2 2 3 3" xfId="24527" xr:uid="{00000000-0005-0000-0000-0000D25F0000}"/>
    <cellStyle name="Normal 64 2 3 2 2 2 5" xfId="19514" xr:uid="{00000000-0005-0000-0000-00003D4C0000}"/>
    <cellStyle name="Normal 64 2 3 2 2 3" xfId="6065" xr:uid="{00000000-0005-0000-0000-0000B4170000}"/>
    <cellStyle name="Normal 64 2 3 2 2 3 2" xfId="16117" xr:uid="{00000000-0005-0000-0000-0000F83E0000}"/>
    <cellStyle name="Normal 64 2 3 2 2 3 2 3" xfId="31215" xr:uid="{00000000-0005-0000-0000-0000F2790000}"/>
    <cellStyle name="Normal 64 2 3 2 2 3 3" xfId="11097" xr:uid="{00000000-0005-0000-0000-00005C2B0000}"/>
    <cellStyle name="Normal 64 2 3 2 2 3 3 3" xfId="26198" xr:uid="{00000000-0005-0000-0000-000059660000}"/>
    <cellStyle name="Normal 64 2 3 2 2 3 5" xfId="21185" xr:uid="{00000000-0005-0000-0000-0000C4520000}"/>
    <cellStyle name="Normal 64 2 3 2 2 4" xfId="12775" xr:uid="{00000000-0005-0000-0000-0000EA310000}"/>
    <cellStyle name="Normal 64 2 3 2 2 4 3" xfId="27873" xr:uid="{00000000-0005-0000-0000-0000E46C0000}"/>
    <cellStyle name="Normal 64 2 3 2 2 5" xfId="7754" xr:uid="{00000000-0005-0000-0000-00004D1E0000}"/>
    <cellStyle name="Normal 64 2 3 2 2 5 3" xfId="22856" xr:uid="{00000000-0005-0000-0000-00004B590000}"/>
    <cellStyle name="Normal 64 2 3 2 2 7" xfId="17843" xr:uid="{00000000-0005-0000-0000-0000B6450000}"/>
    <cellStyle name="Normal 64 2 3 2 3" xfId="3536" xr:uid="{00000000-0005-0000-0000-0000D30D0000}"/>
    <cellStyle name="Normal 64 2 3 2 3 2" xfId="13610" xr:uid="{00000000-0005-0000-0000-00002D350000}"/>
    <cellStyle name="Normal 64 2 3 2 3 2 3" xfId="28708" xr:uid="{00000000-0005-0000-0000-000027700000}"/>
    <cellStyle name="Normal 64 2 3 2 3 3" xfId="8590" xr:uid="{00000000-0005-0000-0000-000091210000}"/>
    <cellStyle name="Normal 64 2 3 2 3 3 3" xfId="23691" xr:uid="{00000000-0005-0000-0000-00008E5C0000}"/>
    <cellStyle name="Normal 64 2 3 2 3 5" xfId="18678" xr:uid="{00000000-0005-0000-0000-0000F9480000}"/>
    <cellStyle name="Normal 64 2 3 2 4" xfId="5229" xr:uid="{00000000-0005-0000-0000-000070140000}"/>
    <cellStyle name="Normal 64 2 3 2 4 2" xfId="15281" xr:uid="{00000000-0005-0000-0000-0000B43B0000}"/>
    <cellStyle name="Normal 64 2 3 2 4 2 3" xfId="30379" xr:uid="{00000000-0005-0000-0000-0000AE760000}"/>
    <cellStyle name="Normal 64 2 3 2 4 3" xfId="10261" xr:uid="{00000000-0005-0000-0000-000018280000}"/>
    <cellStyle name="Normal 64 2 3 2 4 3 3" xfId="25362" xr:uid="{00000000-0005-0000-0000-000015630000}"/>
    <cellStyle name="Normal 64 2 3 2 4 5" xfId="20349" xr:uid="{00000000-0005-0000-0000-0000804F0000}"/>
    <cellStyle name="Normal 64 2 3 2 5" xfId="11939" xr:uid="{00000000-0005-0000-0000-0000A62E0000}"/>
    <cellStyle name="Normal 64 2 3 2 5 3" xfId="27037" xr:uid="{00000000-0005-0000-0000-0000A0690000}"/>
    <cellStyle name="Normal 64 2 3 2 6" xfId="6918" xr:uid="{00000000-0005-0000-0000-0000091B0000}"/>
    <cellStyle name="Normal 64 2 3 2 6 3" xfId="22020" xr:uid="{00000000-0005-0000-0000-000007560000}"/>
    <cellStyle name="Normal 64 2 3 2 8" xfId="17007" xr:uid="{00000000-0005-0000-0000-000072420000}"/>
    <cellStyle name="Normal 64 2 3 3" xfId="2265" xr:uid="{00000000-0005-0000-0000-0000DC080000}"/>
    <cellStyle name="Normal 64 2 3 3 2" xfId="3955" xr:uid="{00000000-0005-0000-0000-0000760F0000}"/>
    <cellStyle name="Normal 64 2 3 3 2 2" xfId="14028" xr:uid="{00000000-0005-0000-0000-0000CF360000}"/>
    <cellStyle name="Normal 64 2 3 3 2 2 3" xfId="29126" xr:uid="{00000000-0005-0000-0000-0000C9710000}"/>
    <cellStyle name="Normal 64 2 3 3 2 3" xfId="9008" xr:uid="{00000000-0005-0000-0000-000033230000}"/>
    <cellStyle name="Normal 64 2 3 3 2 3 3" xfId="24109" xr:uid="{00000000-0005-0000-0000-0000305E0000}"/>
    <cellStyle name="Normal 64 2 3 3 2 5" xfId="19096" xr:uid="{00000000-0005-0000-0000-00009B4A0000}"/>
    <cellStyle name="Normal 64 2 3 3 3" xfId="5647" xr:uid="{00000000-0005-0000-0000-000012160000}"/>
    <cellStyle name="Normal 64 2 3 3 3 2" xfId="15699" xr:uid="{00000000-0005-0000-0000-0000563D0000}"/>
    <cellStyle name="Normal 64 2 3 3 3 2 3" xfId="30797" xr:uid="{00000000-0005-0000-0000-000050780000}"/>
    <cellStyle name="Normal 64 2 3 3 3 3" xfId="10679" xr:uid="{00000000-0005-0000-0000-0000BA290000}"/>
    <cellStyle name="Normal 64 2 3 3 3 3 3" xfId="25780" xr:uid="{00000000-0005-0000-0000-0000B7640000}"/>
    <cellStyle name="Normal 64 2 3 3 3 5" xfId="20767" xr:uid="{00000000-0005-0000-0000-000022510000}"/>
    <cellStyle name="Normal 64 2 3 3 4" xfId="12357" xr:uid="{00000000-0005-0000-0000-000048300000}"/>
    <cellStyle name="Normal 64 2 3 3 4 3" xfId="27455" xr:uid="{00000000-0005-0000-0000-0000426B0000}"/>
    <cellStyle name="Normal 64 2 3 3 5" xfId="7336" xr:uid="{00000000-0005-0000-0000-0000AB1C0000}"/>
    <cellStyle name="Normal 64 2 3 3 5 3" xfId="22438" xr:uid="{00000000-0005-0000-0000-0000A9570000}"/>
    <cellStyle name="Normal 64 2 3 3 7" xfId="17425" xr:uid="{00000000-0005-0000-0000-000014440000}"/>
    <cellStyle name="Normal 64 2 3 4" xfId="3118" xr:uid="{00000000-0005-0000-0000-0000310C0000}"/>
    <cellStyle name="Normal 64 2 3 4 2" xfId="13192" xr:uid="{00000000-0005-0000-0000-00008B330000}"/>
    <cellStyle name="Normal 64 2 3 4 2 3" xfId="28290" xr:uid="{00000000-0005-0000-0000-0000856E0000}"/>
    <cellStyle name="Normal 64 2 3 4 3" xfId="8172" xr:uid="{00000000-0005-0000-0000-0000EF1F0000}"/>
    <cellStyle name="Normal 64 2 3 4 3 3" xfId="23273" xr:uid="{00000000-0005-0000-0000-0000EC5A0000}"/>
    <cellStyle name="Normal 64 2 3 4 5" xfId="18260" xr:uid="{00000000-0005-0000-0000-000057470000}"/>
    <cellStyle name="Normal 64 2 3 5" xfId="4811" xr:uid="{00000000-0005-0000-0000-0000CE120000}"/>
    <cellStyle name="Normal 64 2 3 5 2" xfId="14863" xr:uid="{00000000-0005-0000-0000-0000123A0000}"/>
    <cellStyle name="Normal 64 2 3 5 2 3" xfId="29961" xr:uid="{00000000-0005-0000-0000-00000C750000}"/>
    <cellStyle name="Normal 64 2 3 5 3" xfId="9843" xr:uid="{00000000-0005-0000-0000-000076260000}"/>
    <cellStyle name="Normal 64 2 3 5 3 3" xfId="24944" xr:uid="{00000000-0005-0000-0000-000073610000}"/>
    <cellStyle name="Normal 64 2 3 5 5" xfId="19931" xr:uid="{00000000-0005-0000-0000-0000DE4D0000}"/>
    <cellStyle name="Normal 64 2 3 6" xfId="11521" xr:uid="{00000000-0005-0000-0000-0000042D0000}"/>
    <cellStyle name="Normal 64 2 3 6 3" xfId="26619" xr:uid="{00000000-0005-0000-0000-0000FE670000}"/>
    <cellStyle name="Normal 64 2 3 7" xfId="6500" xr:uid="{00000000-0005-0000-0000-000067190000}"/>
    <cellStyle name="Normal 64 2 3 7 3" xfId="21602" xr:uid="{00000000-0005-0000-0000-000065540000}"/>
    <cellStyle name="Normal 64 2 3 9" xfId="16589" xr:uid="{00000000-0005-0000-0000-0000D0400000}"/>
    <cellStyle name="Normal 64 2 4" xfId="1636" xr:uid="{00000000-0005-0000-0000-000067060000}"/>
    <cellStyle name="Normal 64 2 4 2" xfId="2475" xr:uid="{00000000-0005-0000-0000-0000AE090000}"/>
    <cellStyle name="Normal 64 2 4 2 2" xfId="4165" xr:uid="{00000000-0005-0000-0000-000048100000}"/>
    <cellStyle name="Normal 64 2 4 2 2 2" xfId="14238" xr:uid="{00000000-0005-0000-0000-0000A1370000}"/>
    <cellStyle name="Normal 64 2 4 2 2 2 3" xfId="29336" xr:uid="{00000000-0005-0000-0000-00009B720000}"/>
    <cellStyle name="Normal 64 2 4 2 2 3" xfId="9218" xr:uid="{00000000-0005-0000-0000-000005240000}"/>
    <cellStyle name="Normal 64 2 4 2 2 3 3" xfId="24319" xr:uid="{00000000-0005-0000-0000-0000025F0000}"/>
    <cellStyle name="Normal 64 2 4 2 2 5" xfId="19306" xr:uid="{00000000-0005-0000-0000-00006D4B0000}"/>
    <cellStyle name="Normal 64 2 4 2 3" xfId="5857" xr:uid="{00000000-0005-0000-0000-0000E4160000}"/>
    <cellStyle name="Normal 64 2 4 2 3 2" xfId="15909" xr:uid="{00000000-0005-0000-0000-0000283E0000}"/>
    <cellStyle name="Normal 64 2 4 2 3 2 3" xfId="31007" xr:uid="{00000000-0005-0000-0000-000022790000}"/>
    <cellStyle name="Normal 64 2 4 2 3 3" xfId="10889" xr:uid="{00000000-0005-0000-0000-00008C2A0000}"/>
    <cellStyle name="Normal 64 2 4 2 3 3 3" xfId="25990" xr:uid="{00000000-0005-0000-0000-000089650000}"/>
    <cellStyle name="Normal 64 2 4 2 3 5" xfId="20977" xr:uid="{00000000-0005-0000-0000-0000F4510000}"/>
    <cellStyle name="Normal 64 2 4 2 4" xfId="12567" xr:uid="{00000000-0005-0000-0000-00001A310000}"/>
    <cellStyle name="Normal 64 2 4 2 4 3" xfId="27665" xr:uid="{00000000-0005-0000-0000-0000146C0000}"/>
    <cellStyle name="Normal 64 2 4 2 5" xfId="7546" xr:uid="{00000000-0005-0000-0000-00007D1D0000}"/>
    <cellStyle name="Normal 64 2 4 2 5 3" xfId="22648" xr:uid="{00000000-0005-0000-0000-00007B580000}"/>
    <cellStyle name="Normal 64 2 4 2 7" xfId="17635" xr:uid="{00000000-0005-0000-0000-0000E6440000}"/>
    <cellStyle name="Normal 64 2 4 3" xfId="3328" xr:uid="{00000000-0005-0000-0000-0000030D0000}"/>
    <cellStyle name="Normal 64 2 4 3 2" xfId="13402" xr:uid="{00000000-0005-0000-0000-00005D340000}"/>
    <cellStyle name="Normal 64 2 4 3 2 3" xfId="28500" xr:uid="{00000000-0005-0000-0000-0000576F0000}"/>
    <cellStyle name="Normal 64 2 4 3 3" xfId="8382" xr:uid="{00000000-0005-0000-0000-0000C1200000}"/>
    <cellStyle name="Normal 64 2 4 3 3 3" xfId="23483" xr:uid="{00000000-0005-0000-0000-0000BE5B0000}"/>
    <cellStyle name="Normal 64 2 4 3 5" xfId="18470" xr:uid="{00000000-0005-0000-0000-000029480000}"/>
    <cellStyle name="Normal 64 2 4 4" xfId="5021" xr:uid="{00000000-0005-0000-0000-0000A0130000}"/>
    <cellStyle name="Normal 64 2 4 4 2" xfId="15073" xr:uid="{00000000-0005-0000-0000-0000E43A0000}"/>
    <cellStyle name="Normal 64 2 4 4 2 3" xfId="30171" xr:uid="{00000000-0005-0000-0000-0000DE750000}"/>
    <cellStyle name="Normal 64 2 4 4 3" xfId="10053" xr:uid="{00000000-0005-0000-0000-000048270000}"/>
    <cellStyle name="Normal 64 2 4 4 3 3" xfId="25154" xr:uid="{00000000-0005-0000-0000-000045620000}"/>
    <cellStyle name="Normal 64 2 4 4 5" xfId="20141" xr:uid="{00000000-0005-0000-0000-0000B04E0000}"/>
    <cellStyle name="Normal 64 2 4 5" xfId="11731" xr:uid="{00000000-0005-0000-0000-0000D62D0000}"/>
    <cellStyle name="Normal 64 2 4 5 3" xfId="26829" xr:uid="{00000000-0005-0000-0000-0000D0680000}"/>
    <cellStyle name="Normal 64 2 4 6" xfId="6710" xr:uid="{00000000-0005-0000-0000-0000391A0000}"/>
    <cellStyle name="Normal 64 2 4 6 3" xfId="21812" xr:uid="{00000000-0005-0000-0000-000037550000}"/>
    <cellStyle name="Normal 64 2 4 8" xfId="16799" xr:uid="{00000000-0005-0000-0000-0000A2410000}"/>
    <cellStyle name="Normal 64 2 5" xfId="2057" xr:uid="{00000000-0005-0000-0000-00000C080000}"/>
    <cellStyle name="Normal 64 2 5 2" xfId="3747" xr:uid="{00000000-0005-0000-0000-0000A60E0000}"/>
    <cellStyle name="Normal 64 2 5 2 2" xfId="13820" xr:uid="{00000000-0005-0000-0000-0000FF350000}"/>
    <cellStyle name="Normal 64 2 5 2 2 3" xfId="28918" xr:uid="{00000000-0005-0000-0000-0000F9700000}"/>
    <cellStyle name="Normal 64 2 5 2 3" xfId="8800" xr:uid="{00000000-0005-0000-0000-000063220000}"/>
    <cellStyle name="Normal 64 2 5 2 3 3" xfId="23901" xr:uid="{00000000-0005-0000-0000-0000605D0000}"/>
    <cellStyle name="Normal 64 2 5 2 5" xfId="18888" xr:uid="{00000000-0005-0000-0000-0000CB490000}"/>
    <cellStyle name="Normal 64 2 5 3" xfId="5439" xr:uid="{00000000-0005-0000-0000-000042150000}"/>
    <cellStyle name="Normal 64 2 5 3 2" xfId="15491" xr:uid="{00000000-0005-0000-0000-0000863C0000}"/>
    <cellStyle name="Normal 64 2 5 3 2 3" xfId="30589" xr:uid="{00000000-0005-0000-0000-000080770000}"/>
    <cellStyle name="Normal 64 2 5 3 3" xfId="10471" xr:uid="{00000000-0005-0000-0000-0000EA280000}"/>
    <cellStyle name="Normal 64 2 5 3 3 3" xfId="25572" xr:uid="{00000000-0005-0000-0000-0000E7630000}"/>
    <cellStyle name="Normal 64 2 5 3 5" xfId="20559" xr:uid="{00000000-0005-0000-0000-000052500000}"/>
    <cellStyle name="Normal 64 2 5 4" xfId="12149" xr:uid="{00000000-0005-0000-0000-0000782F0000}"/>
    <cellStyle name="Normal 64 2 5 4 3" xfId="27247" xr:uid="{00000000-0005-0000-0000-0000726A0000}"/>
    <cellStyle name="Normal 64 2 5 5" xfId="7128" xr:uid="{00000000-0005-0000-0000-0000DB1B0000}"/>
    <cellStyle name="Normal 64 2 5 5 3" xfId="22230" xr:uid="{00000000-0005-0000-0000-0000D9560000}"/>
    <cellStyle name="Normal 64 2 5 7" xfId="17217" xr:uid="{00000000-0005-0000-0000-000044430000}"/>
    <cellStyle name="Normal 64 2 6" xfId="2910" xr:uid="{00000000-0005-0000-0000-0000610B0000}"/>
    <cellStyle name="Normal 64 2 6 2" xfId="12984" xr:uid="{00000000-0005-0000-0000-0000BB320000}"/>
    <cellStyle name="Normal 64 2 6 2 3" xfId="28082" xr:uid="{00000000-0005-0000-0000-0000B56D0000}"/>
    <cellStyle name="Normal 64 2 6 3" xfId="7964" xr:uid="{00000000-0005-0000-0000-00001F1F0000}"/>
    <cellStyle name="Normal 64 2 6 3 3" xfId="23065" xr:uid="{00000000-0005-0000-0000-00001C5A0000}"/>
    <cellStyle name="Normal 64 2 6 5" xfId="18052" xr:uid="{00000000-0005-0000-0000-000087460000}"/>
    <cellStyle name="Normal 64 2 7" xfId="4603" xr:uid="{00000000-0005-0000-0000-0000FE110000}"/>
    <cellStyle name="Normal 64 2 7 2" xfId="14655" xr:uid="{00000000-0005-0000-0000-000042390000}"/>
    <cellStyle name="Normal 64 2 7 2 3" xfId="29753" xr:uid="{00000000-0005-0000-0000-00003C740000}"/>
    <cellStyle name="Normal 64 2 7 3" xfId="9635" xr:uid="{00000000-0005-0000-0000-0000A6250000}"/>
    <cellStyle name="Normal 64 2 7 3 3" xfId="24736" xr:uid="{00000000-0005-0000-0000-0000A3600000}"/>
    <cellStyle name="Normal 64 2 7 5" xfId="19723" xr:uid="{00000000-0005-0000-0000-00000E4D0000}"/>
    <cellStyle name="Normal 64 2 8" xfId="11313" xr:uid="{00000000-0005-0000-0000-0000342C0000}"/>
    <cellStyle name="Normal 64 2 8 3" xfId="26411" xr:uid="{00000000-0005-0000-0000-00002E670000}"/>
    <cellStyle name="Normal 64 2 9" xfId="6292" xr:uid="{00000000-0005-0000-0000-000097180000}"/>
    <cellStyle name="Normal 64 2 9 3" xfId="21394" xr:uid="{00000000-0005-0000-0000-000095530000}"/>
    <cellStyle name="Normal 64 3" xfId="1256" xr:uid="{00000000-0005-0000-0000-0000EB040000}"/>
    <cellStyle name="Normal 64 3 10" xfId="16433" xr:uid="{00000000-0005-0000-0000-000034400000}"/>
    <cellStyle name="Normal 64 3 2" xfId="1475" xr:uid="{00000000-0005-0000-0000-0000C6050000}"/>
    <cellStyle name="Normal 64 3 2 2" xfId="1896" xr:uid="{00000000-0005-0000-0000-00006B070000}"/>
    <cellStyle name="Normal 64 3 2 2 2" xfId="2735" xr:uid="{00000000-0005-0000-0000-0000B20A0000}"/>
    <cellStyle name="Normal 64 3 2 2 2 2" xfId="4425" xr:uid="{00000000-0005-0000-0000-00004C110000}"/>
    <cellStyle name="Normal 64 3 2 2 2 2 2" xfId="14498" xr:uid="{00000000-0005-0000-0000-0000A5380000}"/>
    <cellStyle name="Normal 64 3 2 2 2 2 2 3" xfId="29596" xr:uid="{00000000-0005-0000-0000-00009F730000}"/>
    <cellStyle name="Normal 64 3 2 2 2 2 3" xfId="9478" xr:uid="{00000000-0005-0000-0000-000009250000}"/>
    <cellStyle name="Normal 64 3 2 2 2 2 3 3" xfId="24579" xr:uid="{00000000-0005-0000-0000-000006600000}"/>
    <cellStyle name="Normal 64 3 2 2 2 2 5" xfId="19566" xr:uid="{00000000-0005-0000-0000-0000714C0000}"/>
    <cellStyle name="Normal 64 3 2 2 2 3" xfId="6117" xr:uid="{00000000-0005-0000-0000-0000E8170000}"/>
    <cellStyle name="Normal 64 3 2 2 2 3 2" xfId="16169" xr:uid="{00000000-0005-0000-0000-00002C3F0000}"/>
    <cellStyle name="Normal 64 3 2 2 2 3 2 3" xfId="31267" xr:uid="{00000000-0005-0000-0000-0000267A0000}"/>
    <cellStyle name="Normal 64 3 2 2 2 3 3" xfId="11149" xr:uid="{00000000-0005-0000-0000-0000902B0000}"/>
    <cellStyle name="Normal 64 3 2 2 2 3 3 3" xfId="26250" xr:uid="{00000000-0005-0000-0000-00008D660000}"/>
    <cellStyle name="Normal 64 3 2 2 2 3 5" xfId="21237" xr:uid="{00000000-0005-0000-0000-0000F8520000}"/>
    <cellStyle name="Normal 64 3 2 2 2 4" xfId="12827" xr:uid="{00000000-0005-0000-0000-00001E320000}"/>
    <cellStyle name="Normal 64 3 2 2 2 4 3" xfId="27925" xr:uid="{00000000-0005-0000-0000-0000186D0000}"/>
    <cellStyle name="Normal 64 3 2 2 2 5" xfId="7806" xr:uid="{00000000-0005-0000-0000-0000811E0000}"/>
    <cellStyle name="Normal 64 3 2 2 2 5 3" xfId="22908" xr:uid="{00000000-0005-0000-0000-00007F590000}"/>
    <cellStyle name="Normal 64 3 2 2 2 7" xfId="17895" xr:uid="{00000000-0005-0000-0000-0000EA450000}"/>
    <cellStyle name="Normal 64 3 2 2 3" xfId="3588" xr:uid="{00000000-0005-0000-0000-0000070E0000}"/>
    <cellStyle name="Normal 64 3 2 2 3 2" xfId="13662" xr:uid="{00000000-0005-0000-0000-000061350000}"/>
    <cellStyle name="Normal 64 3 2 2 3 2 3" xfId="28760" xr:uid="{00000000-0005-0000-0000-00005B700000}"/>
    <cellStyle name="Normal 64 3 2 2 3 3" xfId="8642" xr:uid="{00000000-0005-0000-0000-0000C5210000}"/>
    <cellStyle name="Normal 64 3 2 2 3 3 3" xfId="23743" xr:uid="{00000000-0005-0000-0000-0000C25C0000}"/>
    <cellStyle name="Normal 64 3 2 2 3 5" xfId="18730" xr:uid="{00000000-0005-0000-0000-00002D490000}"/>
    <cellStyle name="Normal 64 3 2 2 4" xfId="5281" xr:uid="{00000000-0005-0000-0000-0000A4140000}"/>
    <cellStyle name="Normal 64 3 2 2 4 2" xfId="15333" xr:uid="{00000000-0005-0000-0000-0000E83B0000}"/>
    <cellStyle name="Normal 64 3 2 2 4 2 3" xfId="30431" xr:uid="{00000000-0005-0000-0000-0000E2760000}"/>
    <cellStyle name="Normal 64 3 2 2 4 3" xfId="10313" xr:uid="{00000000-0005-0000-0000-00004C280000}"/>
    <cellStyle name="Normal 64 3 2 2 4 3 3" xfId="25414" xr:uid="{00000000-0005-0000-0000-000049630000}"/>
    <cellStyle name="Normal 64 3 2 2 4 5" xfId="20401" xr:uid="{00000000-0005-0000-0000-0000B44F0000}"/>
    <cellStyle name="Normal 64 3 2 2 5" xfId="11991" xr:uid="{00000000-0005-0000-0000-0000DA2E0000}"/>
    <cellStyle name="Normal 64 3 2 2 5 3" xfId="27089" xr:uid="{00000000-0005-0000-0000-0000D4690000}"/>
    <cellStyle name="Normal 64 3 2 2 6" xfId="6970" xr:uid="{00000000-0005-0000-0000-00003D1B0000}"/>
    <cellStyle name="Normal 64 3 2 2 6 3" xfId="22072" xr:uid="{00000000-0005-0000-0000-00003B560000}"/>
    <cellStyle name="Normal 64 3 2 2 8" xfId="17059" xr:uid="{00000000-0005-0000-0000-0000A6420000}"/>
    <cellStyle name="Normal 64 3 2 3" xfId="2317" xr:uid="{00000000-0005-0000-0000-000010090000}"/>
    <cellStyle name="Normal 64 3 2 3 2" xfId="4007" xr:uid="{00000000-0005-0000-0000-0000AA0F0000}"/>
    <cellStyle name="Normal 64 3 2 3 2 2" xfId="14080" xr:uid="{00000000-0005-0000-0000-000003370000}"/>
    <cellStyle name="Normal 64 3 2 3 2 2 3" xfId="29178" xr:uid="{00000000-0005-0000-0000-0000FD710000}"/>
    <cellStyle name="Normal 64 3 2 3 2 3" xfId="9060" xr:uid="{00000000-0005-0000-0000-000067230000}"/>
    <cellStyle name="Normal 64 3 2 3 2 3 3" xfId="24161" xr:uid="{00000000-0005-0000-0000-0000645E0000}"/>
    <cellStyle name="Normal 64 3 2 3 2 5" xfId="19148" xr:uid="{00000000-0005-0000-0000-0000CF4A0000}"/>
    <cellStyle name="Normal 64 3 2 3 3" xfId="5699" xr:uid="{00000000-0005-0000-0000-000046160000}"/>
    <cellStyle name="Normal 64 3 2 3 3 2" xfId="15751" xr:uid="{00000000-0005-0000-0000-00008A3D0000}"/>
    <cellStyle name="Normal 64 3 2 3 3 2 3" xfId="30849" xr:uid="{00000000-0005-0000-0000-000084780000}"/>
    <cellStyle name="Normal 64 3 2 3 3 3" xfId="10731" xr:uid="{00000000-0005-0000-0000-0000EE290000}"/>
    <cellStyle name="Normal 64 3 2 3 3 3 3" xfId="25832" xr:uid="{00000000-0005-0000-0000-0000EB640000}"/>
    <cellStyle name="Normal 64 3 2 3 3 5" xfId="20819" xr:uid="{00000000-0005-0000-0000-000056510000}"/>
    <cellStyle name="Normal 64 3 2 3 4" xfId="12409" xr:uid="{00000000-0005-0000-0000-00007C300000}"/>
    <cellStyle name="Normal 64 3 2 3 4 3" xfId="27507" xr:uid="{00000000-0005-0000-0000-0000766B0000}"/>
    <cellStyle name="Normal 64 3 2 3 5" xfId="7388" xr:uid="{00000000-0005-0000-0000-0000DF1C0000}"/>
    <cellStyle name="Normal 64 3 2 3 5 3" xfId="22490" xr:uid="{00000000-0005-0000-0000-0000DD570000}"/>
    <cellStyle name="Normal 64 3 2 3 7" xfId="17477" xr:uid="{00000000-0005-0000-0000-000048440000}"/>
    <cellStyle name="Normal 64 3 2 4" xfId="3170" xr:uid="{00000000-0005-0000-0000-0000650C0000}"/>
    <cellStyle name="Normal 64 3 2 4 2" xfId="13244" xr:uid="{00000000-0005-0000-0000-0000BF330000}"/>
    <cellStyle name="Normal 64 3 2 4 2 3" xfId="28342" xr:uid="{00000000-0005-0000-0000-0000B96E0000}"/>
    <cellStyle name="Normal 64 3 2 4 3" xfId="8224" xr:uid="{00000000-0005-0000-0000-000023200000}"/>
    <cellStyle name="Normal 64 3 2 4 3 3" xfId="23325" xr:uid="{00000000-0005-0000-0000-0000205B0000}"/>
    <cellStyle name="Normal 64 3 2 4 5" xfId="18312" xr:uid="{00000000-0005-0000-0000-00008B470000}"/>
    <cellStyle name="Normal 64 3 2 5" xfId="4863" xr:uid="{00000000-0005-0000-0000-000002130000}"/>
    <cellStyle name="Normal 64 3 2 5 2" xfId="14915" xr:uid="{00000000-0005-0000-0000-0000463A0000}"/>
    <cellStyle name="Normal 64 3 2 5 2 3" xfId="30013" xr:uid="{00000000-0005-0000-0000-000040750000}"/>
    <cellStyle name="Normal 64 3 2 5 3" xfId="9895" xr:uid="{00000000-0005-0000-0000-0000AA260000}"/>
    <cellStyle name="Normal 64 3 2 5 3 3" xfId="24996" xr:uid="{00000000-0005-0000-0000-0000A7610000}"/>
    <cellStyle name="Normal 64 3 2 5 5" xfId="19983" xr:uid="{00000000-0005-0000-0000-0000124E0000}"/>
    <cellStyle name="Normal 64 3 2 6" xfId="11573" xr:uid="{00000000-0005-0000-0000-0000382D0000}"/>
    <cellStyle name="Normal 64 3 2 6 3" xfId="26671" xr:uid="{00000000-0005-0000-0000-000032680000}"/>
    <cellStyle name="Normal 64 3 2 7" xfId="6552" xr:uid="{00000000-0005-0000-0000-00009B190000}"/>
    <cellStyle name="Normal 64 3 2 7 3" xfId="21654" xr:uid="{00000000-0005-0000-0000-000099540000}"/>
    <cellStyle name="Normal 64 3 2 9" xfId="16641" xr:uid="{00000000-0005-0000-0000-000004410000}"/>
    <cellStyle name="Normal 64 3 3" xfId="1688" xr:uid="{00000000-0005-0000-0000-00009B060000}"/>
    <cellStyle name="Normal 64 3 3 2" xfId="2527" xr:uid="{00000000-0005-0000-0000-0000E2090000}"/>
    <cellStyle name="Normal 64 3 3 2 2" xfId="4217" xr:uid="{00000000-0005-0000-0000-00007C100000}"/>
    <cellStyle name="Normal 64 3 3 2 2 2" xfId="14290" xr:uid="{00000000-0005-0000-0000-0000D5370000}"/>
    <cellStyle name="Normal 64 3 3 2 2 2 3" xfId="29388" xr:uid="{00000000-0005-0000-0000-0000CF720000}"/>
    <cellStyle name="Normal 64 3 3 2 2 3" xfId="9270" xr:uid="{00000000-0005-0000-0000-000039240000}"/>
    <cellStyle name="Normal 64 3 3 2 2 3 3" xfId="24371" xr:uid="{00000000-0005-0000-0000-0000365F0000}"/>
    <cellStyle name="Normal 64 3 3 2 2 5" xfId="19358" xr:uid="{00000000-0005-0000-0000-0000A14B0000}"/>
    <cellStyle name="Normal 64 3 3 2 3" xfId="5909" xr:uid="{00000000-0005-0000-0000-000018170000}"/>
    <cellStyle name="Normal 64 3 3 2 3 2" xfId="15961" xr:uid="{00000000-0005-0000-0000-00005C3E0000}"/>
    <cellStyle name="Normal 64 3 3 2 3 2 3" xfId="31059" xr:uid="{00000000-0005-0000-0000-000056790000}"/>
    <cellStyle name="Normal 64 3 3 2 3 3" xfId="10941" xr:uid="{00000000-0005-0000-0000-0000C02A0000}"/>
    <cellStyle name="Normal 64 3 3 2 3 3 3" xfId="26042" xr:uid="{00000000-0005-0000-0000-0000BD650000}"/>
    <cellStyle name="Normal 64 3 3 2 3 5" xfId="21029" xr:uid="{00000000-0005-0000-0000-000028520000}"/>
    <cellStyle name="Normal 64 3 3 2 4" xfId="12619" xr:uid="{00000000-0005-0000-0000-00004E310000}"/>
    <cellStyle name="Normal 64 3 3 2 4 3" xfId="27717" xr:uid="{00000000-0005-0000-0000-0000486C0000}"/>
    <cellStyle name="Normal 64 3 3 2 5" xfId="7598" xr:uid="{00000000-0005-0000-0000-0000B11D0000}"/>
    <cellStyle name="Normal 64 3 3 2 5 3" xfId="22700" xr:uid="{00000000-0005-0000-0000-0000AF580000}"/>
    <cellStyle name="Normal 64 3 3 2 7" xfId="17687" xr:uid="{00000000-0005-0000-0000-00001A450000}"/>
    <cellStyle name="Normal 64 3 3 3" xfId="3380" xr:uid="{00000000-0005-0000-0000-0000370D0000}"/>
    <cellStyle name="Normal 64 3 3 3 2" xfId="13454" xr:uid="{00000000-0005-0000-0000-000091340000}"/>
    <cellStyle name="Normal 64 3 3 3 2 3" xfId="28552" xr:uid="{00000000-0005-0000-0000-00008B6F0000}"/>
    <cellStyle name="Normal 64 3 3 3 3" xfId="8434" xr:uid="{00000000-0005-0000-0000-0000F5200000}"/>
    <cellStyle name="Normal 64 3 3 3 3 3" xfId="23535" xr:uid="{00000000-0005-0000-0000-0000F25B0000}"/>
    <cellStyle name="Normal 64 3 3 3 5" xfId="18522" xr:uid="{00000000-0005-0000-0000-00005D480000}"/>
    <cellStyle name="Normal 64 3 3 4" xfId="5073" xr:uid="{00000000-0005-0000-0000-0000D4130000}"/>
    <cellStyle name="Normal 64 3 3 4 2" xfId="15125" xr:uid="{00000000-0005-0000-0000-0000183B0000}"/>
    <cellStyle name="Normal 64 3 3 4 2 3" xfId="30223" xr:uid="{00000000-0005-0000-0000-000012760000}"/>
    <cellStyle name="Normal 64 3 3 4 3" xfId="10105" xr:uid="{00000000-0005-0000-0000-00007C270000}"/>
    <cellStyle name="Normal 64 3 3 4 3 3" xfId="25206" xr:uid="{00000000-0005-0000-0000-000079620000}"/>
    <cellStyle name="Normal 64 3 3 4 5" xfId="20193" xr:uid="{00000000-0005-0000-0000-0000E44E0000}"/>
    <cellStyle name="Normal 64 3 3 5" xfId="11783" xr:uid="{00000000-0005-0000-0000-00000A2E0000}"/>
    <cellStyle name="Normal 64 3 3 5 3" xfId="26881" xr:uid="{00000000-0005-0000-0000-000004690000}"/>
    <cellStyle name="Normal 64 3 3 6" xfId="6762" xr:uid="{00000000-0005-0000-0000-00006D1A0000}"/>
    <cellStyle name="Normal 64 3 3 6 3" xfId="21864" xr:uid="{00000000-0005-0000-0000-00006B550000}"/>
    <cellStyle name="Normal 64 3 3 8" xfId="16851" xr:uid="{00000000-0005-0000-0000-0000D6410000}"/>
    <cellStyle name="Normal 64 3 4" xfId="2109" xr:uid="{00000000-0005-0000-0000-000040080000}"/>
    <cellStyle name="Normal 64 3 4 2" xfId="3799" xr:uid="{00000000-0005-0000-0000-0000DA0E0000}"/>
    <cellStyle name="Normal 64 3 4 2 2" xfId="13872" xr:uid="{00000000-0005-0000-0000-000033360000}"/>
    <cellStyle name="Normal 64 3 4 2 2 3" xfId="28970" xr:uid="{00000000-0005-0000-0000-00002D710000}"/>
    <cellStyle name="Normal 64 3 4 2 3" xfId="8852" xr:uid="{00000000-0005-0000-0000-000097220000}"/>
    <cellStyle name="Normal 64 3 4 2 3 3" xfId="23953" xr:uid="{00000000-0005-0000-0000-0000945D0000}"/>
    <cellStyle name="Normal 64 3 4 2 5" xfId="18940" xr:uid="{00000000-0005-0000-0000-0000FF490000}"/>
    <cellStyle name="Normal 64 3 4 3" xfId="5491" xr:uid="{00000000-0005-0000-0000-000076150000}"/>
    <cellStyle name="Normal 64 3 4 3 2" xfId="15543" xr:uid="{00000000-0005-0000-0000-0000BA3C0000}"/>
    <cellStyle name="Normal 64 3 4 3 2 3" xfId="30641" xr:uid="{00000000-0005-0000-0000-0000B4770000}"/>
    <cellStyle name="Normal 64 3 4 3 3" xfId="10523" xr:uid="{00000000-0005-0000-0000-00001E290000}"/>
    <cellStyle name="Normal 64 3 4 3 3 3" xfId="25624" xr:uid="{00000000-0005-0000-0000-00001B640000}"/>
    <cellStyle name="Normal 64 3 4 3 5" xfId="20611" xr:uid="{00000000-0005-0000-0000-000086500000}"/>
    <cellStyle name="Normal 64 3 4 4" xfId="12201" xr:uid="{00000000-0005-0000-0000-0000AC2F0000}"/>
    <cellStyle name="Normal 64 3 4 4 3" xfId="27299" xr:uid="{00000000-0005-0000-0000-0000A66A0000}"/>
    <cellStyle name="Normal 64 3 4 5" xfId="7180" xr:uid="{00000000-0005-0000-0000-00000F1C0000}"/>
    <cellStyle name="Normal 64 3 4 5 3" xfId="22282" xr:uid="{00000000-0005-0000-0000-00000D570000}"/>
    <cellStyle name="Normal 64 3 4 7" xfId="17269" xr:uid="{00000000-0005-0000-0000-000078430000}"/>
    <cellStyle name="Normal 64 3 5" xfId="2962" xr:uid="{00000000-0005-0000-0000-0000950B0000}"/>
    <cellStyle name="Normal 64 3 5 2" xfId="13036" xr:uid="{00000000-0005-0000-0000-0000EF320000}"/>
    <cellStyle name="Normal 64 3 5 2 3" xfId="28134" xr:uid="{00000000-0005-0000-0000-0000E96D0000}"/>
    <cellStyle name="Normal 64 3 5 3" xfId="8016" xr:uid="{00000000-0005-0000-0000-0000531F0000}"/>
    <cellStyle name="Normal 64 3 5 3 3" xfId="23117" xr:uid="{00000000-0005-0000-0000-0000505A0000}"/>
    <cellStyle name="Normal 64 3 5 5" xfId="18104" xr:uid="{00000000-0005-0000-0000-0000BB460000}"/>
    <cellStyle name="Normal 64 3 6" xfId="4655" xr:uid="{00000000-0005-0000-0000-000032120000}"/>
    <cellStyle name="Normal 64 3 6 2" xfId="14707" xr:uid="{00000000-0005-0000-0000-000076390000}"/>
    <cellStyle name="Normal 64 3 6 2 3" xfId="29805" xr:uid="{00000000-0005-0000-0000-000070740000}"/>
    <cellStyle name="Normal 64 3 6 3" xfId="9687" xr:uid="{00000000-0005-0000-0000-0000DA250000}"/>
    <cellStyle name="Normal 64 3 6 3 3" xfId="24788" xr:uid="{00000000-0005-0000-0000-0000D7600000}"/>
    <cellStyle name="Normal 64 3 6 5" xfId="19775" xr:uid="{00000000-0005-0000-0000-0000424D0000}"/>
    <cellStyle name="Normal 64 3 7" xfId="11365" xr:uid="{00000000-0005-0000-0000-0000682C0000}"/>
    <cellStyle name="Normal 64 3 7 3" xfId="26463" xr:uid="{00000000-0005-0000-0000-000062670000}"/>
    <cellStyle name="Normal 64 3 8" xfId="6344" xr:uid="{00000000-0005-0000-0000-0000CB180000}"/>
    <cellStyle name="Normal 64 3 8 3" xfId="21446" xr:uid="{00000000-0005-0000-0000-0000C9530000}"/>
    <cellStyle name="Normal 64 4" xfId="1369" xr:uid="{00000000-0005-0000-0000-00005C050000}"/>
    <cellStyle name="Normal 64 4 2" xfId="1792" xr:uid="{00000000-0005-0000-0000-000003070000}"/>
    <cellStyle name="Normal 64 4 2 2" xfId="2631" xr:uid="{00000000-0005-0000-0000-00004A0A0000}"/>
    <cellStyle name="Normal 64 4 2 2 2" xfId="4321" xr:uid="{00000000-0005-0000-0000-0000E4100000}"/>
    <cellStyle name="Normal 64 4 2 2 2 2" xfId="14394" xr:uid="{00000000-0005-0000-0000-00003D380000}"/>
    <cellStyle name="Normal 64 4 2 2 2 2 3" xfId="29492" xr:uid="{00000000-0005-0000-0000-000037730000}"/>
    <cellStyle name="Normal 64 4 2 2 2 3" xfId="9374" xr:uid="{00000000-0005-0000-0000-0000A1240000}"/>
    <cellStyle name="Normal 64 4 2 2 2 3 3" xfId="24475" xr:uid="{00000000-0005-0000-0000-00009E5F0000}"/>
    <cellStyle name="Normal 64 4 2 2 2 5" xfId="19462" xr:uid="{00000000-0005-0000-0000-0000094C0000}"/>
    <cellStyle name="Normal 64 4 2 2 3" xfId="6013" xr:uid="{00000000-0005-0000-0000-000080170000}"/>
    <cellStyle name="Normal 64 4 2 2 3 2" xfId="16065" xr:uid="{00000000-0005-0000-0000-0000C43E0000}"/>
    <cellStyle name="Normal 64 4 2 2 3 2 3" xfId="31163" xr:uid="{00000000-0005-0000-0000-0000BE790000}"/>
    <cellStyle name="Normal 64 4 2 2 3 3" xfId="11045" xr:uid="{00000000-0005-0000-0000-0000282B0000}"/>
    <cellStyle name="Normal 64 4 2 2 3 3 3" xfId="26146" xr:uid="{00000000-0005-0000-0000-000025660000}"/>
    <cellStyle name="Normal 64 4 2 2 3 5" xfId="21133" xr:uid="{00000000-0005-0000-0000-000090520000}"/>
    <cellStyle name="Normal 64 4 2 2 4" xfId="12723" xr:uid="{00000000-0005-0000-0000-0000B6310000}"/>
    <cellStyle name="Normal 64 4 2 2 4 3" xfId="27821" xr:uid="{00000000-0005-0000-0000-0000B06C0000}"/>
    <cellStyle name="Normal 64 4 2 2 5" xfId="7702" xr:uid="{00000000-0005-0000-0000-0000191E0000}"/>
    <cellStyle name="Normal 64 4 2 2 5 3" xfId="22804" xr:uid="{00000000-0005-0000-0000-000017590000}"/>
    <cellStyle name="Normal 64 4 2 2 7" xfId="17791" xr:uid="{00000000-0005-0000-0000-000082450000}"/>
    <cellStyle name="Normal 64 4 2 3" xfId="3484" xr:uid="{00000000-0005-0000-0000-00009F0D0000}"/>
    <cellStyle name="Normal 64 4 2 3 2" xfId="13558" xr:uid="{00000000-0005-0000-0000-0000F9340000}"/>
    <cellStyle name="Normal 64 4 2 3 2 3" xfId="28656" xr:uid="{00000000-0005-0000-0000-0000F36F0000}"/>
    <cellStyle name="Normal 64 4 2 3 3" xfId="8538" xr:uid="{00000000-0005-0000-0000-00005D210000}"/>
    <cellStyle name="Normal 64 4 2 3 3 3" xfId="23639" xr:uid="{00000000-0005-0000-0000-00005A5C0000}"/>
    <cellStyle name="Normal 64 4 2 3 5" xfId="18626" xr:uid="{00000000-0005-0000-0000-0000C5480000}"/>
    <cellStyle name="Normal 64 4 2 4" xfId="5177" xr:uid="{00000000-0005-0000-0000-00003C140000}"/>
    <cellStyle name="Normal 64 4 2 4 2" xfId="15229" xr:uid="{00000000-0005-0000-0000-0000803B0000}"/>
    <cellStyle name="Normal 64 4 2 4 2 3" xfId="30327" xr:uid="{00000000-0005-0000-0000-00007A760000}"/>
    <cellStyle name="Normal 64 4 2 4 3" xfId="10209" xr:uid="{00000000-0005-0000-0000-0000E4270000}"/>
    <cellStyle name="Normal 64 4 2 4 3 3" xfId="25310" xr:uid="{00000000-0005-0000-0000-0000E1620000}"/>
    <cellStyle name="Normal 64 4 2 4 5" xfId="20297" xr:uid="{00000000-0005-0000-0000-00004C4F0000}"/>
    <cellStyle name="Normal 64 4 2 5" xfId="11887" xr:uid="{00000000-0005-0000-0000-0000722E0000}"/>
    <cellStyle name="Normal 64 4 2 5 3" xfId="26985" xr:uid="{00000000-0005-0000-0000-00006C690000}"/>
    <cellStyle name="Normal 64 4 2 6" xfId="6866" xr:uid="{00000000-0005-0000-0000-0000D51A0000}"/>
    <cellStyle name="Normal 64 4 2 6 3" xfId="21968" xr:uid="{00000000-0005-0000-0000-0000D3550000}"/>
    <cellStyle name="Normal 64 4 2 8" xfId="16955" xr:uid="{00000000-0005-0000-0000-00003E420000}"/>
    <cellStyle name="Normal 64 4 3" xfId="2213" xr:uid="{00000000-0005-0000-0000-0000A8080000}"/>
    <cellStyle name="Normal 64 4 3 2" xfId="3903" xr:uid="{00000000-0005-0000-0000-0000420F0000}"/>
    <cellStyle name="Normal 64 4 3 2 2" xfId="13976" xr:uid="{00000000-0005-0000-0000-00009B360000}"/>
    <cellStyle name="Normal 64 4 3 2 2 3" xfId="29074" xr:uid="{00000000-0005-0000-0000-000095710000}"/>
    <cellStyle name="Normal 64 4 3 2 3" xfId="8956" xr:uid="{00000000-0005-0000-0000-0000FF220000}"/>
    <cellStyle name="Normal 64 4 3 2 3 3" xfId="24057" xr:uid="{00000000-0005-0000-0000-0000FC5D0000}"/>
    <cellStyle name="Normal 64 4 3 2 5" xfId="19044" xr:uid="{00000000-0005-0000-0000-0000674A0000}"/>
    <cellStyle name="Normal 64 4 3 3" xfId="5595" xr:uid="{00000000-0005-0000-0000-0000DE150000}"/>
    <cellStyle name="Normal 64 4 3 3 2" xfId="15647" xr:uid="{00000000-0005-0000-0000-0000223D0000}"/>
    <cellStyle name="Normal 64 4 3 3 2 3" xfId="30745" xr:uid="{00000000-0005-0000-0000-00001C780000}"/>
    <cellStyle name="Normal 64 4 3 3 3" xfId="10627" xr:uid="{00000000-0005-0000-0000-000086290000}"/>
    <cellStyle name="Normal 64 4 3 3 3 3" xfId="25728" xr:uid="{00000000-0005-0000-0000-000083640000}"/>
    <cellStyle name="Normal 64 4 3 3 5" xfId="20715" xr:uid="{00000000-0005-0000-0000-0000EE500000}"/>
    <cellStyle name="Normal 64 4 3 4" xfId="12305" xr:uid="{00000000-0005-0000-0000-000014300000}"/>
    <cellStyle name="Normal 64 4 3 4 3" xfId="27403" xr:uid="{00000000-0005-0000-0000-00000E6B0000}"/>
    <cellStyle name="Normal 64 4 3 5" xfId="7284" xr:uid="{00000000-0005-0000-0000-0000771C0000}"/>
    <cellStyle name="Normal 64 4 3 5 3" xfId="22386" xr:uid="{00000000-0005-0000-0000-000075570000}"/>
    <cellStyle name="Normal 64 4 3 7" xfId="17373" xr:uid="{00000000-0005-0000-0000-0000E0430000}"/>
    <cellStyle name="Normal 64 4 4" xfId="3066" xr:uid="{00000000-0005-0000-0000-0000FD0B0000}"/>
    <cellStyle name="Normal 64 4 4 2" xfId="13140" xr:uid="{00000000-0005-0000-0000-000057330000}"/>
    <cellStyle name="Normal 64 4 4 2 3" xfId="28238" xr:uid="{00000000-0005-0000-0000-0000516E0000}"/>
    <cellStyle name="Normal 64 4 4 3" xfId="8120" xr:uid="{00000000-0005-0000-0000-0000BB1F0000}"/>
    <cellStyle name="Normal 64 4 4 3 3" xfId="23221" xr:uid="{00000000-0005-0000-0000-0000B85A0000}"/>
    <cellStyle name="Normal 64 4 4 5" xfId="18208" xr:uid="{00000000-0005-0000-0000-000023470000}"/>
    <cellStyle name="Normal 64 4 5" xfId="4759" xr:uid="{00000000-0005-0000-0000-00009A120000}"/>
    <cellStyle name="Normal 64 4 5 2" xfId="14811" xr:uid="{00000000-0005-0000-0000-0000DE390000}"/>
    <cellStyle name="Normal 64 4 5 2 3" xfId="29909" xr:uid="{00000000-0005-0000-0000-0000D8740000}"/>
    <cellStyle name="Normal 64 4 5 3" xfId="9791" xr:uid="{00000000-0005-0000-0000-000042260000}"/>
    <cellStyle name="Normal 64 4 5 3 3" xfId="24892" xr:uid="{00000000-0005-0000-0000-00003F610000}"/>
    <cellStyle name="Normal 64 4 5 5" xfId="19879" xr:uid="{00000000-0005-0000-0000-0000AA4D0000}"/>
    <cellStyle name="Normal 64 4 6" xfId="11469" xr:uid="{00000000-0005-0000-0000-0000D02C0000}"/>
    <cellStyle name="Normal 64 4 6 3" xfId="26567" xr:uid="{00000000-0005-0000-0000-0000CA670000}"/>
    <cellStyle name="Normal 64 4 7" xfId="6448" xr:uid="{00000000-0005-0000-0000-000033190000}"/>
    <cellStyle name="Normal 64 4 7 3" xfId="21550" xr:uid="{00000000-0005-0000-0000-000031540000}"/>
    <cellStyle name="Normal 64 4 9" xfId="16537" xr:uid="{00000000-0005-0000-0000-00009C400000}"/>
    <cellStyle name="Normal 64 5" xfId="1582" xr:uid="{00000000-0005-0000-0000-000031060000}"/>
    <cellStyle name="Normal 64 5 2" xfId="2423" xr:uid="{00000000-0005-0000-0000-00007A090000}"/>
    <cellStyle name="Normal 64 5 2 2" xfId="4113" xr:uid="{00000000-0005-0000-0000-000014100000}"/>
    <cellStyle name="Normal 64 5 2 2 2" xfId="14186" xr:uid="{00000000-0005-0000-0000-00006D370000}"/>
    <cellStyle name="Normal 64 5 2 2 2 3" xfId="29284" xr:uid="{00000000-0005-0000-0000-000067720000}"/>
    <cellStyle name="Normal 64 5 2 2 3" xfId="9166" xr:uid="{00000000-0005-0000-0000-0000D1230000}"/>
    <cellStyle name="Normal 64 5 2 2 3 3" xfId="24267" xr:uid="{00000000-0005-0000-0000-0000CE5E0000}"/>
    <cellStyle name="Normal 64 5 2 2 5" xfId="19254" xr:uid="{00000000-0005-0000-0000-0000394B0000}"/>
    <cellStyle name="Normal 64 5 2 3" xfId="5805" xr:uid="{00000000-0005-0000-0000-0000B0160000}"/>
    <cellStyle name="Normal 64 5 2 3 2" xfId="15857" xr:uid="{00000000-0005-0000-0000-0000F43D0000}"/>
    <cellStyle name="Normal 64 5 2 3 2 3" xfId="30955" xr:uid="{00000000-0005-0000-0000-0000EE780000}"/>
    <cellStyle name="Normal 64 5 2 3 3" xfId="10837" xr:uid="{00000000-0005-0000-0000-0000582A0000}"/>
    <cellStyle name="Normal 64 5 2 3 3 3" xfId="25938" xr:uid="{00000000-0005-0000-0000-000055650000}"/>
    <cellStyle name="Normal 64 5 2 3 5" xfId="20925" xr:uid="{00000000-0005-0000-0000-0000C0510000}"/>
    <cellStyle name="Normal 64 5 2 4" xfId="12515" xr:uid="{00000000-0005-0000-0000-0000E6300000}"/>
    <cellStyle name="Normal 64 5 2 4 3" xfId="27613" xr:uid="{00000000-0005-0000-0000-0000E06B0000}"/>
    <cellStyle name="Normal 64 5 2 5" xfId="7494" xr:uid="{00000000-0005-0000-0000-0000491D0000}"/>
    <cellStyle name="Normal 64 5 2 5 3" xfId="22596" xr:uid="{00000000-0005-0000-0000-000047580000}"/>
    <cellStyle name="Normal 64 5 2 7" xfId="17583" xr:uid="{00000000-0005-0000-0000-0000B2440000}"/>
    <cellStyle name="Normal 64 5 3" xfId="3276" xr:uid="{00000000-0005-0000-0000-0000CF0C0000}"/>
    <cellStyle name="Normal 64 5 3 2" xfId="13350" xr:uid="{00000000-0005-0000-0000-000029340000}"/>
    <cellStyle name="Normal 64 5 3 2 3" xfId="28448" xr:uid="{00000000-0005-0000-0000-0000236F0000}"/>
    <cellStyle name="Normal 64 5 3 3" xfId="8330" xr:uid="{00000000-0005-0000-0000-00008D200000}"/>
    <cellStyle name="Normal 64 5 3 3 3" xfId="23431" xr:uid="{00000000-0005-0000-0000-00008A5B0000}"/>
    <cellStyle name="Normal 64 5 3 5" xfId="18418" xr:uid="{00000000-0005-0000-0000-0000F5470000}"/>
    <cellStyle name="Normal 64 5 4" xfId="4969" xr:uid="{00000000-0005-0000-0000-00006C130000}"/>
    <cellStyle name="Normal 64 5 4 2" xfId="15021" xr:uid="{00000000-0005-0000-0000-0000B03A0000}"/>
    <cellStyle name="Normal 64 5 4 2 3" xfId="30119" xr:uid="{00000000-0005-0000-0000-0000AA750000}"/>
    <cellStyle name="Normal 64 5 4 3" xfId="10001" xr:uid="{00000000-0005-0000-0000-000014270000}"/>
    <cellStyle name="Normal 64 5 4 3 3" xfId="25102" xr:uid="{00000000-0005-0000-0000-000011620000}"/>
    <cellStyle name="Normal 64 5 4 5" xfId="20089" xr:uid="{00000000-0005-0000-0000-00007C4E0000}"/>
    <cellStyle name="Normal 64 5 5" xfId="11679" xr:uid="{00000000-0005-0000-0000-0000A22D0000}"/>
    <cellStyle name="Normal 64 5 5 3" xfId="26777" xr:uid="{00000000-0005-0000-0000-00009C680000}"/>
    <cellStyle name="Normal 64 5 6" xfId="6658" xr:uid="{00000000-0005-0000-0000-0000051A0000}"/>
    <cellStyle name="Normal 64 5 6 3" xfId="21760" xr:uid="{00000000-0005-0000-0000-000003550000}"/>
    <cellStyle name="Normal 64 5 8" xfId="16747" xr:uid="{00000000-0005-0000-0000-00006E410000}"/>
    <cellStyle name="Normal 64 6" xfId="2003" xr:uid="{00000000-0005-0000-0000-0000D6070000}"/>
    <cellStyle name="Normal 64 6 2" xfId="3695" xr:uid="{00000000-0005-0000-0000-0000720E0000}"/>
    <cellStyle name="Normal 64 6 2 2" xfId="13768" xr:uid="{00000000-0005-0000-0000-0000CB350000}"/>
    <cellStyle name="Normal 64 6 2 2 3" xfId="28866" xr:uid="{00000000-0005-0000-0000-0000C5700000}"/>
    <cellStyle name="Normal 64 6 2 3" xfId="8748" xr:uid="{00000000-0005-0000-0000-00002F220000}"/>
    <cellStyle name="Normal 64 6 2 3 3" xfId="23849" xr:uid="{00000000-0005-0000-0000-00002C5D0000}"/>
    <cellStyle name="Normal 64 6 2 5" xfId="18836" xr:uid="{00000000-0005-0000-0000-000097490000}"/>
    <cellStyle name="Normal 64 6 3" xfId="5387" xr:uid="{00000000-0005-0000-0000-00000E150000}"/>
    <cellStyle name="Normal 64 6 3 2" xfId="15439" xr:uid="{00000000-0005-0000-0000-0000523C0000}"/>
    <cellStyle name="Normal 64 6 3 2 3" xfId="30537" xr:uid="{00000000-0005-0000-0000-00004C770000}"/>
    <cellStyle name="Normal 64 6 3 3" xfId="10419" xr:uid="{00000000-0005-0000-0000-0000B6280000}"/>
    <cellStyle name="Normal 64 6 3 3 3" xfId="25520" xr:uid="{00000000-0005-0000-0000-0000B3630000}"/>
    <cellStyle name="Normal 64 6 3 5" xfId="20507" xr:uid="{00000000-0005-0000-0000-00001E500000}"/>
    <cellStyle name="Normal 64 6 4" xfId="12097" xr:uid="{00000000-0005-0000-0000-0000442F0000}"/>
    <cellStyle name="Normal 64 6 4 3" xfId="27195" xr:uid="{00000000-0005-0000-0000-00003E6A0000}"/>
    <cellStyle name="Normal 64 6 5" xfId="7076" xr:uid="{00000000-0005-0000-0000-0000A71B0000}"/>
    <cellStyle name="Normal 64 6 5 3" xfId="22178" xr:uid="{00000000-0005-0000-0000-0000A5560000}"/>
    <cellStyle name="Normal 64 6 7" xfId="17165" xr:uid="{00000000-0005-0000-0000-000010430000}"/>
    <cellStyle name="Normal 64 7" xfId="2855" xr:uid="{00000000-0005-0000-0000-00002A0B0000}"/>
    <cellStyle name="Normal 64 7 2" xfId="12932" xr:uid="{00000000-0005-0000-0000-000087320000}"/>
    <cellStyle name="Normal 64 7 2 3" xfId="28030" xr:uid="{00000000-0005-0000-0000-0000816D0000}"/>
    <cellStyle name="Normal 64 7 3" xfId="7912" xr:uid="{00000000-0005-0000-0000-0000EB1E0000}"/>
    <cellStyle name="Normal 64 7 3 3" xfId="23013" xr:uid="{00000000-0005-0000-0000-0000E8590000}"/>
    <cellStyle name="Normal 64 7 5" xfId="18000" xr:uid="{00000000-0005-0000-0000-000053460000}"/>
    <cellStyle name="Normal 64 8" xfId="4549" xr:uid="{00000000-0005-0000-0000-0000C8110000}"/>
    <cellStyle name="Normal 64 8 2" xfId="14603" xr:uid="{00000000-0005-0000-0000-00000E390000}"/>
    <cellStyle name="Normal 64 8 2 3" xfId="29701" xr:uid="{00000000-0005-0000-0000-000008740000}"/>
    <cellStyle name="Normal 64 8 3" xfId="9583" xr:uid="{00000000-0005-0000-0000-000072250000}"/>
    <cellStyle name="Normal 64 8 3 3" xfId="24684" xr:uid="{00000000-0005-0000-0000-00006F600000}"/>
    <cellStyle name="Normal 64 8 5" xfId="19671" xr:uid="{00000000-0005-0000-0000-0000DA4C0000}"/>
    <cellStyle name="Normal 64 9" xfId="11259" xr:uid="{00000000-0005-0000-0000-0000FE2B0000}"/>
    <cellStyle name="Normal 64 9 3" xfId="26359" xr:uid="{00000000-0005-0000-0000-0000FA660000}"/>
    <cellStyle name="Normal 65" xfId="897" xr:uid="{00000000-0005-0000-0000-000083030000}"/>
    <cellStyle name="Normal 65 10" xfId="6239" xr:uid="{00000000-0005-0000-0000-000062180000}"/>
    <cellStyle name="Normal 65 10 3" xfId="21343" xr:uid="{00000000-0005-0000-0000-000062530000}"/>
    <cellStyle name="Normal 65 12" xfId="16328" xr:uid="{00000000-0005-0000-0000-0000CB3F0000}"/>
    <cellStyle name="Normal 65 2" xfId="1203" xr:uid="{00000000-0005-0000-0000-0000B6040000}"/>
    <cellStyle name="Normal 65 2 11" xfId="16382" xr:uid="{00000000-0005-0000-0000-000001400000}"/>
    <cellStyle name="Normal 65 2 2" xfId="1311" xr:uid="{00000000-0005-0000-0000-000022050000}"/>
    <cellStyle name="Normal 65 2 2 10" xfId="16486" xr:uid="{00000000-0005-0000-0000-000069400000}"/>
    <cellStyle name="Normal 65 2 2 2" xfId="1528" xr:uid="{00000000-0005-0000-0000-0000FB050000}"/>
    <cellStyle name="Normal 65 2 2 2 2" xfId="1949" xr:uid="{00000000-0005-0000-0000-0000A0070000}"/>
    <cellStyle name="Normal 65 2 2 2 2 2" xfId="2788" xr:uid="{00000000-0005-0000-0000-0000E70A0000}"/>
    <cellStyle name="Normal 65 2 2 2 2 2 2" xfId="4478" xr:uid="{00000000-0005-0000-0000-000081110000}"/>
    <cellStyle name="Normal 65 2 2 2 2 2 2 2" xfId="14551" xr:uid="{00000000-0005-0000-0000-0000DA380000}"/>
    <cellStyle name="Normal 65 2 2 2 2 2 2 2 3" xfId="29649" xr:uid="{00000000-0005-0000-0000-0000D4730000}"/>
    <cellStyle name="Normal 65 2 2 2 2 2 2 3" xfId="9531" xr:uid="{00000000-0005-0000-0000-00003E250000}"/>
    <cellStyle name="Normal 65 2 2 2 2 2 2 3 3" xfId="24632" xr:uid="{00000000-0005-0000-0000-00003B600000}"/>
    <cellStyle name="Normal 65 2 2 2 2 2 2 5" xfId="19619" xr:uid="{00000000-0005-0000-0000-0000A64C0000}"/>
    <cellStyle name="Normal 65 2 2 2 2 2 3" xfId="6170" xr:uid="{00000000-0005-0000-0000-00001D180000}"/>
    <cellStyle name="Normal 65 2 2 2 2 2 3 2" xfId="16222" xr:uid="{00000000-0005-0000-0000-0000613F0000}"/>
    <cellStyle name="Normal 65 2 2 2 2 2 3 3" xfId="11202" xr:uid="{00000000-0005-0000-0000-0000C52B0000}"/>
    <cellStyle name="Normal 65 2 2 2 2 2 3 3 3" xfId="26303" xr:uid="{00000000-0005-0000-0000-0000C2660000}"/>
    <cellStyle name="Normal 65 2 2 2 2 2 3 5" xfId="21290" xr:uid="{00000000-0005-0000-0000-00002D530000}"/>
    <cellStyle name="Normal 65 2 2 2 2 2 4" xfId="12880" xr:uid="{00000000-0005-0000-0000-000053320000}"/>
    <cellStyle name="Normal 65 2 2 2 2 2 4 3" xfId="27978" xr:uid="{00000000-0005-0000-0000-00004D6D0000}"/>
    <cellStyle name="Normal 65 2 2 2 2 2 5" xfId="7859" xr:uid="{00000000-0005-0000-0000-0000B61E0000}"/>
    <cellStyle name="Normal 65 2 2 2 2 2 5 3" xfId="22961" xr:uid="{00000000-0005-0000-0000-0000B4590000}"/>
    <cellStyle name="Normal 65 2 2 2 2 2 7" xfId="17948" xr:uid="{00000000-0005-0000-0000-00001F460000}"/>
    <cellStyle name="Normal 65 2 2 2 2 3" xfId="3641" xr:uid="{00000000-0005-0000-0000-00003C0E0000}"/>
    <cellStyle name="Normal 65 2 2 2 2 3 2" xfId="13715" xr:uid="{00000000-0005-0000-0000-000096350000}"/>
    <cellStyle name="Normal 65 2 2 2 2 3 2 3" xfId="28813" xr:uid="{00000000-0005-0000-0000-000090700000}"/>
    <cellStyle name="Normal 65 2 2 2 2 3 3" xfId="8695" xr:uid="{00000000-0005-0000-0000-0000FA210000}"/>
    <cellStyle name="Normal 65 2 2 2 2 3 3 3" xfId="23796" xr:uid="{00000000-0005-0000-0000-0000F75C0000}"/>
    <cellStyle name="Normal 65 2 2 2 2 3 5" xfId="18783" xr:uid="{00000000-0005-0000-0000-000062490000}"/>
    <cellStyle name="Normal 65 2 2 2 2 4" xfId="5334" xr:uid="{00000000-0005-0000-0000-0000D9140000}"/>
    <cellStyle name="Normal 65 2 2 2 2 4 2" xfId="15386" xr:uid="{00000000-0005-0000-0000-00001D3C0000}"/>
    <cellStyle name="Normal 65 2 2 2 2 4 2 3" xfId="30484" xr:uid="{00000000-0005-0000-0000-000017770000}"/>
    <cellStyle name="Normal 65 2 2 2 2 4 3" xfId="10366" xr:uid="{00000000-0005-0000-0000-000081280000}"/>
    <cellStyle name="Normal 65 2 2 2 2 4 3 3" xfId="25467" xr:uid="{00000000-0005-0000-0000-00007E630000}"/>
    <cellStyle name="Normal 65 2 2 2 2 4 5" xfId="20454" xr:uid="{00000000-0005-0000-0000-0000E94F0000}"/>
    <cellStyle name="Normal 65 2 2 2 2 5" xfId="12044" xr:uid="{00000000-0005-0000-0000-00000F2F0000}"/>
    <cellStyle name="Normal 65 2 2 2 2 5 3" xfId="27142" xr:uid="{00000000-0005-0000-0000-0000096A0000}"/>
    <cellStyle name="Normal 65 2 2 2 2 6" xfId="7023" xr:uid="{00000000-0005-0000-0000-0000721B0000}"/>
    <cellStyle name="Normal 65 2 2 2 2 6 3" xfId="22125" xr:uid="{00000000-0005-0000-0000-000070560000}"/>
    <cellStyle name="Normal 65 2 2 2 2 8" xfId="17112" xr:uid="{00000000-0005-0000-0000-0000DB420000}"/>
    <cellStyle name="Normal 65 2 2 2 3" xfId="2370" xr:uid="{00000000-0005-0000-0000-000045090000}"/>
    <cellStyle name="Normal 65 2 2 2 3 2" xfId="4060" xr:uid="{00000000-0005-0000-0000-0000DF0F0000}"/>
    <cellStyle name="Normal 65 2 2 2 3 2 2" xfId="14133" xr:uid="{00000000-0005-0000-0000-000038370000}"/>
    <cellStyle name="Normal 65 2 2 2 3 2 2 3" xfId="29231" xr:uid="{00000000-0005-0000-0000-000032720000}"/>
    <cellStyle name="Normal 65 2 2 2 3 2 3" xfId="9113" xr:uid="{00000000-0005-0000-0000-00009C230000}"/>
    <cellStyle name="Normal 65 2 2 2 3 2 3 3" xfId="24214" xr:uid="{00000000-0005-0000-0000-0000995E0000}"/>
    <cellStyle name="Normal 65 2 2 2 3 2 5" xfId="19201" xr:uid="{00000000-0005-0000-0000-0000044B0000}"/>
    <cellStyle name="Normal 65 2 2 2 3 3" xfId="5752" xr:uid="{00000000-0005-0000-0000-00007B160000}"/>
    <cellStyle name="Normal 65 2 2 2 3 3 2" xfId="15804" xr:uid="{00000000-0005-0000-0000-0000BF3D0000}"/>
    <cellStyle name="Normal 65 2 2 2 3 3 2 3" xfId="30902" xr:uid="{00000000-0005-0000-0000-0000B9780000}"/>
    <cellStyle name="Normal 65 2 2 2 3 3 3" xfId="10784" xr:uid="{00000000-0005-0000-0000-0000232A0000}"/>
    <cellStyle name="Normal 65 2 2 2 3 3 3 3" xfId="25885" xr:uid="{00000000-0005-0000-0000-000020650000}"/>
    <cellStyle name="Normal 65 2 2 2 3 3 5" xfId="20872" xr:uid="{00000000-0005-0000-0000-00008B510000}"/>
    <cellStyle name="Normal 65 2 2 2 3 4" xfId="12462" xr:uid="{00000000-0005-0000-0000-0000B1300000}"/>
    <cellStyle name="Normal 65 2 2 2 3 4 3" xfId="27560" xr:uid="{00000000-0005-0000-0000-0000AB6B0000}"/>
    <cellStyle name="Normal 65 2 2 2 3 5" xfId="7441" xr:uid="{00000000-0005-0000-0000-0000141D0000}"/>
    <cellStyle name="Normal 65 2 2 2 3 5 3" xfId="22543" xr:uid="{00000000-0005-0000-0000-000012580000}"/>
    <cellStyle name="Normal 65 2 2 2 3 7" xfId="17530" xr:uid="{00000000-0005-0000-0000-00007D440000}"/>
    <cellStyle name="Normal 65 2 2 2 4" xfId="3223" xr:uid="{00000000-0005-0000-0000-00009A0C0000}"/>
    <cellStyle name="Normal 65 2 2 2 4 2" xfId="13297" xr:uid="{00000000-0005-0000-0000-0000F4330000}"/>
    <cellStyle name="Normal 65 2 2 2 4 2 3" xfId="28395" xr:uid="{00000000-0005-0000-0000-0000EE6E0000}"/>
    <cellStyle name="Normal 65 2 2 2 4 3" xfId="8277" xr:uid="{00000000-0005-0000-0000-000058200000}"/>
    <cellStyle name="Normal 65 2 2 2 4 3 3" xfId="23378" xr:uid="{00000000-0005-0000-0000-0000555B0000}"/>
    <cellStyle name="Normal 65 2 2 2 4 5" xfId="18365" xr:uid="{00000000-0005-0000-0000-0000C0470000}"/>
    <cellStyle name="Normal 65 2 2 2 5" xfId="4916" xr:uid="{00000000-0005-0000-0000-000037130000}"/>
    <cellStyle name="Normal 65 2 2 2 5 2" xfId="14968" xr:uid="{00000000-0005-0000-0000-00007B3A0000}"/>
    <cellStyle name="Normal 65 2 2 2 5 2 3" xfId="30066" xr:uid="{00000000-0005-0000-0000-000075750000}"/>
    <cellStyle name="Normal 65 2 2 2 5 3" xfId="9948" xr:uid="{00000000-0005-0000-0000-0000DF260000}"/>
    <cellStyle name="Normal 65 2 2 2 5 3 3" xfId="25049" xr:uid="{00000000-0005-0000-0000-0000DC610000}"/>
    <cellStyle name="Normal 65 2 2 2 5 5" xfId="20036" xr:uid="{00000000-0005-0000-0000-0000474E0000}"/>
    <cellStyle name="Normal 65 2 2 2 6" xfId="11626" xr:uid="{00000000-0005-0000-0000-00006D2D0000}"/>
    <cellStyle name="Normal 65 2 2 2 6 3" xfId="26724" xr:uid="{00000000-0005-0000-0000-000067680000}"/>
    <cellStyle name="Normal 65 2 2 2 7" xfId="6605" xr:uid="{00000000-0005-0000-0000-0000D0190000}"/>
    <cellStyle name="Normal 65 2 2 2 7 3" xfId="21707" xr:uid="{00000000-0005-0000-0000-0000CE540000}"/>
    <cellStyle name="Normal 65 2 2 2 9" xfId="16694" xr:uid="{00000000-0005-0000-0000-000039410000}"/>
    <cellStyle name="Normal 65 2 2 3" xfId="1741" xr:uid="{00000000-0005-0000-0000-0000D0060000}"/>
    <cellStyle name="Normal 65 2 2 3 2" xfId="2580" xr:uid="{00000000-0005-0000-0000-0000170A0000}"/>
    <cellStyle name="Normal 65 2 2 3 2 2" xfId="4270" xr:uid="{00000000-0005-0000-0000-0000B1100000}"/>
    <cellStyle name="Normal 65 2 2 3 2 2 2" xfId="14343" xr:uid="{00000000-0005-0000-0000-00000A380000}"/>
    <cellStyle name="Normal 65 2 2 3 2 2 2 3" xfId="29441" xr:uid="{00000000-0005-0000-0000-000004730000}"/>
    <cellStyle name="Normal 65 2 2 3 2 2 3" xfId="9323" xr:uid="{00000000-0005-0000-0000-00006E240000}"/>
    <cellStyle name="Normal 65 2 2 3 2 2 3 3" xfId="24424" xr:uid="{00000000-0005-0000-0000-00006B5F0000}"/>
    <cellStyle name="Normal 65 2 2 3 2 2 5" xfId="19411" xr:uid="{00000000-0005-0000-0000-0000D64B0000}"/>
    <cellStyle name="Normal 65 2 2 3 2 3" xfId="5962" xr:uid="{00000000-0005-0000-0000-00004D170000}"/>
    <cellStyle name="Normal 65 2 2 3 2 3 2" xfId="16014" xr:uid="{00000000-0005-0000-0000-0000913E0000}"/>
    <cellStyle name="Normal 65 2 2 3 2 3 2 3" xfId="31112" xr:uid="{00000000-0005-0000-0000-00008B790000}"/>
    <cellStyle name="Normal 65 2 2 3 2 3 3" xfId="10994" xr:uid="{00000000-0005-0000-0000-0000F52A0000}"/>
    <cellStyle name="Normal 65 2 2 3 2 3 3 3" xfId="26095" xr:uid="{00000000-0005-0000-0000-0000F2650000}"/>
    <cellStyle name="Normal 65 2 2 3 2 3 5" xfId="21082" xr:uid="{00000000-0005-0000-0000-00005D520000}"/>
    <cellStyle name="Normal 65 2 2 3 2 4" xfId="12672" xr:uid="{00000000-0005-0000-0000-000083310000}"/>
    <cellStyle name="Normal 65 2 2 3 2 4 3" xfId="27770" xr:uid="{00000000-0005-0000-0000-00007D6C0000}"/>
    <cellStyle name="Normal 65 2 2 3 2 5" xfId="7651" xr:uid="{00000000-0005-0000-0000-0000E61D0000}"/>
    <cellStyle name="Normal 65 2 2 3 2 5 3" xfId="22753" xr:uid="{00000000-0005-0000-0000-0000E4580000}"/>
    <cellStyle name="Normal 65 2 2 3 2 7" xfId="17740" xr:uid="{00000000-0005-0000-0000-00004F450000}"/>
    <cellStyle name="Normal 65 2 2 3 3" xfId="3433" xr:uid="{00000000-0005-0000-0000-00006C0D0000}"/>
    <cellStyle name="Normal 65 2 2 3 3 2" xfId="13507" xr:uid="{00000000-0005-0000-0000-0000C6340000}"/>
    <cellStyle name="Normal 65 2 2 3 3 2 3" xfId="28605" xr:uid="{00000000-0005-0000-0000-0000C06F0000}"/>
    <cellStyle name="Normal 65 2 2 3 3 3" xfId="8487" xr:uid="{00000000-0005-0000-0000-00002A210000}"/>
    <cellStyle name="Normal 65 2 2 3 3 3 3" xfId="23588" xr:uid="{00000000-0005-0000-0000-0000275C0000}"/>
    <cellStyle name="Normal 65 2 2 3 3 5" xfId="18575" xr:uid="{00000000-0005-0000-0000-000092480000}"/>
    <cellStyle name="Normal 65 2 2 3 4" xfId="5126" xr:uid="{00000000-0005-0000-0000-000009140000}"/>
    <cellStyle name="Normal 65 2 2 3 4 2" xfId="15178" xr:uid="{00000000-0005-0000-0000-00004D3B0000}"/>
    <cellStyle name="Normal 65 2 2 3 4 2 3" xfId="30276" xr:uid="{00000000-0005-0000-0000-000047760000}"/>
    <cellStyle name="Normal 65 2 2 3 4 3" xfId="10158" xr:uid="{00000000-0005-0000-0000-0000B1270000}"/>
    <cellStyle name="Normal 65 2 2 3 4 3 3" xfId="25259" xr:uid="{00000000-0005-0000-0000-0000AE620000}"/>
    <cellStyle name="Normal 65 2 2 3 4 5" xfId="20246" xr:uid="{00000000-0005-0000-0000-0000194F0000}"/>
    <cellStyle name="Normal 65 2 2 3 5" xfId="11836" xr:uid="{00000000-0005-0000-0000-00003F2E0000}"/>
    <cellStyle name="Normal 65 2 2 3 5 3" xfId="26934" xr:uid="{00000000-0005-0000-0000-000039690000}"/>
    <cellStyle name="Normal 65 2 2 3 6" xfId="6815" xr:uid="{00000000-0005-0000-0000-0000A21A0000}"/>
    <cellStyle name="Normal 65 2 2 3 6 3" xfId="21917" xr:uid="{00000000-0005-0000-0000-0000A0550000}"/>
    <cellStyle name="Normal 65 2 2 3 8" xfId="16904" xr:uid="{00000000-0005-0000-0000-00000B420000}"/>
    <cellStyle name="Normal 65 2 2 4" xfId="2162" xr:uid="{00000000-0005-0000-0000-000075080000}"/>
    <cellStyle name="Normal 65 2 2 4 2" xfId="3852" xr:uid="{00000000-0005-0000-0000-00000F0F0000}"/>
    <cellStyle name="Normal 65 2 2 4 2 2" xfId="13925" xr:uid="{00000000-0005-0000-0000-000068360000}"/>
    <cellStyle name="Normal 65 2 2 4 2 2 3" xfId="29023" xr:uid="{00000000-0005-0000-0000-000062710000}"/>
    <cellStyle name="Normal 65 2 2 4 2 3" xfId="8905" xr:uid="{00000000-0005-0000-0000-0000CC220000}"/>
    <cellStyle name="Normal 65 2 2 4 2 3 3" xfId="24006" xr:uid="{00000000-0005-0000-0000-0000C95D0000}"/>
    <cellStyle name="Normal 65 2 2 4 2 5" xfId="18993" xr:uid="{00000000-0005-0000-0000-0000344A0000}"/>
    <cellStyle name="Normal 65 2 2 4 3" xfId="5544" xr:uid="{00000000-0005-0000-0000-0000AB150000}"/>
    <cellStyle name="Normal 65 2 2 4 3 2" xfId="15596" xr:uid="{00000000-0005-0000-0000-0000EF3C0000}"/>
    <cellStyle name="Normal 65 2 2 4 3 2 3" xfId="30694" xr:uid="{00000000-0005-0000-0000-0000E9770000}"/>
    <cellStyle name="Normal 65 2 2 4 3 3" xfId="10576" xr:uid="{00000000-0005-0000-0000-000053290000}"/>
    <cellStyle name="Normal 65 2 2 4 3 3 3" xfId="25677" xr:uid="{00000000-0005-0000-0000-000050640000}"/>
    <cellStyle name="Normal 65 2 2 4 3 5" xfId="20664" xr:uid="{00000000-0005-0000-0000-0000BB500000}"/>
    <cellStyle name="Normal 65 2 2 4 4" xfId="12254" xr:uid="{00000000-0005-0000-0000-0000E12F0000}"/>
    <cellStyle name="Normal 65 2 2 4 4 3" xfId="27352" xr:uid="{00000000-0005-0000-0000-0000DB6A0000}"/>
    <cellStyle name="Normal 65 2 2 4 5" xfId="7233" xr:uid="{00000000-0005-0000-0000-0000441C0000}"/>
    <cellStyle name="Normal 65 2 2 4 5 3" xfId="22335" xr:uid="{00000000-0005-0000-0000-000042570000}"/>
    <cellStyle name="Normal 65 2 2 4 7" xfId="17322" xr:uid="{00000000-0005-0000-0000-0000AD430000}"/>
    <cellStyle name="Normal 65 2 2 5" xfId="3015" xr:uid="{00000000-0005-0000-0000-0000CA0B0000}"/>
    <cellStyle name="Normal 65 2 2 5 2" xfId="13089" xr:uid="{00000000-0005-0000-0000-000024330000}"/>
    <cellStyle name="Normal 65 2 2 5 2 3" xfId="28187" xr:uid="{00000000-0005-0000-0000-00001E6E0000}"/>
    <cellStyle name="Normal 65 2 2 5 3" xfId="8069" xr:uid="{00000000-0005-0000-0000-0000881F0000}"/>
    <cellStyle name="Normal 65 2 2 5 3 3" xfId="23170" xr:uid="{00000000-0005-0000-0000-0000855A0000}"/>
    <cellStyle name="Normal 65 2 2 5 5" xfId="18157" xr:uid="{00000000-0005-0000-0000-0000F0460000}"/>
    <cellStyle name="Normal 65 2 2 6" xfId="4708" xr:uid="{00000000-0005-0000-0000-000067120000}"/>
    <cellStyle name="Normal 65 2 2 6 2" xfId="14760" xr:uid="{00000000-0005-0000-0000-0000AB390000}"/>
    <cellStyle name="Normal 65 2 2 6 2 3" xfId="29858" xr:uid="{00000000-0005-0000-0000-0000A5740000}"/>
    <cellStyle name="Normal 65 2 2 6 3" xfId="9740" xr:uid="{00000000-0005-0000-0000-00000F260000}"/>
    <cellStyle name="Normal 65 2 2 6 3 3" xfId="24841" xr:uid="{00000000-0005-0000-0000-00000C610000}"/>
    <cellStyle name="Normal 65 2 2 6 5" xfId="19828" xr:uid="{00000000-0005-0000-0000-0000774D0000}"/>
    <cellStyle name="Normal 65 2 2 7" xfId="11418" xr:uid="{00000000-0005-0000-0000-00009D2C0000}"/>
    <cellStyle name="Normal 65 2 2 7 3" xfId="26516" xr:uid="{00000000-0005-0000-0000-000097670000}"/>
    <cellStyle name="Normal 65 2 2 8" xfId="6397" xr:uid="{00000000-0005-0000-0000-000000190000}"/>
    <cellStyle name="Normal 65 2 2 8 3" xfId="21499" xr:uid="{00000000-0005-0000-0000-0000FE530000}"/>
    <cellStyle name="Normal 65 2 3" xfId="1424" xr:uid="{00000000-0005-0000-0000-000093050000}"/>
    <cellStyle name="Normal 65 2 3 2" xfId="1845" xr:uid="{00000000-0005-0000-0000-000038070000}"/>
    <cellStyle name="Normal 65 2 3 2 2" xfId="2684" xr:uid="{00000000-0005-0000-0000-00007F0A0000}"/>
    <cellStyle name="Normal 65 2 3 2 2 2" xfId="4374" xr:uid="{00000000-0005-0000-0000-000019110000}"/>
    <cellStyle name="Normal 65 2 3 2 2 2 2" xfId="14447" xr:uid="{00000000-0005-0000-0000-000072380000}"/>
    <cellStyle name="Normal 65 2 3 2 2 2 2 3" xfId="29545" xr:uid="{00000000-0005-0000-0000-00006C730000}"/>
    <cellStyle name="Normal 65 2 3 2 2 2 3" xfId="9427" xr:uid="{00000000-0005-0000-0000-0000D6240000}"/>
    <cellStyle name="Normal 65 2 3 2 2 2 3 3" xfId="24528" xr:uid="{00000000-0005-0000-0000-0000D35F0000}"/>
    <cellStyle name="Normal 65 2 3 2 2 2 5" xfId="19515" xr:uid="{00000000-0005-0000-0000-00003E4C0000}"/>
    <cellStyle name="Normal 65 2 3 2 2 3" xfId="6066" xr:uid="{00000000-0005-0000-0000-0000B5170000}"/>
    <cellStyle name="Normal 65 2 3 2 2 3 2" xfId="16118" xr:uid="{00000000-0005-0000-0000-0000F93E0000}"/>
    <cellStyle name="Normal 65 2 3 2 2 3 2 3" xfId="31216" xr:uid="{00000000-0005-0000-0000-0000F3790000}"/>
    <cellStyle name="Normal 65 2 3 2 2 3 3" xfId="11098" xr:uid="{00000000-0005-0000-0000-00005D2B0000}"/>
    <cellStyle name="Normal 65 2 3 2 2 3 3 3" xfId="26199" xr:uid="{00000000-0005-0000-0000-00005A660000}"/>
    <cellStyle name="Normal 65 2 3 2 2 3 5" xfId="21186" xr:uid="{00000000-0005-0000-0000-0000C5520000}"/>
    <cellStyle name="Normal 65 2 3 2 2 4" xfId="12776" xr:uid="{00000000-0005-0000-0000-0000EB310000}"/>
    <cellStyle name="Normal 65 2 3 2 2 4 3" xfId="27874" xr:uid="{00000000-0005-0000-0000-0000E56C0000}"/>
    <cellStyle name="Normal 65 2 3 2 2 5" xfId="7755" xr:uid="{00000000-0005-0000-0000-00004E1E0000}"/>
    <cellStyle name="Normal 65 2 3 2 2 5 3" xfId="22857" xr:uid="{00000000-0005-0000-0000-00004C590000}"/>
    <cellStyle name="Normal 65 2 3 2 2 7" xfId="17844" xr:uid="{00000000-0005-0000-0000-0000B7450000}"/>
    <cellStyle name="Normal 65 2 3 2 3" xfId="3537" xr:uid="{00000000-0005-0000-0000-0000D40D0000}"/>
    <cellStyle name="Normal 65 2 3 2 3 2" xfId="13611" xr:uid="{00000000-0005-0000-0000-00002E350000}"/>
    <cellStyle name="Normal 65 2 3 2 3 2 3" xfId="28709" xr:uid="{00000000-0005-0000-0000-000028700000}"/>
    <cellStyle name="Normal 65 2 3 2 3 3" xfId="8591" xr:uid="{00000000-0005-0000-0000-000092210000}"/>
    <cellStyle name="Normal 65 2 3 2 3 3 3" xfId="23692" xr:uid="{00000000-0005-0000-0000-00008F5C0000}"/>
    <cellStyle name="Normal 65 2 3 2 3 5" xfId="18679" xr:uid="{00000000-0005-0000-0000-0000FA480000}"/>
    <cellStyle name="Normal 65 2 3 2 4" xfId="5230" xr:uid="{00000000-0005-0000-0000-000071140000}"/>
    <cellStyle name="Normal 65 2 3 2 4 2" xfId="15282" xr:uid="{00000000-0005-0000-0000-0000B53B0000}"/>
    <cellStyle name="Normal 65 2 3 2 4 2 3" xfId="30380" xr:uid="{00000000-0005-0000-0000-0000AF760000}"/>
    <cellStyle name="Normal 65 2 3 2 4 3" xfId="10262" xr:uid="{00000000-0005-0000-0000-000019280000}"/>
    <cellStyle name="Normal 65 2 3 2 4 3 3" xfId="25363" xr:uid="{00000000-0005-0000-0000-000016630000}"/>
    <cellStyle name="Normal 65 2 3 2 4 5" xfId="20350" xr:uid="{00000000-0005-0000-0000-0000814F0000}"/>
    <cellStyle name="Normal 65 2 3 2 5" xfId="11940" xr:uid="{00000000-0005-0000-0000-0000A72E0000}"/>
    <cellStyle name="Normal 65 2 3 2 5 3" xfId="27038" xr:uid="{00000000-0005-0000-0000-0000A1690000}"/>
    <cellStyle name="Normal 65 2 3 2 6" xfId="6919" xr:uid="{00000000-0005-0000-0000-00000A1B0000}"/>
    <cellStyle name="Normal 65 2 3 2 6 3" xfId="22021" xr:uid="{00000000-0005-0000-0000-000008560000}"/>
    <cellStyle name="Normal 65 2 3 2 8" xfId="17008" xr:uid="{00000000-0005-0000-0000-000073420000}"/>
    <cellStyle name="Normal 65 2 3 3" xfId="2266" xr:uid="{00000000-0005-0000-0000-0000DD080000}"/>
    <cellStyle name="Normal 65 2 3 3 2" xfId="3956" xr:uid="{00000000-0005-0000-0000-0000770F0000}"/>
    <cellStyle name="Normal 65 2 3 3 2 2" xfId="14029" xr:uid="{00000000-0005-0000-0000-0000D0360000}"/>
    <cellStyle name="Normal 65 2 3 3 2 2 3" xfId="29127" xr:uid="{00000000-0005-0000-0000-0000CA710000}"/>
    <cellStyle name="Normal 65 2 3 3 2 3" xfId="9009" xr:uid="{00000000-0005-0000-0000-000034230000}"/>
    <cellStyle name="Normal 65 2 3 3 2 3 3" xfId="24110" xr:uid="{00000000-0005-0000-0000-0000315E0000}"/>
    <cellStyle name="Normal 65 2 3 3 2 5" xfId="19097" xr:uid="{00000000-0005-0000-0000-00009C4A0000}"/>
    <cellStyle name="Normal 65 2 3 3 3" xfId="5648" xr:uid="{00000000-0005-0000-0000-000013160000}"/>
    <cellStyle name="Normal 65 2 3 3 3 2" xfId="15700" xr:uid="{00000000-0005-0000-0000-0000573D0000}"/>
    <cellStyle name="Normal 65 2 3 3 3 2 3" xfId="30798" xr:uid="{00000000-0005-0000-0000-000051780000}"/>
    <cellStyle name="Normal 65 2 3 3 3 3" xfId="10680" xr:uid="{00000000-0005-0000-0000-0000BB290000}"/>
    <cellStyle name="Normal 65 2 3 3 3 3 3" xfId="25781" xr:uid="{00000000-0005-0000-0000-0000B8640000}"/>
    <cellStyle name="Normal 65 2 3 3 3 5" xfId="20768" xr:uid="{00000000-0005-0000-0000-000023510000}"/>
    <cellStyle name="Normal 65 2 3 3 4" xfId="12358" xr:uid="{00000000-0005-0000-0000-000049300000}"/>
    <cellStyle name="Normal 65 2 3 3 4 3" xfId="27456" xr:uid="{00000000-0005-0000-0000-0000436B0000}"/>
    <cellStyle name="Normal 65 2 3 3 5" xfId="7337" xr:uid="{00000000-0005-0000-0000-0000AC1C0000}"/>
    <cellStyle name="Normal 65 2 3 3 5 3" xfId="22439" xr:uid="{00000000-0005-0000-0000-0000AA570000}"/>
    <cellStyle name="Normal 65 2 3 3 7" xfId="17426" xr:uid="{00000000-0005-0000-0000-000015440000}"/>
    <cellStyle name="Normal 65 2 3 4" xfId="3119" xr:uid="{00000000-0005-0000-0000-0000320C0000}"/>
    <cellStyle name="Normal 65 2 3 4 2" xfId="13193" xr:uid="{00000000-0005-0000-0000-00008C330000}"/>
    <cellStyle name="Normal 65 2 3 4 2 3" xfId="28291" xr:uid="{00000000-0005-0000-0000-0000866E0000}"/>
    <cellStyle name="Normal 65 2 3 4 3" xfId="8173" xr:uid="{00000000-0005-0000-0000-0000F01F0000}"/>
    <cellStyle name="Normal 65 2 3 4 3 3" xfId="23274" xr:uid="{00000000-0005-0000-0000-0000ED5A0000}"/>
    <cellStyle name="Normal 65 2 3 4 5" xfId="18261" xr:uid="{00000000-0005-0000-0000-000058470000}"/>
    <cellStyle name="Normal 65 2 3 5" xfId="4812" xr:uid="{00000000-0005-0000-0000-0000CF120000}"/>
    <cellStyle name="Normal 65 2 3 5 2" xfId="14864" xr:uid="{00000000-0005-0000-0000-0000133A0000}"/>
    <cellStyle name="Normal 65 2 3 5 2 3" xfId="29962" xr:uid="{00000000-0005-0000-0000-00000D750000}"/>
    <cellStyle name="Normal 65 2 3 5 3" xfId="9844" xr:uid="{00000000-0005-0000-0000-000077260000}"/>
    <cellStyle name="Normal 65 2 3 5 3 3" xfId="24945" xr:uid="{00000000-0005-0000-0000-000074610000}"/>
    <cellStyle name="Normal 65 2 3 5 5" xfId="19932" xr:uid="{00000000-0005-0000-0000-0000DF4D0000}"/>
    <cellStyle name="Normal 65 2 3 6" xfId="11522" xr:uid="{00000000-0005-0000-0000-0000052D0000}"/>
    <cellStyle name="Normal 65 2 3 6 3" xfId="26620" xr:uid="{00000000-0005-0000-0000-0000FF670000}"/>
    <cellStyle name="Normal 65 2 3 7" xfId="6501" xr:uid="{00000000-0005-0000-0000-000068190000}"/>
    <cellStyle name="Normal 65 2 3 7 3" xfId="21603" xr:uid="{00000000-0005-0000-0000-000066540000}"/>
    <cellStyle name="Normal 65 2 3 9" xfId="16590" xr:uid="{00000000-0005-0000-0000-0000D1400000}"/>
    <cellStyle name="Normal 65 2 4" xfId="1637" xr:uid="{00000000-0005-0000-0000-000068060000}"/>
    <cellStyle name="Normal 65 2 4 2" xfId="2476" xr:uid="{00000000-0005-0000-0000-0000AF090000}"/>
    <cellStyle name="Normal 65 2 4 2 2" xfId="4166" xr:uid="{00000000-0005-0000-0000-000049100000}"/>
    <cellStyle name="Normal 65 2 4 2 2 2" xfId="14239" xr:uid="{00000000-0005-0000-0000-0000A2370000}"/>
    <cellStyle name="Normal 65 2 4 2 2 2 3" xfId="29337" xr:uid="{00000000-0005-0000-0000-00009C720000}"/>
    <cellStyle name="Normal 65 2 4 2 2 3" xfId="9219" xr:uid="{00000000-0005-0000-0000-000006240000}"/>
    <cellStyle name="Normal 65 2 4 2 2 3 3" xfId="24320" xr:uid="{00000000-0005-0000-0000-0000035F0000}"/>
    <cellStyle name="Normal 65 2 4 2 2 5" xfId="19307" xr:uid="{00000000-0005-0000-0000-00006E4B0000}"/>
    <cellStyle name="Normal 65 2 4 2 3" xfId="5858" xr:uid="{00000000-0005-0000-0000-0000E5160000}"/>
    <cellStyle name="Normal 65 2 4 2 3 2" xfId="15910" xr:uid="{00000000-0005-0000-0000-0000293E0000}"/>
    <cellStyle name="Normal 65 2 4 2 3 2 3" xfId="31008" xr:uid="{00000000-0005-0000-0000-000023790000}"/>
    <cellStyle name="Normal 65 2 4 2 3 3" xfId="10890" xr:uid="{00000000-0005-0000-0000-00008D2A0000}"/>
    <cellStyle name="Normal 65 2 4 2 3 3 3" xfId="25991" xr:uid="{00000000-0005-0000-0000-00008A650000}"/>
    <cellStyle name="Normal 65 2 4 2 3 5" xfId="20978" xr:uid="{00000000-0005-0000-0000-0000F5510000}"/>
    <cellStyle name="Normal 65 2 4 2 4" xfId="12568" xr:uid="{00000000-0005-0000-0000-00001B310000}"/>
    <cellStyle name="Normal 65 2 4 2 4 3" xfId="27666" xr:uid="{00000000-0005-0000-0000-0000156C0000}"/>
    <cellStyle name="Normal 65 2 4 2 5" xfId="7547" xr:uid="{00000000-0005-0000-0000-00007E1D0000}"/>
    <cellStyle name="Normal 65 2 4 2 5 3" xfId="22649" xr:uid="{00000000-0005-0000-0000-00007C580000}"/>
    <cellStyle name="Normal 65 2 4 2 7" xfId="17636" xr:uid="{00000000-0005-0000-0000-0000E7440000}"/>
    <cellStyle name="Normal 65 2 4 3" xfId="3329" xr:uid="{00000000-0005-0000-0000-0000040D0000}"/>
    <cellStyle name="Normal 65 2 4 3 2" xfId="13403" xr:uid="{00000000-0005-0000-0000-00005E340000}"/>
    <cellStyle name="Normal 65 2 4 3 2 3" xfId="28501" xr:uid="{00000000-0005-0000-0000-0000586F0000}"/>
    <cellStyle name="Normal 65 2 4 3 3" xfId="8383" xr:uid="{00000000-0005-0000-0000-0000C2200000}"/>
    <cellStyle name="Normal 65 2 4 3 3 3" xfId="23484" xr:uid="{00000000-0005-0000-0000-0000BF5B0000}"/>
    <cellStyle name="Normal 65 2 4 3 5" xfId="18471" xr:uid="{00000000-0005-0000-0000-00002A480000}"/>
    <cellStyle name="Normal 65 2 4 4" xfId="5022" xr:uid="{00000000-0005-0000-0000-0000A1130000}"/>
    <cellStyle name="Normal 65 2 4 4 2" xfId="15074" xr:uid="{00000000-0005-0000-0000-0000E53A0000}"/>
    <cellStyle name="Normal 65 2 4 4 2 3" xfId="30172" xr:uid="{00000000-0005-0000-0000-0000DF750000}"/>
    <cellStyle name="Normal 65 2 4 4 3" xfId="10054" xr:uid="{00000000-0005-0000-0000-000049270000}"/>
    <cellStyle name="Normal 65 2 4 4 3 3" xfId="25155" xr:uid="{00000000-0005-0000-0000-000046620000}"/>
    <cellStyle name="Normal 65 2 4 4 5" xfId="20142" xr:uid="{00000000-0005-0000-0000-0000B14E0000}"/>
    <cellStyle name="Normal 65 2 4 5" xfId="11732" xr:uid="{00000000-0005-0000-0000-0000D72D0000}"/>
    <cellStyle name="Normal 65 2 4 5 3" xfId="26830" xr:uid="{00000000-0005-0000-0000-0000D1680000}"/>
    <cellStyle name="Normal 65 2 4 6" xfId="6711" xr:uid="{00000000-0005-0000-0000-00003A1A0000}"/>
    <cellStyle name="Normal 65 2 4 6 3" xfId="21813" xr:uid="{00000000-0005-0000-0000-000038550000}"/>
    <cellStyle name="Normal 65 2 4 8" xfId="16800" xr:uid="{00000000-0005-0000-0000-0000A3410000}"/>
    <cellStyle name="Normal 65 2 5" xfId="2058" xr:uid="{00000000-0005-0000-0000-00000D080000}"/>
    <cellStyle name="Normal 65 2 5 2" xfId="3748" xr:uid="{00000000-0005-0000-0000-0000A70E0000}"/>
    <cellStyle name="Normal 65 2 5 2 2" xfId="13821" xr:uid="{00000000-0005-0000-0000-000000360000}"/>
    <cellStyle name="Normal 65 2 5 2 2 3" xfId="28919" xr:uid="{00000000-0005-0000-0000-0000FA700000}"/>
    <cellStyle name="Normal 65 2 5 2 3" xfId="8801" xr:uid="{00000000-0005-0000-0000-000064220000}"/>
    <cellStyle name="Normal 65 2 5 2 3 3" xfId="23902" xr:uid="{00000000-0005-0000-0000-0000615D0000}"/>
    <cellStyle name="Normal 65 2 5 2 5" xfId="18889" xr:uid="{00000000-0005-0000-0000-0000CC490000}"/>
    <cellStyle name="Normal 65 2 5 3" xfId="5440" xr:uid="{00000000-0005-0000-0000-000043150000}"/>
    <cellStyle name="Normal 65 2 5 3 2" xfId="15492" xr:uid="{00000000-0005-0000-0000-0000873C0000}"/>
    <cellStyle name="Normal 65 2 5 3 2 3" xfId="30590" xr:uid="{00000000-0005-0000-0000-000081770000}"/>
    <cellStyle name="Normal 65 2 5 3 3" xfId="10472" xr:uid="{00000000-0005-0000-0000-0000EB280000}"/>
    <cellStyle name="Normal 65 2 5 3 3 3" xfId="25573" xr:uid="{00000000-0005-0000-0000-0000E8630000}"/>
    <cellStyle name="Normal 65 2 5 3 5" xfId="20560" xr:uid="{00000000-0005-0000-0000-000053500000}"/>
    <cellStyle name="Normal 65 2 5 4" xfId="12150" xr:uid="{00000000-0005-0000-0000-0000792F0000}"/>
    <cellStyle name="Normal 65 2 5 4 3" xfId="27248" xr:uid="{00000000-0005-0000-0000-0000736A0000}"/>
    <cellStyle name="Normal 65 2 5 5" xfId="7129" xr:uid="{00000000-0005-0000-0000-0000DC1B0000}"/>
    <cellStyle name="Normal 65 2 5 5 3" xfId="22231" xr:uid="{00000000-0005-0000-0000-0000DA560000}"/>
    <cellStyle name="Normal 65 2 5 7" xfId="17218" xr:uid="{00000000-0005-0000-0000-000045430000}"/>
    <cellStyle name="Normal 65 2 6" xfId="2911" xr:uid="{00000000-0005-0000-0000-0000620B0000}"/>
    <cellStyle name="Normal 65 2 6 2" xfId="12985" xr:uid="{00000000-0005-0000-0000-0000BC320000}"/>
    <cellStyle name="Normal 65 2 6 2 3" xfId="28083" xr:uid="{00000000-0005-0000-0000-0000B66D0000}"/>
    <cellStyle name="Normal 65 2 6 3" xfId="7965" xr:uid="{00000000-0005-0000-0000-0000201F0000}"/>
    <cellStyle name="Normal 65 2 6 3 3" xfId="23066" xr:uid="{00000000-0005-0000-0000-00001D5A0000}"/>
    <cellStyle name="Normal 65 2 6 5" xfId="18053" xr:uid="{00000000-0005-0000-0000-000088460000}"/>
    <cellStyle name="Normal 65 2 7" xfId="4604" xr:uid="{00000000-0005-0000-0000-0000FF110000}"/>
    <cellStyle name="Normal 65 2 7 2" xfId="14656" xr:uid="{00000000-0005-0000-0000-000043390000}"/>
    <cellStyle name="Normal 65 2 7 2 3" xfId="29754" xr:uid="{00000000-0005-0000-0000-00003D740000}"/>
    <cellStyle name="Normal 65 2 7 3" xfId="9636" xr:uid="{00000000-0005-0000-0000-0000A7250000}"/>
    <cellStyle name="Normal 65 2 7 3 3" xfId="24737" xr:uid="{00000000-0005-0000-0000-0000A4600000}"/>
    <cellStyle name="Normal 65 2 7 5" xfId="19724" xr:uid="{00000000-0005-0000-0000-00000F4D0000}"/>
    <cellStyle name="Normal 65 2 8" xfId="11314" xr:uid="{00000000-0005-0000-0000-0000352C0000}"/>
    <cellStyle name="Normal 65 2 8 3" xfId="26412" xr:uid="{00000000-0005-0000-0000-00002F670000}"/>
    <cellStyle name="Normal 65 2 9" xfId="6293" xr:uid="{00000000-0005-0000-0000-000098180000}"/>
    <cellStyle name="Normal 65 2 9 3" xfId="21395" xr:uid="{00000000-0005-0000-0000-000096530000}"/>
    <cellStyle name="Normal 65 3" xfId="1257" xr:uid="{00000000-0005-0000-0000-0000EC040000}"/>
    <cellStyle name="Normal 65 3 10" xfId="16434" xr:uid="{00000000-0005-0000-0000-000035400000}"/>
    <cellStyle name="Normal 65 3 2" xfId="1476" xr:uid="{00000000-0005-0000-0000-0000C7050000}"/>
    <cellStyle name="Normal 65 3 2 2" xfId="1897" xr:uid="{00000000-0005-0000-0000-00006C070000}"/>
    <cellStyle name="Normal 65 3 2 2 2" xfId="2736" xr:uid="{00000000-0005-0000-0000-0000B30A0000}"/>
    <cellStyle name="Normal 65 3 2 2 2 2" xfId="4426" xr:uid="{00000000-0005-0000-0000-00004D110000}"/>
    <cellStyle name="Normal 65 3 2 2 2 2 2" xfId="14499" xr:uid="{00000000-0005-0000-0000-0000A6380000}"/>
    <cellStyle name="Normal 65 3 2 2 2 2 2 3" xfId="29597" xr:uid="{00000000-0005-0000-0000-0000A0730000}"/>
    <cellStyle name="Normal 65 3 2 2 2 2 3" xfId="9479" xr:uid="{00000000-0005-0000-0000-00000A250000}"/>
    <cellStyle name="Normal 65 3 2 2 2 2 3 3" xfId="24580" xr:uid="{00000000-0005-0000-0000-000007600000}"/>
    <cellStyle name="Normal 65 3 2 2 2 2 5" xfId="19567" xr:uid="{00000000-0005-0000-0000-0000724C0000}"/>
    <cellStyle name="Normal 65 3 2 2 2 3" xfId="6118" xr:uid="{00000000-0005-0000-0000-0000E9170000}"/>
    <cellStyle name="Normal 65 3 2 2 2 3 2" xfId="16170" xr:uid="{00000000-0005-0000-0000-00002D3F0000}"/>
    <cellStyle name="Normal 65 3 2 2 2 3 2 3" xfId="31268" xr:uid="{00000000-0005-0000-0000-0000277A0000}"/>
    <cellStyle name="Normal 65 3 2 2 2 3 3" xfId="11150" xr:uid="{00000000-0005-0000-0000-0000912B0000}"/>
    <cellStyle name="Normal 65 3 2 2 2 3 3 3" xfId="26251" xr:uid="{00000000-0005-0000-0000-00008E660000}"/>
    <cellStyle name="Normal 65 3 2 2 2 3 5" xfId="21238" xr:uid="{00000000-0005-0000-0000-0000F9520000}"/>
    <cellStyle name="Normal 65 3 2 2 2 4" xfId="12828" xr:uid="{00000000-0005-0000-0000-00001F320000}"/>
    <cellStyle name="Normal 65 3 2 2 2 4 3" xfId="27926" xr:uid="{00000000-0005-0000-0000-0000196D0000}"/>
    <cellStyle name="Normal 65 3 2 2 2 5" xfId="7807" xr:uid="{00000000-0005-0000-0000-0000821E0000}"/>
    <cellStyle name="Normal 65 3 2 2 2 5 3" xfId="22909" xr:uid="{00000000-0005-0000-0000-000080590000}"/>
    <cellStyle name="Normal 65 3 2 2 2 7" xfId="17896" xr:uid="{00000000-0005-0000-0000-0000EB450000}"/>
    <cellStyle name="Normal 65 3 2 2 3" xfId="3589" xr:uid="{00000000-0005-0000-0000-0000080E0000}"/>
    <cellStyle name="Normal 65 3 2 2 3 2" xfId="13663" xr:uid="{00000000-0005-0000-0000-000062350000}"/>
    <cellStyle name="Normal 65 3 2 2 3 2 3" xfId="28761" xr:uid="{00000000-0005-0000-0000-00005C700000}"/>
    <cellStyle name="Normal 65 3 2 2 3 3" xfId="8643" xr:uid="{00000000-0005-0000-0000-0000C6210000}"/>
    <cellStyle name="Normal 65 3 2 2 3 3 3" xfId="23744" xr:uid="{00000000-0005-0000-0000-0000C35C0000}"/>
    <cellStyle name="Normal 65 3 2 2 3 5" xfId="18731" xr:uid="{00000000-0005-0000-0000-00002E490000}"/>
    <cellStyle name="Normal 65 3 2 2 4" xfId="5282" xr:uid="{00000000-0005-0000-0000-0000A5140000}"/>
    <cellStyle name="Normal 65 3 2 2 4 2" xfId="15334" xr:uid="{00000000-0005-0000-0000-0000E93B0000}"/>
    <cellStyle name="Normal 65 3 2 2 4 2 3" xfId="30432" xr:uid="{00000000-0005-0000-0000-0000E3760000}"/>
    <cellStyle name="Normal 65 3 2 2 4 3" xfId="10314" xr:uid="{00000000-0005-0000-0000-00004D280000}"/>
    <cellStyle name="Normal 65 3 2 2 4 3 3" xfId="25415" xr:uid="{00000000-0005-0000-0000-00004A630000}"/>
    <cellStyle name="Normal 65 3 2 2 4 5" xfId="20402" xr:uid="{00000000-0005-0000-0000-0000B54F0000}"/>
    <cellStyle name="Normal 65 3 2 2 5" xfId="11992" xr:uid="{00000000-0005-0000-0000-0000DB2E0000}"/>
    <cellStyle name="Normal 65 3 2 2 5 3" xfId="27090" xr:uid="{00000000-0005-0000-0000-0000D5690000}"/>
    <cellStyle name="Normal 65 3 2 2 6" xfId="6971" xr:uid="{00000000-0005-0000-0000-00003E1B0000}"/>
    <cellStyle name="Normal 65 3 2 2 6 3" xfId="22073" xr:uid="{00000000-0005-0000-0000-00003C560000}"/>
    <cellStyle name="Normal 65 3 2 2 8" xfId="17060" xr:uid="{00000000-0005-0000-0000-0000A7420000}"/>
    <cellStyle name="Normal 65 3 2 3" xfId="2318" xr:uid="{00000000-0005-0000-0000-000011090000}"/>
    <cellStyle name="Normal 65 3 2 3 2" xfId="4008" xr:uid="{00000000-0005-0000-0000-0000AB0F0000}"/>
    <cellStyle name="Normal 65 3 2 3 2 2" xfId="14081" xr:uid="{00000000-0005-0000-0000-000004370000}"/>
    <cellStyle name="Normal 65 3 2 3 2 2 3" xfId="29179" xr:uid="{00000000-0005-0000-0000-0000FE710000}"/>
    <cellStyle name="Normal 65 3 2 3 2 3" xfId="9061" xr:uid="{00000000-0005-0000-0000-000068230000}"/>
    <cellStyle name="Normal 65 3 2 3 2 3 3" xfId="24162" xr:uid="{00000000-0005-0000-0000-0000655E0000}"/>
    <cellStyle name="Normal 65 3 2 3 2 5" xfId="19149" xr:uid="{00000000-0005-0000-0000-0000D04A0000}"/>
    <cellStyle name="Normal 65 3 2 3 3" xfId="5700" xr:uid="{00000000-0005-0000-0000-000047160000}"/>
    <cellStyle name="Normal 65 3 2 3 3 2" xfId="15752" xr:uid="{00000000-0005-0000-0000-00008B3D0000}"/>
    <cellStyle name="Normal 65 3 2 3 3 2 3" xfId="30850" xr:uid="{00000000-0005-0000-0000-000085780000}"/>
    <cellStyle name="Normal 65 3 2 3 3 3" xfId="10732" xr:uid="{00000000-0005-0000-0000-0000EF290000}"/>
    <cellStyle name="Normal 65 3 2 3 3 3 3" xfId="25833" xr:uid="{00000000-0005-0000-0000-0000EC640000}"/>
    <cellStyle name="Normal 65 3 2 3 3 5" xfId="20820" xr:uid="{00000000-0005-0000-0000-000057510000}"/>
    <cellStyle name="Normal 65 3 2 3 4" xfId="12410" xr:uid="{00000000-0005-0000-0000-00007D300000}"/>
    <cellStyle name="Normal 65 3 2 3 4 3" xfId="27508" xr:uid="{00000000-0005-0000-0000-0000776B0000}"/>
    <cellStyle name="Normal 65 3 2 3 5" xfId="7389" xr:uid="{00000000-0005-0000-0000-0000E01C0000}"/>
    <cellStyle name="Normal 65 3 2 3 5 3" xfId="22491" xr:uid="{00000000-0005-0000-0000-0000DE570000}"/>
    <cellStyle name="Normal 65 3 2 3 7" xfId="17478" xr:uid="{00000000-0005-0000-0000-000049440000}"/>
    <cellStyle name="Normal 65 3 2 4" xfId="3171" xr:uid="{00000000-0005-0000-0000-0000660C0000}"/>
    <cellStyle name="Normal 65 3 2 4 2" xfId="13245" xr:uid="{00000000-0005-0000-0000-0000C0330000}"/>
    <cellStyle name="Normal 65 3 2 4 2 3" xfId="28343" xr:uid="{00000000-0005-0000-0000-0000BA6E0000}"/>
    <cellStyle name="Normal 65 3 2 4 3" xfId="8225" xr:uid="{00000000-0005-0000-0000-000024200000}"/>
    <cellStyle name="Normal 65 3 2 4 3 3" xfId="23326" xr:uid="{00000000-0005-0000-0000-0000215B0000}"/>
    <cellStyle name="Normal 65 3 2 4 5" xfId="18313" xr:uid="{00000000-0005-0000-0000-00008C470000}"/>
    <cellStyle name="Normal 65 3 2 5" xfId="4864" xr:uid="{00000000-0005-0000-0000-000003130000}"/>
    <cellStyle name="Normal 65 3 2 5 2" xfId="14916" xr:uid="{00000000-0005-0000-0000-0000473A0000}"/>
    <cellStyle name="Normal 65 3 2 5 2 3" xfId="30014" xr:uid="{00000000-0005-0000-0000-000041750000}"/>
    <cellStyle name="Normal 65 3 2 5 3" xfId="9896" xr:uid="{00000000-0005-0000-0000-0000AB260000}"/>
    <cellStyle name="Normal 65 3 2 5 3 3" xfId="24997" xr:uid="{00000000-0005-0000-0000-0000A8610000}"/>
    <cellStyle name="Normal 65 3 2 5 5" xfId="19984" xr:uid="{00000000-0005-0000-0000-0000134E0000}"/>
    <cellStyle name="Normal 65 3 2 6" xfId="11574" xr:uid="{00000000-0005-0000-0000-0000392D0000}"/>
    <cellStyle name="Normal 65 3 2 6 3" xfId="26672" xr:uid="{00000000-0005-0000-0000-000033680000}"/>
    <cellStyle name="Normal 65 3 2 7" xfId="6553" xr:uid="{00000000-0005-0000-0000-00009C190000}"/>
    <cellStyle name="Normal 65 3 2 7 3" xfId="21655" xr:uid="{00000000-0005-0000-0000-00009A540000}"/>
    <cellStyle name="Normal 65 3 2 9" xfId="16642" xr:uid="{00000000-0005-0000-0000-000005410000}"/>
    <cellStyle name="Normal 65 3 3" xfId="1689" xr:uid="{00000000-0005-0000-0000-00009C060000}"/>
    <cellStyle name="Normal 65 3 3 2" xfId="2528" xr:uid="{00000000-0005-0000-0000-0000E3090000}"/>
    <cellStyle name="Normal 65 3 3 2 2" xfId="4218" xr:uid="{00000000-0005-0000-0000-00007D100000}"/>
    <cellStyle name="Normal 65 3 3 2 2 2" xfId="14291" xr:uid="{00000000-0005-0000-0000-0000D6370000}"/>
    <cellStyle name="Normal 65 3 3 2 2 2 3" xfId="29389" xr:uid="{00000000-0005-0000-0000-0000D0720000}"/>
    <cellStyle name="Normal 65 3 3 2 2 3" xfId="9271" xr:uid="{00000000-0005-0000-0000-00003A240000}"/>
    <cellStyle name="Normal 65 3 3 2 2 3 3" xfId="24372" xr:uid="{00000000-0005-0000-0000-0000375F0000}"/>
    <cellStyle name="Normal 65 3 3 2 2 5" xfId="19359" xr:uid="{00000000-0005-0000-0000-0000A24B0000}"/>
    <cellStyle name="Normal 65 3 3 2 3" xfId="5910" xr:uid="{00000000-0005-0000-0000-000019170000}"/>
    <cellStyle name="Normal 65 3 3 2 3 2" xfId="15962" xr:uid="{00000000-0005-0000-0000-00005D3E0000}"/>
    <cellStyle name="Normal 65 3 3 2 3 2 3" xfId="31060" xr:uid="{00000000-0005-0000-0000-000057790000}"/>
    <cellStyle name="Normal 65 3 3 2 3 3" xfId="10942" xr:uid="{00000000-0005-0000-0000-0000C12A0000}"/>
    <cellStyle name="Normal 65 3 3 2 3 3 3" xfId="26043" xr:uid="{00000000-0005-0000-0000-0000BE650000}"/>
    <cellStyle name="Normal 65 3 3 2 3 5" xfId="21030" xr:uid="{00000000-0005-0000-0000-000029520000}"/>
    <cellStyle name="Normal 65 3 3 2 4" xfId="12620" xr:uid="{00000000-0005-0000-0000-00004F310000}"/>
    <cellStyle name="Normal 65 3 3 2 4 3" xfId="27718" xr:uid="{00000000-0005-0000-0000-0000496C0000}"/>
    <cellStyle name="Normal 65 3 3 2 5" xfId="7599" xr:uid="{00000000-0005-0000-0000-0000B21D0000}"/>
    <cellStyle name="Normal 65 3 3 2 5 3" xfId="22701" xr:uid="{00000000-0005-0000-0000-0000B0580000}"/>
    <cellStyle name="Normal 65 3 3 2 7" xfId="17688" xr:uid="{00000000-0005-0000-0000-00001B450000}"/>
    <cellStyle name="Normal 65 3 3 3" xfId="3381" xr:uid="{00000000-0005-0000-0000-0000380D0000}"/>
    <cellStyle name="Normal 65 3 3 3 2" xfId="13455" xr:uid="{00000000-0005-0000-0000-000092340000}"/>
    <cellStyle name="Normal 65 3 3 3 2 3" xfId="28553" xr:uid="{00000000-0005-0000-0000-00008C6F0000}"/>
    <cellStyle name="Normal 65 3 3 3 3" xfId="8435" xr:uid="{00000000-0005-0000-0000-0000F6200000}"/>
    <cellStyle name="Normal 65 3 3 3 3 3" xfId="23536" xr:uid="{00000000-0005-0000-0000-0000F35B0000}"/>
    <cellStyle name="Normal 65 3 3 3 5" xfId="18523" xr:uid="{00000000-0005-0000-0000-00005E480000}"/>
    <cellStyle name="Normal 65 3 3 4" xfId="5074" xr:uid="{00000000-0005-0000-0000-0000D5130000}"/>
    <cellStyle name="Normal 65 3 3 4 2" xfId="15126" xr:uid="{00000000-0005-0000-0000-0000193B0000}"/>
    <cellStyle name="Normal 65 3 3 4 2 3" xfId="30224" xr:uid="{00000000-0005-0000-0000-000013760000}"/>
    <cellStyle name="Normal 65 3 3 4 3" xfId="10106" xr:uid="{00000000-0005-0000-0000-00007D270000}"/>
    <cellStyle name="Normal 65 3 3 4 3 3" xfId="25207" xr:uid="{00000000-0005-0000-0000-00007A620000}"/>
    <cellStyle name="Normal 65 3 3 4 5" xfId="20194" xr:uid="{00000000-0005-0000-0000-0000E54E0000}"/>
    <cellStyle name="Normal 65 3 3 5" xfId="11784" xr:uid="{00000000-0005-0000-0000-00000B2E0000}"/>
    <cellStyle name="Normal 65 3 3 5 3" xfId="26882" xr:uid="{00000000-0005-0000-0000-000005690000}"/>
    <cellStyle name="Normal 65 3 3 6" xfId="6763" xr:uid="{00000000-0005-0000-0000-00006E1A0000}"/>
    <cellStyle name="Normal 65 3 3 6 3" xfId="21865" xr:uid="{00000000-0005-0000-0000-00006C550000}"/>
    <cellStyle name="Normal 65 3 3 8" xfId="16852" xr:uid="{00000000-0005-0000-0000-0000D7410000}"/>
    <cellStyle name="Normal 65 3 4" xfId="2110" xr:uid="{00000000-0005-0000-0000-000041080000}"/>
    <cellStyle name="Normal 65 3 4 2" xfId="3800" xr:uid="{00000000-0005-0000-0000-0000DB0E0000}"/>
    <cellStyle name="Normal 65 3 4 2 2" xfId="13873" xr:uid="{00000000-0005-0000-0000-000034360000}"/>
    <cellStyle name="Normal 65 3 4 2 2 3" xfId="28971" xr:uid="{00000000-0005-0000-0000-00002E710000}"/>
    <cellStyle name="Normal 65 3 4 2 3" xfId="8853" xr:uid="{00000000-0005-0000-0000-000098220000}"/>
    <cellStyle name="Normal 65 3 4 2 3 3" xfId="23954" xr:uid="{00000000-0005-0000-0000-0000955D0000}"/>
    <cellStyle name="Normal 65 3 4 2 5" xfId="18941" xr:uid="{00000000-0005-0000-0000-0000004A0000}"/>
    <cellStyle name="Normal 65 3 4 3" xfId="5492" xr:uid="{00000000-0005-0000-0000-000077150000}"/>
    <cellStyle name="Normal 65 3 4 3 2" xfId="15544" xr:uid="{00000000-0005-0000-0000-0000BB3C0000}"/>
    <cellStyle name="Normal 65 3 4 3 2 3" xfId="30642" xr:uid="{00000000-0005-0000-0000-0000B5770000}"/>
    <cellStyle name="Normal 65 3 4 3 3" xfId="10524" xr:uid="{00000000-0005-0000-0000-00001F290000}"/>
    <cellStyle name="Normal 65 3 4 3 3 3" xfId="25625" xr:uid="{00000000-0005-0000-0000-00001C640000}"/>
    <cellStyle name="Normal 65 3 4 3 5" xfId="20612" xr:uid="{00000000-0005-0000-0000-000087500000}"/>
    <cellStyle name="Normal 65 3 4 4" xfId="12202" xr:uid="{00000000-0005-0000-0000-0000AD2F0000}"/>
    <cellStyle name="Normal 65 3 4 4 3" xfId="27300" xr:uid="{00000000-0005-0000-0000-0000A76A0000}"/>
    <cellStyle name="Normal 65 3 4 5" xfId="7181" xr:uid="{00000000-0005-0000-0000-0000101C0000}"/>
    <cellStyle name="Normal 65 3 4 5 3" xfId="22283" xr:uid="{00000000-0005-0000-0000-00000E570000}"/>
    <cellStyle name="Normal 65 3 4 7" xfId="17270" xr:uid="{00000000-0005-0000-0000-000079430000}"/>
    <cellStyle name="Normal 65 3 5" xfId="2963" xr:uid="{00000000-0005-0000-0000-0000960B0000}"/>
    <cellStyle name="Normal 65 3 5 2" xfId="13037" xr:uid="{00000000-0005-0000-0000-0000F0320000}"/>
    <cellStyle name="Normal 65 3 5 2 3" xfId="28135" xr:uid="{00000000-0005-0000-0000-0000EA6D0000}"/>
    <cellStyle name="Normal 65 3 5 3" xfId="8017" xr:uid="{00000000-0005-0000-0000-0000541F0000}"/>
    <cellStyle name="Normal 65 3 5 3 3" xfId="23118" xr:uid="{00000000-0005-0000-0000-0000515A0000}"/>
    <cellStyle name="Normal 65 3 5 5" xfId="18105" xr:uid="{00000000-0005-0000-0000-0000BC460000}"/>
    <cellStyle name="Normal 65 3 6" xfId="4656" xr:uid="{00000000-0005-0000-0000-000033120000}"/>
    <cellStyle name="Normal 65 3 6 2" xfId="14708" xr:uid="{00000000-0005-0000-0000-000077390000}"/>
    <cellStyle name="Normal 65 3 6 2 3" xfId="29806" xr:uid="{00000000-0005-0000-0000-000071740000}"/>
    <cellStyle name="Normal 65 3 6 3" xfId="9688" xr:uid="{00000000-0005-0000-0000-0000DB250000}"/>
    <cellStyle name="Normal 65 3 6 3 3" xfId="24789" xr:uid="{00000000-0005-0000-0000-0000D8600000}"/>
    <cellStyle name="Normal 65 3 6 5" xfId="19776" xr:uid="{00000000-0005-0000-0000-0000434D0000}"/>
    <cellStyle name="Normal 65 3 7" xfId="11366" xr:uid="{00000000-0005-0000-0000-0000692C0000}"/>
    <cellStyle name="Normal 65 3 7 3" xfId="26464" xr:uid="{00000000-0005-0000-0000-000063670000}"/>
    <cellStyle name="Normal 65 3 8" xfId="6345" xr:uid="{00000000-0005-0000-0000-0000CC180000}"/>
    <cellStyle name="Normal 65 3 8 3" xfId="21447" xr:uid="{00000000-0005-0000-0000-0000CA530000}"/>
    <cellStyle name="Normal 65 4" xfId="1370" xr:uid="{00000000-0005-0000-0000-00005D050000}"/>
    <cellStyle name="Normal 65 4 2" xfId="1793" xr:uid="{00000000-0005-0000-0000-000004070000}"/>
    <cellStyle name="Normal 65 4 2 2" xfId="2632" xr:uid="{00000000-0005-0000-0000-00004B0A0000}"/>
    <cellStyle name="Normal 65 4 2 2 2" xfId="4322" xr:uid="{00000000-0005-0000-0000-0000E5100000}"/>
    <cellStyle name="Normal 65 4 2 2 2 2" xfId="14395" xr:uid="{00000000-0005-0000-0000-00003E380000}"/>
    <cellStyle name="Normal 65 4 2 2 2 2 3" xfId="29493" xr:uid="{00000000-0005-0000-0000-000038730000}"/>
    <cellStyle name="Normal 65 4 2 2 2 3" xfId="9375" xr:uid="{00000000-0005-0000-0000-0000A2240000}"/>
    <cellStyle name="Normal 65 4 2 2 2 3 3" xfId="24476" xr:uid="{00000000-0005-0000-0000-00009F5F0000}"/>
    <cellStyle name="Normal 65 4 2 2 2 5" xfId="19463" xr:uid="{00000000-0005-0000-0000-00000A4C0000}"/>
    <cellStyle name="Normal 65 4 2 2 3" xfId="6014" xr:uid="{00000000-0005-0000-0000-000081170000}"/>
    <cellStyle name="Normal 65 4 2 2 3 2" xfId="16066" xr:uid="{00000000-0005-0000-0000-0000C53E0000}"/>
    <cellStyle name="Normal 65 4 2 2 3 2 3" xfId="31164" xr:uid="{00000000-0005-0000-0000-0000BF790000}"/>
    <cellStyle name="Normal 65 4 2 2 3 3" xfId="11046" xr:uid="{00000000-0005-0000-0000-0000292B0000}"/>
    <cellStyle name="Normal 65 4 2 2 3 3 3" xfId="26147" xr:uid="{00000000-0005-0000-0000-000026660000}"/>
    <cellStyle name="Normal 65 4 2 2 3 5" xfId="21134" xr:uid="{00000000-0005-0000-0000-000091520000}"/>
    <cellStyle name="Normal 65 4 2 2 4" xfId="12724" xr:uid="{00000000-0005-0000-0000-0000B7310000}"/>
    <cellStyle name="Normal 65 4 2 2 4 3" xfId="27822" xr:uid="{00000000-0005-0000-0000-0000B16C0000}"/>
    <cellStyle name="Normal 65 4 2 2 5" xfId="7703" xr:uid="{00000000-0005-0000-0000-00001A1E0000}"/>
    <cellStyle name="Normal 65 4 2 2 5 3" xfId="22805" xr:uid="{00000000-0005-0000-0000-000018590000}"/>
    <cellStyle name="Normal 65 4 2 2 7" xfId="17792" xr:uid="{00000000-0005-0000-0000-000083450000}"/>
    <cellStyle name="Normal 65 4 2 3" xfId="3485" xr:uid="{00000000-0005-0000-0000-0000A00D0000}"/>
    <cellStyle name="Normal 65 4 2 3 2" xfId="13559" xr:uid="{00000000-0005-0000-0000-0000FA340000}"/>
    <cellStyle name="Normal 65 4 2 3 2 3" xfId="28657" xr:uid="{00000000-0005-0000-0000-0000F46F0000}"/>
    <cellStyle name="Normal 65 4 2 3 3" xfId="8539" xr:uid="{00000000-0005-0000-0000-00005E210000}"/>
    <cellStyle name="Normal 65 4 2 3 3 3" xfId="23640" xr:uid="{00000000-0005-0000-0000-00005B5C0000}"/>
    <cellStyle name="Normal 65 4 2 3 5" xfId="18627" xr:uid="{00000000-0005-0000-0000-0000C6480000}"/>
    <cellStyle name="Normal 65 4 2 4" xfId="5178" xr:uid="{00000000-0005-0000-0000-00003D140000}"/>
    <cellStyle name="Normal 65 4 2 4 2" xfId="15230" xr:uid="{00000000-0005-0000-0000-0000813B0000}"/>
    <cellStyle name="Normal 65 4 2 4 2 3" xfId="30328" xr:uid="{00000000-0005-0000-0000-00007B760000}"/>
    <cellStyle name="Normal 65 4 2 4 3" xfId="10210" xr:uid="{00000000-0005-0000-0000-0000E5270000}"/>
    <cellStyle name="Normal 65 4 2 4 3 3" xfId="25311" xr:uid="{00000000-0005-0000-0000-0000E2620000}"/>
    <cellStyle name="Normal 65 4 2 4 5" xfId="20298" xr:uid="{00000000-0005-0000-0000-00004D4F0000}"/>
    <cellStyle name="Normal 65 4 2 5" xfId="11888" xr:uid="{00000000-0005-0000-0000-0000732E0000}"/>
    <cellStyle name="Normal 65 4 2 5 3" xfId="26986" xr:uid="{00000000-0005-0000-0000-00006D690000}"/>
    <cellStyle name="Normal 65 4 2 6" xfId="6867" xr:uid="{00000000-0005-0000-0000-0000D61A0000}"/>
    <cellStyle name="Normal 65 4 2 6 3" xfId="21969" xr:uid="{00000000-0005-0000-0000-0000D4550000}"/>
    <cellStyle name="Normal 65 4 2 8" xfId="16956" xr:uid="{00000000-0005-0000-0000-00003F420000}"/>
    <cellStyle name="Normal 65 4 3" xfId="2214" xr:uid="{00000000-0005-0000-0000-0000A9080000}"/>
    <cellStyle name="Normal 65 4 3 2" xfId="3904" xr:uid="{00000000-0005-0000-0000-0000430F0000}"/>
    <cellStyle name="Normal 65 4 3 2 2" xfId="13977" xr:uid="{00000000-0005-0000-0000-00009C360000}"/>
    <cellStyle name="Normal 65 4 3 2 2 3" xfId="29075" xr:uid="{00000000-0005-0000-0000-000096710000}"/>
    <cellStyle name="Normal 65 4 3 2 3" xfId="8957" xr:uid="{00000000-0005-0000-0000-000000230000}"/>
    <cellStyle name="Normal 65 4 3 2 3 3" xfId="24058" xr:uid="{00000000-0005-0000-0000-0000FD5D0000}"/>
    <cellStyle name="Normal 65 4 3 2 5" xfId="19045" xr:uid="{00000000-0005-0000-0000-0000684A0000}"/>
    <cellStyle name="Normal 65 4 3 3" xfId="5596" xr:uid="{00000000-0005-0000-0000-0000DF150000}"/>
    <cellStyle name="Normal 65 4 3 3 2" xfId="15648" xr:uid="{00000000-0005-0000-0000-0000233D0000}"/>
    <cellStyle name="Normal 65 4 3 3 2 3" xfId="30746" xr:uid="{00000000-0005-0000-0000-00001D780000}"/>
    <cellStyle name="Normal 65 4 3 3 3" xfId="10628" xr:uid="{00000000-0005-0000-0000-000087290000}"/>
    <cellStyle name="Normal 65 4 3 3 3 3" xfId="25729" xr:uid="{00000000-0005-0000-0000-000084640000}"/>
    <cellStyle name="Normal 65 4 3 3 5" xfId="20716" xr:uid="{00000000-0005-0000-0000-0000EF500000}"/>
    <cellStyle name="Normal 65 4 3 4" xfId="12306" xr:uid="{00000000-0005-0000-0000-000015300000}"/>
    <cellStyle name="Normal 65 4 3 4 3" xfId="27404" xr:uid="{00000000-0005-0000-0000-00000F6B0000}"/>
    <cellStyle name="Normal 65 4 3 5" xfId="7285" xr:uid="{00000000-0005-0000-0000-0000781C0000}"/>
    <cellStyle name="Normal 65 4 3 5 3" xfId="22387" xr:uid="{00000000-0005-0000-0000-000076570000}"/>
    <cellStyle name="Normal 65 4 3 7" xfId="17374" xr:uid="{00000000-0005-0000-0000-0000E1430000}"/>
    <cellStyle name="Normal 65 4 4" xfId="3067" xr:uid="{00000000-0005-0000-0000-0000FE0B0000}"/>
    <cellStyle name="Normal 65 4 4 2" xfId="13141" xr:uid="{00000000-0005-0000-0000-000058330000}"/>
    <cellStyle name="Normal 65 4 4 2 3" xfId="28239" xr:uid="{00000000-0005-0000-0000-0000526E0000}"/>
    <cellStyle name="Normal 65 4 4 3" xfId="8121" xr:uid="{00000000-0005-0000-0000-0000BC1F0000}"/>
    <cellStyle name="Normal 65 4 4 3 3" xfId="23222" xr:uid="{00000000-0005-0000-0000-0000B95A0000}"/>
    <cellStyle name="Normal 65 4 4 5" xfId="18209" xr:uid="{00000000-0005-0000-0000-000024470000}"/>
    <cellStyle name="Normal 65 4 5" xfId="4760" xr:uid="{00000000-0005-0000-0000-00009B120000}"/>
    <cellStyle name="Normal 65 4 5 2" xfId="14812" xr:uid="{00000000-0005-0000-0000-0000DF390000}"/>
    <cellStyle name="Normal 65 4 5 2 3" xfId="29910" xr:uid="{00000000-0005-0000-0000-0000D9740000}"/>
    <cellStyle name="Normal 65 4 5 3" xfId="9792" xr:uid="{00000000-0005-0000-0000-000043260000}"/>
    <cellStyle name="Normal 65 4 5 3 3" xfId="24893" xr:uid="{00000000-0005-0000-0000-000040610000}"/>
    <cellStyle name="Normal 65 4 5 5" xfId="19880" xr:uid="{00000000-0005-0000-0000-0000AB4D0000}"/>
    <cellStyle name="Normal 65 4 6" xfId="11470" xr:uid="{00000000-0005-0000-0000-0000D12C0000}"/>
    <cellStyle name="Normal 65 4 6 3" xfId="26568" xr:uid="{00000000-0005-0000-0000-0000CB670000}"/>
    <cellStyle name="Normal 65 4 7" xfId="6449" xr:uid="{00000000-0005-0000-0000-000034190000}"/>
    <cellStyle name="Normal 65 4 7 3" xfId="21551" xr:uid="{00000000-0005-0000-0000-000032540000}"/>
    <cellStyle name="Normal 65 4 9" xfId="16538" xr:uid="{00000000-0005-0000-0000-00009D400000}"/>
    <cellStyle name="Normal 65 5" xfId="1583" xr:uid="{00000000-0005-0000-0000-000032060000}"/>
    <cellStyle name="Normal 65 5 2" xfId="2424" xr:uid="{00000000-0005-0000-0000-00007B090000}"/>
    <cellStyle name="Normal 65 5 2 2" xfId="4114" xr:uid="{00000000-0005-0000-0000-000015100000}"/>
    <cellStyle name="Normal 65 5 2 2 2" xfId="14187" xr:uid="{00000000-0005-0000-0000-00006E370000}"/>
    <cellStyle name="Normal 65 5 2 2 2 3" xfId="29285" xr:uid="{00000000-0005-0000-0000-000068720000}"/>
    <cellStyle name="Normal 65 5 2 2 3" xfId="9167" xr:uid="{00000000-0005-0000-0000-0000D2230000}"/>
    <cellStyle name="Normal 65 5 2 2 3 3" xfId="24268" xr:uid="{00000000-0005-0000-0000-0000CF5E0000}"/>
    <cellStyle name="Normal 65 5 2 2 5" xfId="19255" xr:uid="{00000000-0005-0000-0000-00003A4B0000}"/>
    <cellStyle name="Normal 65 5 2 3" xfId="5806" xr:uid="{00000000-0005-0000-0000-0000B1160000}"/>
    <cellStyle name="Normal 65 5 2 3 2" xfId="15858" xr:uid="{00000000-0005-0000-0000-0000F53D0000}"/>
    <cellStyle name="Normal 65 5 2 3 2 3" xfId="30956" xr:uid="{00000000-0005-0000-0000-0000EF780000}"/>
    <cellStyle name="Normal 65 5 2 3 3" xfId="10838" xr:uid="{00000000-0005-0000-0000-0000592A0000}"/>
    <cellStyle name="Normal 65 5 2 3 3 3" xfId="25939" xr:uid="{00000000-0005-0000-0000-000056650000}"/>
    <cellStyle name="Normal 65 5 2 3 5" xfId="20926" xr:uid="{00000000-0005-0000-0000-0000C1510000}"/>
    <cellStyle name="Normal 65 5 2 4" xfId="12516" xr:uid="{00000000-0005-0000-0000-0000E7300000}"/>
    <cellStyle name="Normal 65 5 2 4 3" xfId="27614" xr:uid="{00000000-0005-0000-0000-0000E16B0000}"/>
    <cellStyle name="Normal 65 5 2 5" xfId="7495" xr:uid="{00000000-0005-0000-0000-00004A1D0000}"/>
    <cellStyle name="Normal 65 5 2 5 3" xfId="22597" xr:uid="{00000000-0005-0000-0000-000048580000}"/>
    <cellStyle name="Normal 65 5 2 7" xfId="17584" xr:uid="{00000000-0005-0000-0000-0000B3440000}"/>
    <cellStyle name="Normal 65 5 3" xfId="3277" xr:uid="{00000000-0005-0000-0000-0000D00C0000}"/>
    <cellStyle name="Normal 65 5 3 2" xfId="13351" xr:uid="{00000000-0005-0000-0000-00002A340000}"/>
    <cellStyle name="Normal 65 5 3 2 3" xfId="28449" xr:uid="{00000000-0005-0000-0000-0000246F0000}"/>
    <cellStyle name="Normal 65 5 3 3" xfId="8331" xr:uid="{00000000-0005-0000-0000-00008E200000}"/>
    <cellStyle name="Normal 65 5 3 3 3" xfId="23432" xr:uid="{00000000-0005-0000-0000-00008B5B0000}"/>
    <cellStyle name="Normal 65 5 3 5" xfId="18419" xr:uid="{00000000-0005-0000-0000-0000F6470000}"/>
    <cellStyle name="Normal 65 5 4" xfId="4970" xr:uid="{00000000-0005-0000-0000-00006D130000}"/>
    <cellStyle name="Normal 65 5 4 2" xfId="15022" xr:uid="{00000000-0005-0000-0000-0000B13A0000}"/>
    <cellStyle name="Normal 65 5 4 2 3" xfId="30120" xr:uid="{00000000-0005-0000-0000-0000AB750000}"/>
    <cellStyle name="Normal 65 5 4 3" xfId="10002" xr:uid="{00000000-0005-0000-0000-000015270000}"/>
    <cellStyle name="Normal 65 5 4 3 3" xfId="25103" xr:uid="{00000000-0005-0000-0000-000012620000}"/>
    <cellStyle name="Normal 65 5 4 5" xfId="20090" xr:uid="{00000000-0005-0000-0000-00007D4E0000}"/>
    <cellStyle name="Normal 65 5 5" xfId="11680" xr:uid="{00000000-0005-0000-0000-0000A32D0000}"/>
    <cellStyle name="Normal 65 5 5 3" xfId="26778" xr:uid="{00000000-0005-0000-0000-00009D680000}"/>
    <cellStyle name="Normal 65 5 6" xfId="6659" xr:uid="{00000000-0005-0000-0000-0000061A0000}"/>
    <cellStyle name="Normal 65 5 6 3" xfId="21761" xr:uid="{00000000-0005-0000-0000-000004550000}"/>
    <cellStyle name="Normal 65 5 8" xfId="16748" xr:uid="{00000000-0005-0000-0000-00006F410000}"/>
    <cellStyle name="Normal 65 6" xfId="2004" xr:uid="{00000000-0005-0000-0000-0000D7070000}"/>
    <cellStyle name="Normal 65 6 2" xfId="3696" xr:uid="{00000000-0005-0000-0000-0000730E0000}"/>
    <cellStyle name="Normal 65 6 2 2" xfId="13769" xr:uid="{00000000-0005-0000-0000-0000CC350000}"/>
    <cellStyle name="Normal 65 6 2 2 3" xfId="28867" xr:uid="{00000000-0005-0000-0000-0000C6700000}"/>
    <cellStyle name="Normal 65 6 2 3" xfId="8749" xr:uid="{00000000-0005-0000-0000-000030220000}"/>
    <cellStyle name="Normal 65 6 2 3 3" xfId="23850" xr:uid="{00000000-0005-0000-0000-00002D5D0000}"/>
    <cellStyle name="Normal 65 6 2 5" xfId="18837" xr:uid="{00000000-0005-0000-0000-000098490000}"/>
    <cellStyle name="Normal 65 6 3" xfId="5388" xr:uid="{00000000-0005-0000-0000-00000F150000}"/>
    <cellStyle name="Normal 65 6 3 2" xfId="15440" xr:uid="{00000000-0005-0000-0000-0000533C0000}"/>
    <cellStyle name="Normal 65 6 3 2 3" xfId="30538" xr:uid="{00000000-0005-0000-0000-00004D770000}"/>
    <cellStyle name="Normal 65 6 3 3" xfId="10420" xr:uid="{00000000-0005-0000-0000-0000B7280000}"/>
    <cellStyle name="Normal 65 6 3 3 3" xfId="25521" xr:uid="{00000000-0005-0000-0000-0000B4630000}"/>
    <cellStyle name="Normal 65 6 3 5" xfId="20508" xr:uid="{00000000-0005-0000-0000-00001F500000}"/>
    <cellStyle name="Normal 65 6 4" xfId="12098" xr:uid="{00000000-0005-0000-0000-0000452F0000}"/>
    <cellStyle name="Normal 65 6 4 3" xfId="27196" xr:uid="{00000000-0005-0000-0000-00003F6A0000}"/>
    <cellStyle name="Normal 65 6 5" xfId="7077" xr:uid="{00000000-0005-0000-0000-0000A81B0000}"/>
    <cellStyle name="Normal 65 6 5 3" xfId="22179" xr:uid="{00000000-0005-0000-0000-0000A6560000}"/>
    <cellStyle name="Normal 65 6 7" xfId="17166" xr:uid="{00000000-0005-0000-0000-000011430000}"/>
    <cellStyle name="Normal 65 7" xfId="2856" xr:uid="{00000000-0005-0000-0000-00002B0B0000}"/>
    <cellStyle name="Normal 65 7 2" xfId="12933" xr:uid="{00000000-0005-0000-0000-000088320000}"/>
    <cellStyle name="Normal 65 7 2 3" xfId="28031" xr:uid="{00000000-0005-0000-0000-0000826D0000}"/>
    <cellStyle name="Normal 65 7 3" xfId="7913" xr:uid="{00000000-0005-0000-0000-0000EC1E0000}"/>
    <cellStyle name="Normal 65 7 3 3" xfId="23014" xr:uid="{00000000-0005-0000-0000-0000E9590000}"/>
    <cellStyle name="Normal 65 7 5" xfId="18001" xr:uid="{00000000-0005-0000-0000-000054460000}"/>
    <cellStyle name="Normal 65 8" xfId="4550" xr:uid="{00000000-0005-0000-0000-0000C9110000}"/>
    <cellStyle name="Normal 65 8 2" xfId="14604" xr:uid="{00000000-0005-0000-0000-00000F390000}"/>
    <cellStyle name="Normal 65 8 2 3" xfId="29702" xr:uid="{00000000-0005-0000-0000-000009740000}"/>
    <cellStyle name="Normal 65 8 3" xfId="9584" xr:uid="{00000000-0005-0000-0000-000073250000}"/>
    <cellStyle name="Normal 65 8 3 3" xfId="24685" xr:uid="{00000000-0005-0000-0000-000070600000}"/>
    <cellStyle name="Normal 65 8 5" xfId="19672" xr:uid="{00000000-0005-0000-0000-0000DB4C0000}"/>
    <cellStyle name="Normal 65 9" xfId="11260" xr:uid="{00000000-0005-0000-0000-0000FF2B0000}"/>
    <cellStyle name="Normal 65 9 3" xfId="26360" xr:uid="{00000000-0005-0000-0000-0000FB660000}"/>
    <cellStyle name="Normal 66" xfId="898" xr:uid="{00000000-0005-0000-0000-000084030000}"/>
    <cellStyle name="Normal 66 10" xfId="6240" xr:uid="{00000000-0005-0000-0000-000063180000}"/>
    <cellStyle name="Normal 66 10 3" xfId="21344" xr:uid="{00000000-0005-0000-0000-000063530000}"/>
    <cellStyle name="Normal 66 12" xfId="16329" xr:uid="{00000000-0005-0000-0000-0000CC3F0000}"/>
    <cellStyle name="Normal 66 2" xfId="1204" xr:uid="{00000000-0005-0000-0000-0000B7040000}"/>
    <cellStyle name="Normal 66 2 11" xfId="16383" xr:uid="{00000000-0005-0000-0000-000002400000}"/>
    <cellStyle name="Normal 66 2 2" xfId="1312" xr:uid="{00000000-0005-0000-0000-000023050000}"/>
    <cellStyle name="Normal 66 2 2 10" xfId="16487" xr:uid="{00000000-0005-0000-0000-00006A400000}"/>
    <cellStyle name="Normal 66 2 2 2" xfId="1529" xr:uid="{00000000-0005-0000-0000-0000FC050000}"/>
    <cellStyle name="Normal 66 2 2 2 2" xfId="1950" xr:uid="{00000000-0005-0000-0000-0000A1070000}"/>
    <cellStyle name="Normal 66 2 2 2 2 2" xfId="2789" xr:uid="{00000000-0005-0000-0000-0000E80A0000}"/>
    <cellStyle name="Normal 66 2 2 2 2 2 2" xfId="4479" xr:uid="{00000000-0005-0000-0000-000082110000}"/>
    <cellStyle name="Normal 66 2 2 2 2 2 2 2" xfId="14552" xr:uid="{00000000-0005-0000-0000-0000DB380000}"/>
    <cellStyle name="Normal 66 2 2 2 2 2 2 2 3" xfId="29650" xr:uid="{00000000-0005-0000-0000-0000D5730000}"/>
    <cellStyle name="Normal 66 2 2 2 2 2 2 3" xfId="9532" xr:uid="{00000000-0005-0000-0000-00003F250000}"/>
    <cellStyle name="Normal 66 2 2 2 2 2 2 3 3" xfId="24633" xr:uid="{00000000-0005-0000-0000-00003C600000}"/>
    <cellStyle name="Normal 66 2 2 2 2 2 2 5" xfId="19620" xr:uid="{00000000-0005-0000-0000-0000A74C0000}"/>
    <cellStyle name="Normal 66 2 2 2 2 2 3" xfId="6171" xr:uid="{00000000-0005-0000-0000-00001E180000}"/>
    <cellStyle name="Normal 66 2 2 2 2 2 3 2" xfId="16223" xr:uid="{00000000-0005-0000-0000-0000623F0000}"/>
    <cellStyle name="Normal 66 2 2 2 2 2 3 3" xfId="11203" xr:uid="{00000000-0005-0000-0000-0000C62B0000}"/>
    <cellStyle name="Normal 66 2 2 2 2 2 3 3 3" xfId="26304" xr:uid="{00000000-0005-0000-0000-0000C3660000}"/>
    <cellStyle name="Normal 66 2 2 2 2 2 3 5" xfId="21291" xr:uid="{00000000-0005-0000-0000-00002E530000}"/>
    <cellStyle name="Normal 66 2 2 2 2 2 4" xfId="12881" xr:uid="{00000000-0005-0000-0000-000054320000}"/>
    <cellStyle name="Normal 66 2 2 2 2 2 4 3" xfId="27979" xr:uid="{00000000-0005-0000-0000-00004E6D0000}"/>
    <cellStyle name="Normal 66 2 2 2 2 2 5" xfId="7860" xr:uid="{00000000-0005-0000-0000-0000B71E0000}"/>
    <cellStyle name="Normal 66 2 2 2 2 2 5 3" xfId="22962" xr:uid="{00000000-0005-0000-0000-0000B5590000}"/>
    <cellStyle name="Normal 66 2 2 2 2 2 7" xfId="17949" xr:uid="{00000000-0005-0000-0000-000020460000}"/>
    <cellStyle name="Normal 66 2 2 2 2 3" xfId="3642" xr:uid="{00000000-0005-0000-0000-00003D0E0000}"/>
    <cellStyle name="Normal 66 2 2 2 2 3 2" xfId="13716" xr:uid="{00000000-0005-0000-0000-000097350000}"/>
    <cellStyle name="Normal 66 2 2 2 2 3 2 3" xfId="28814" xr:uid="{00000000-0005-0000-0000-000091700000}"/>
    <cellStyle name="Normal 66 2 2 2 2 3 3" xfId="8696" xr:uid="{00000000-0005-0000-0000-0000FB210000}"/>
    <cellStyle name="Normal 66 2 2 2 2 3 3 3" xfId="23797" xr:uid="{00000000-0005-0000-0000-0000F85C0000}"/>
    <cellStyle name="Normal 66 2 2 2 2 3 5" xfId="18784" xr:uid="{00000000-0005-0000-0000-000063490000}"/>
    <cellStyle name="Normal 66 2 2 2 2 4" xfId="5335" xr:uid="{00000000-0005-0000-0000-0000DA140000}"/>
    <cellStyle name="Normal 66 2 2 2 2 4 2" xfId="15387" xr:uid="{00000000-0005-0000-0000-00001E3C0000}"/>
    <cellStyle name="Normal 66 2 2 2 2 4 2 3" xfId="30485" xr:uid="{00000000-0005-0000-0000-000018770000}"/>
    <cellStyle name="Normal 66 2 2 2 2 4 3" xfId="10367" xr:uid="{00000000-0005-0000-0000-000082280000}"/>
    <cellStyle name="Normal 66 2 2 2 2 4 3 3" xfId="25468" xr:uid="{00000000-0005-0000-0000-00007F630000}"/>
    <cellStyle name="Normal 66 2 2 2 2 4 5" xfId="20455" xr:uid="{00000000-0005-0000-0000-0000EA4F0000}"/>
    <cellStyle name="Normal 66 2 2 2 2 5" xfId="12045" xr:uid="{00000000-0005-0000-0000-0000102F0000}"/>
    <cellStyle name="Normal 66 2 2 2 2 5 3" xfId="27143" xr:uid="{00000000-0005-0000-0000-00000A6A0000}"/>
    <cellStyle name="Normal 66 2 2 2 2 6" xfId="7024" xr:uid="{00000000-0005-0000-0000-0000731B0000}"/>
    <cellStyle name="Normal 66 2 2 2 2 6 3" xfId="22126" xr:uid="{00000000-0005-0000-0000-000071560000}"/>
    <cellStyle name="Normal 66 2 2 2 2 8" xfId="17113" xr:uid="{00000000-0005-0000-0000-0000DC420000}"/>
    <cellStyle name="Normal 66 2 2 2 3" xfId="2371" xr:uid="{00000000-0005-0000-0000-000046090000}"/>
    <cellStyle name="Normal 66 2 2 2 3 2" xfId="4061" xr:uid="{00000000-0005-0000-0000-0000E00F0000}"/>
    <cellStyle name="Normal 66 2 2 2 3 2 2" xfId="14134" xr:uid="{00000000-0005-0000-0000-000039370000}"/>
    <cellStyle name="Normal 66 2 2 2 3 2 2 3" xfId="29232" xr:uid="{00000000-0005-0000-0000-000033720000}"/>
    <cellStyle name="Normal 66 2 2 2 3 2 3" xfId="9114" xr:uid="{00000000-0005-0000-0000-00009D230000}"/>
    <cellStyle name="Normal 66 2 2 2 3 2 3 3" xfId="24215" xr:uid="{00000000-0005-0000-0000-00009A5E0000}"/>
    <cellStyle name="Normal 66 2 2 2 3 2 5" xfId="19202" xr:uid="{00000000-0005-0000-0000-0000054B0000}"/>
    <cellStyle name="Normal 66 2 2 2 3 3" xfId="5753" xr:uid="{00000000-0005-0000-0000-00007C160000}"/>
    <cellStyle name="Normal 66 2 2 2 3 3 2" xfId="15805" xr:uid="{00000000-0005-0000-0000-0000C03D0000}"/>
    <cellStyle name="Normal 66 2 2 2 3 3 2 3" xfId="30903" xr:uid="{00000000-0005-0000-0000-0000BA780000}"/>
    <cellStyle name="Normal 66 2 2 2 3 3 3" xfId="10785" xr:uid="{00000000-0005-0000-0000-0000242A0000}"/>
    <cellStyle name="Normal 66 2 2 2 3 3 3 3" xfId="25886" xr:uid="{00000000-0005-0000-0000-000021650000}"/>
    <cellStyle name="Normal 66 2 2 2 3 3 5" xfId="20873" xr:uid="{00000000-0005-0000-0000-00008C510000}"/>
    <cellStyle name="Normal 66 2 2 2 3 4" xfId="12463" xr:uid="{00000000-0005-0000-0000-0000B2300000}"/>
    <cellStyle name="Normal 66 2 2 2 3 4 3" xfId="27561" xr:uid="{00000000-0005-0000-0000-0000AC6B0000}"/>
    <cellStyle name="Normal 66 2 2 2 3 5" xfId="7442" xr:uid="{00000000-0005-0000-0000-0000151D0000}"/>
    <cellStyle name="Normal 66 2 2 2 3 5 3" xfId="22544" xr:uid="{00000000-0005-0000-0000-000013580000}"/>
    <cellStyle name="Normal 66 2 2 2 3 7" xfId="17531" xr:uid="{00000000-0005-0000-0000-00007E440000}"/>
    <cellStyle name="Normal 66 2 2 2 4" xfId="3224" xr:uid="{00000000-0005-0000-0000-00009B0C0000}"/>
    <cellStyle name="Normal 66 2 2 2 4 2" xfId="13298" xr:uid="{00000000-0005-0000-0000-0000F5330000}"/>
    <cellStyle name="Normal 66 2 2 2 4 2 3" xfId="28396" xr:uid="{00000000-0005-0000-0000-0000EF6E0000}"/>
    <cellStyle name="Normal 66 2 2 2 4 3" xfId="8278" xr:uid="{00000000-0005-0000-0000-000059200000}"/>
    <cellStyle name="Normal 66 2 2 2 4 3 3" xfId="23379" xr:uid="{00000000-0005-0000-0000-0000565B0000}"/>
    <cellStyle name="Normal 66 2 2 2 4 5" xfId="18366" xr:uid="{00000000-0005-0000-0000-0000C1470000}"/>
    <cellStyle name="Normal 66 2 2 2 5" xfId="4917" xr:uid="{00000000-0005-0000-0000-000038130000}"/>
    <cellStyle name="Normal 66 2 2 2 5 2" xfId="14969" xr:uid="{00000000-0005-0000-0000-00007C3A0000}"/>
    <cellStyle name="Normal 66 2 2 2 5 2 3" xfId="30067" xr:uid="{00000000-0005-0000-0000-000076750000}"/>
    <cellStyle name="Normal 66 2 2 2 5 3" xfId="9949" xr:uid="{00000000-0005-0000-0000-0000E0260000}"/>
    <cellStyle name="Normal 66 2 2 2 5 3 3" xfId="25050" xr:uid="{00000000-0005-0000-0000-0000DD610000}"/>
    <cellStyle name="Normal 66 2 2 2 5 5" xfId="20037" xr:uid="{00000000-0005-0000-0000-0000484E0000}"/>
    <cellStyle name="Normal 66 2 2 2 6" xfId="11627" xr:uid="{00000000-0005-0000-0000-00006E2D0000}"/>
    <cellStyle name="Normal 66 2 2 2 6 3" xfId="26725" xr:uid="{00000000-0005-0000-0000-000068680000}"/>
    <cellStyle name="Normal 66 2 2 2 7" xfId="6606" xr:uid="{00000000-0005-0000-0000-0000D1190000}"/>
    <cellStyle name="Normal 66 2 2 2 7 3" xfId="21708" xr:uid="{00000000-0005-0000-0000-0000CF540000}"/>
    <cellStyle name="Normal 66 2 2 2 9" xfId="16695" xr:uid="{00000000-0005-0000-0000-00003A410000}"/>
    <cellStyle name="Normal 66 2 2 3" xfId="1742" xr:uid="{00000000-0005-0000-0000-0000D1060000}"/>
    <cellStyle name="Normal 66 2 2 3 2" xfId="2581" xr:uid="{00000000-0005-0000-0000-0000180A0000}"/>
    <cellStyle name="Normal 66 2 2 3 2 2" xfId="4271" xr:uid="{00000000-0005-0000-0000-0000B2100000}"/>
    <cellStyle name="Normal 66 2 2 3 2 2 2" xfId="14344" xr:uid="{00000000-0005-0000-0000-00000B380000}"/>
    <cellStyle name="Normal 66 2 2 3 2 2 2 3" xfId="29442" xr:uid="{00000000-0005-0000-0000-000005730000}"/>
    <cellStyle name="Normal 66 2 2 3 2 2 3" xfId="9324" xr:uid="{00000000-0005-0000-0000-00006F240000}"/>
    <cellStyle name="Normal 66 2 2 3 2 2 3 3" xfId="24425" xr:uid="{00000000-0005-0000-0000-00006C5F0000}"/>
    <cellStyle name="Normal 66 2 2 3 2 2 5" xfId="19412" xr:uid="{00000000-0005-0000-0000-0000D74B0000}"/>
    <cellStyle name="Normal 66 2 2 3 2 3" xfId="5963" xr:uid="{00000000-0005-0000-0000-00004E170000}"/>
    <cellStyle name="Normal 66 2 2 3 2 3 2" xfId="16015" xr:uid="{00000000-0005-0000-0000-0000923E0000}"/>
    <cellStyle name="Normal 66 2 2 3 2 3 2 3" xfId="31113" xr:uid="{00000000-0005-0000-0000-00008C790000}"/>
    <cellStyle name="Normal 66 2 2 3 2 3 3" xfId="10995" xr:uid="{00000000-0005-0000-0000-0000F62A0000}"/>
    <cellStyle name="Normal 66 2 2 3 2 3 3 3" xfId="26096" xr:uid="{00000000-0005-0000-0000-0000F3650000}"/>
    <cellStyle name="Normal 66 2 2 3 2 3 5" xfId="21083" xr:uid="{00000000-0005-0000-0000-00005E520000}"/>
    <cellStyle name="Normal 66 2 2 3 2 4" xfId="12673" xr:uid="{00000000-0005-0000-0000-000084310000}"/>
    <cellStyle name="Normal 66 2 2 3 2 4 3" xfId="27771" xr:uid="{00000000-0005-0000-0000-00007E6C0000}"/>
    <cellStyle name="Normal 66 2 2 3 2 5" xfId="7652" xr:uid="{00000000-0005-0000-0000-0000E71D0000}"/>
    <cellStyle name="Normal 66 2 2 3 2 5 3" xfId="22754" xr:uid="{00000000-0005-0000-0000-0000E5580000}"/>
    <cellStyle name="Normal 66 2 2 3 2 7" xfId="17741" xr:uid="{00000000-0005-0000-0000-000050450000}"/>
    <cellStyle name="Normal 66 2 2 3 3" xfId="3434" xr:uid="{00000000-0005-0000-0000-00006D0D0000}"/>
    <cellStyle name="Normal 66 2 2 3 3 2" xfId="13508" xr:uid="{00000000-0005-0000-0000-0000C7340000}"/>
    <cellStyle name="Normal 66 2 2 3 3 2 3" xfId="28606" xr:uid="{00000000-0005-0000-0000-0000C16F0000}"/>
    <cellStyle name="Normal 66 2 2 3 3 3" xfId="8488" xr:uid="{00000000-0005-0000-0000-00002B210000}"/>
    <cellStyle name="Normal 66 2 2 3 3 3 3" xfId="23589" xr:uid="{00000000-0005-0000-0000-0000285C0000}"/>
    <cellStyle name="Normal 66 2 2 3 3 5" xfId="18576" xr:uid="{00000000-0005-0000-0000-000093480000}"/>
    <cellStyle name="Normal 66 2 2 3 4" xfId="5127" xr:uid="{00000000-0005-0000-0000-00000A140000}"/>
    <cellStyle name="Normal 66 2 2 3 4 2" xfId="15179" xr:uid="{00000000-0005-0000-0000-00004E3B0000}"/>
    <cellStyle name="Normal 66 2 2 3 4 2 3" xfId="30277" xr:uid="{00000000-0005-0000-0000-000048760000}"/>
    <cellStyle name="Normal 66 2 2 3 4 3" xfId="10159" xr:uid="{00000000-0005-0000-0000-0000B2270000}"/>
    <cellStyle name="Normal 66 2 2 3 4 3 3" xfId="25260" xr:uid="{00000000-0005-0000-0000-0000AF620000}"/>
    <cellStyle name="Normal 66 2 2 3 4 5" xfId="20247" xr:uid="{00000000-0005-0000-0000-00001A4F0000}"/>
    <cellStyle name="Normal 66 2 2 3 5" xfId="11837" xr:uid="{00000000-0005-0000-0000-0000402E0000}"/>
    <cellStyle name="Normal 66 2 2 3 5 3" xfId="26935" xr:uid="{00000000-0005-0000-0000-00003A690000}"/>
    <cellStyle name="Normal 66 2 2 3 6" xfId="6816" xr:uid="{00000000-0005-0000-0000-0000A31A0000}"/>
    <cellStyle name="Normal 66 2 2 3 6 3" xfId="21918" xr:uid="{00000000-0005-0000-0000-0000A1550000}"/>
    <cellStyle name="Normal 66 2 2 3 8" xfId="16905" xr:uid="{00000000-0005-0000-0000-00000C420000}"/>
    <cellStyle name="Normal 66 2 2 4" xfId="2163" xr:uid="{00000000-0005-0000-0000-000076080000}"/>
    <cellStyle name="Normal 66 2 2 4 2" xfId="3853" xr:uid="{00000000-0005-0000-0000-0000100F0000}"/>
    <cellStyle name="Normal 66 2 2 4 2 2" xfId="13926" xr:uid="{00000000-0005-0000-0000-000069360000}"/>
    <cellStyle name="Normal 66 2 2 4 2 2 3" xfId="29024" xr:uid="{00000000-0005-0000-0000-000063710000}"/>
    <cellStyle name="Normal 66 2 2 4 2 3" xfId="8906" xr:uid="{00000000-0005-0000-0000-0000CD220000}"/>
    <cellStyle name="Normal 66 2 2 4 2 3 3" xfId="24007" xr:uid="{00000000-0005-0000-0000-0000CA5D0000}"/>
    <cellStyle name="Normal 66 2 2 4 2 5" xfId="18994" xr:uid="{00000000-0005-0000-0000-0000354A0000}"/>
    <cellStyle name="Normal 66 2 2 4 3" xfId="5545" xr:uid="{00000000-0005-0000-0000-0000AC150000}"/>
    <cellStyle name="Normal 66 2 2 4 3 2" xfId="15597" xr:uid="{00000000-0005-0000-0000-0000F03C0000}"/>
    <cellStyle name="Normal 66 2 2 4 3 2 3" xfId="30695" xr:uid="{00000000-0005-0000-0000-0000EA770000}"/>
    <cellStyle name="Normal 66 2 2 4 3 3" xfId="10577" xr:uid="{00000000-0005-0000-0000-000054290000}"/>
    <cellStyle name="Normal 66 2 2 4 3 3 3" xfId="25678" xr:uid="{00000000-0005-0000-0000-000051640000}"/>
    <cellStyle name="Normal 66 2 2 4 3 5" xfId="20665" xr:uid="{00000000-0005-0000-0000-0000BC500000}"/>
    <cellStyle name="Normal 66 2 2 4 4" xfId="12255" xr:uid="{00000000-0005-0000-0000-0000E22F0000}"/>
    <cellStyle name="Normal 66 2 2 4 4 3" xfId="27353" xr:uid="{00000000-0005-0000-0000-0000DC6A0000}"/>
    <cellStyle name="Normal 66 2 2 4 5" xfId="7234" xr:uid="{00000000-0005-0000-0000-0000451C0000}"/>
    <cellStyle name="Normal 66 2 2 4 5 3" xfId="22336" xr:uid="{00000000-0005-0000-0000-000043570000}"/>
    <cellStyle name="Normal 66 2 2 4 7" xfId="17323" xr:uid="{00000000-0005-0000-0000-0000AE430000}"/>
    <cellStyle name="Normal 66 2 2 5" xfId="3016" xr:uid="{00000000-0005-0000-0000-0000CB0B0000}"/>
    <cellStyle name="Normal 66 2 2 5 2" xfId="13090" xr:uid="{00000000-0005-0000-0000-000025330000}"/>
    <cellStyle name="Normal 66 2 2 5 2 3" xfId="28188" xr:uid="{00000000-0005-0000-0000-00001F6E0000}"/>
    <cellStyle name="Normal 66 2 2 5 3" xfId="8070" xr:uid="{00000000-0005-0000-0000-0000891F0000}"/>
    <cellStyle name="Normal 66 2 2 5 3 3" xfId="23171" xr:uid="{00000000-0005-0000-0000-0000865A0000}"/>
    <cellStyle name="Normal 66 2 2 5 5" xfId="18158" xr:uid="{00000000-0005-0000-0000-0000F1460000}"/>
    <cellStyle name="Normal 66 2 2 6" xfId="4709" xr:uid="{00000000-0005-0000-0000-000068120000}"/>
    <cellStyle name="Normal 66 2 2 6 2" xfId="14761" xr:uid="{00000000-0005-0000-0000-0000AC390000}"/>
    <cellStyle name="Normal 66 2 2 6 2 3" xfId="29859" xr:uid="{00000000-0005-0000-0000-0000A6740000}"/>
    <cellStyle name="Normal 66 2 2 6 3" xfId="9741" xr:uid="{00000000-0005-0000-0000-000010260000}"/>
    <cellStyle name="Normal 66 2 2 6 3 3" xfId="24842" xr:uid="{00000000-0005-0000-0000-00000D610000}"/>
    <cellStyle name="Normal 66 2 2 6 5" xfId="19829" xr:uid="{00000000-0005-0000-0000-0000784D0000}"/>
    <cellStyle name="Normal 66 2 2 7" xfId="11419" xr:uid="{00000000-0005-0000-0000-00009E2C0000}"/>
    <cellStyle name="Normal 66 2 2 7 3" xfId="26517" xr:uid="{00000000-0005-0000-0000-000098670000}"/>
    <cellStyle name="Normal 66 2 2 8" xfId="6398" xr:uid="{00000000-0005-0000-0000-000001190000}"/>
    <cellStyle name="Normal 66 2 2 8 3" xfId="21500" xr:uid="{00000000-0005-0000-0000-0000FF530000}"/>
    <cellStyle name="Normal 66 2 3" xfId="1425" xr:uid="{00000000-0005-0000-0000-000094050000}"/>
    <cellStyle name="Normal 66 2 3 2" xfId="1846" xr:uid="{00000000-0005-0000-0000-000039070000}"/>
    <cellStyle name="Normal 66 2 3 2 2" xfId="2685" xr:uid="{00000000-0005-0000-0000-0000800A0000}"/>
    <cellStyle name="Normal 66 2 3 2 2 2" xfId="4375" xr:uid="{00000000-0005-0000-0000-00001A110000}"/>
    <cellStyle name="Normal 66 2 3 2 2 2 2" xfId="14448" xr:uid="{00000000-0005-0000-0000-000073380000}"/>
    <cellStyle name="Normal 66 2 3 2 2 2 2 3" xfId="29546" xr:uid="{00000000-0005-0000-0000-00006D730000}"/>
    <cellStyle name="Normal 66 2 3 2 2 2 3" xfId="9428" xr:uid="{00000000-0005-0000-0000-0000D7240000}"/>
    <cellStyle name="Normal 66 2 3 2 2 2 3 3" xfId="24529" xr:uid="{00000000-0005-0000-0000-0000D45F0000}"/>
    <cellStyle name="Normal 66 2 3 2 2 2 5" xfId="19516" xr:uid="{00000000-0005-0000-0000-00003F4C0000}"/>
    <cellStyle name="Normal 66 2 3 2 2 3" xfId="6067" xr:uid="{00000000-0005-0000-0000-0000B6170000}"/>
    <cellStyle name="Normal 66 2 3 2 2 3 2" xfId="16119" xr:uid="{00000000-0005-0000-0000-0000FA3E0000}"/>
    <cellStyle name="Normal 66 2 3 2 2 3 2 3" xfId="31217" xr:uid="{00000000-0005-0000-0000-0000F4790000}"/>
    <cellStyle name="Normal 66 2 3 2 2 3 3" xfId="11099" xr:uid="{00000000-0005-0000-0000-00005E2B0000}"/>
    <cellStyle name="Normal 66 2 3 2 2 3 3 3" xfId="26200" xr:uid="{00000000-0005-0000-0000-00005B660000}"/>
    <cellStyle name="Normal 66 2 3 2 2 3 5" xfId="21187" xr:uid="{00000000-0005-0000-0000-0000C6520000}"/>
    <cellStyle name="Normal 66 2 3 2 2 4" xfId="12777" xr:uid="{00000000-0005-0000-0000-0000EC310000}"/>
    <cellStyle name="Normal 66 2 3 2 2 4 3" xfId="27875" xr:uid="{00000000-0005-0000-0000-0000E66C0000}"/>
    <cellStyle name="Normal 66 2 3 2 2 5" xfId="7756" xr:uid="{00000000-0005-0000-0000-00004F1E0000}"/>
    <cellStyle name="Normal 66 2 3 2 2 5 3" xfId="22858" xr:uid="{00000000-0005-0000-0000-00004D590000}"/>
    <cellStyle name="Normal 66 2 3 2 2 7" xfId="17845" xr:uid="{00000000-0005-0000-0000-0000B8450000}"/>
    <cellStyle name="Normal 66 2 3 2 3" xfId="3538" xr:uid="{00000000-0005-0000-0000-0000D50D0000}"/>
    <cellStyle name="Normal 66 2 3 2 3 2" xfId="13612" xr:uid="{00000000-0005-0000-0000-00002F350000}"/>
    <cellStyle name="Normal 66 2 3 2 3 2 3" xfId="28710" xr:uid="{00000000-0005-0000-0000-000029700000}"/>
    <cellStyle name="Normal 66 2 3 2 3 3" xfId="8592" xr:uid="{00000000-0005-0000-0000-000093210000}"/>
    <cellStyle name="Normal 66 2 3 2 3 3 3" xfId="23693" xr:uid="{00000000-0005-0000-0000-0000905C0000}"/>
    <cellStyle name="Normal 66 2 3 2 3 5" xfId="18680" xr:uid="{00000000-0005-0000-0000-0000FB480000}"/>
    <cellStyle name="Normal 66 2 3 2 4" xfId="5231" xr:uid="{00000000-0005-0000-0000-000072140000}"/>
    <cellStyle name="Normal 66 2 3 2 4 2" xfId="15283" xr:uid="{00000000-0005-0000-0000-0000B63B0000}"/>
    <cellStyle name="Normal 66 2 3 2 4 2 3" xfId="30381" xr:uid="{00000000-0005-0000-0000-0000B0760000}"/>
    <cellStyle name="Normal 66 2 3 2 4 3" xfId="10263" xr:uid="{00000000-0005-0000-0000-00001A280000}"/>
    <cellStyle name="Normal 66 2 3 2 4 3 3" xfId="25364" xr:uid="{00000000-0005-0000-0000-000017630000}"/>
    <cellStyle name="Normal 66 2 3 2 4 5" xfId="20351" xr:uid="{00000000-0005-0000-0000-0000824F0000}"/>
    <cellStyle name="Normal 66 2 3 2 5" xfId="11941" xr:uid="{00000000-0005-0000-0000-0000A82E0000}"/>
    <cellStyle name="Normal 66 2 3 2 5 3" xfId="27039" xr:uid="{00000000-0005-0000-0000-0000A2690000}"/>
    <cellStyle name="Normal 66 2 3 2 6" xfId="6920" xr:uid="{00000000-0005-0000-0000-00000B1B0000}"/>
    <cellStyle name="Normal 66 2 3 2 6 3" xfId="22022" xr:uid="{00000000-0005-0000-0000-000009560000}"/>
    <cellStyle name="Normal 66 2 3 2 8" xfId="17009" xr:uid="{00000000-0005-0000-0000-000074420000}"/>
    <cellStyle name="Normal 66 2 3 3" xfId="2267" xr:uid="{00000000-0005-0000-0000-0000DE080000}"/>
    <cellStyle name="Normal 66 2 3 3 2" xfId="3957" xr:uid="{00000000-0005-0000-0000-0000780F0000}"/>
    <cellStyle name="Normal 66 2 3 3 2 2" xfId="14030" xr:uid="{00000000-0005-0000-0000-0000D1360000}"/>
    <cellStyle name="Normal 66 2 3 3 2 2 3" xfId="29128" xr:uid="{00000000-0005-0000-0000-0000CB710000}"/>
    <cellStyle name="Normal 66 2 3 3 2 3" xfId="9010" xr:uid="{00000000-0005-0000-0000-000035230000}"/>
    <cellStyle name="Normal 66 2 3 3 2 3 3" xfId="24111" xr:uid="{00000000-0005-0000-0000-0000325E0000}"/>
    <cellStyle name="Normal 66 2 3 3 2 5" xfId="19098" xr:uid="{00000000-0005-0000-0000-00009D4A0000}"/>
    <cellStyle name="Normal 66 2 3 3 3" xfId="5649" xr:uid="{00000000-0005-0000-0000-000014160000}"/>
    <cellStyle name="Normal 66 2 3 3 3 2" xfId="15701" xr:uid="{00000000-0005-0000-0000-0000583D0000}"/>
    <cellStyle name="Normal 66 2 3 3 3 2 3" xfId="30799" xr:uid="{00000000-0005-0000-0000-000052780000}"/>
    <cellStyle name="Normal 66 2 3 3 3 3" xfId="10681" xr:uid="{00000000-0005-0000-0000-0000BC290000}"/>
    <cellStyle name="Normal 66 2 3 3 3 3 3" xfId="25782" xr:uid="{00000000-0005-0000-0000-0000B9640000}"/>
    <cellStyle name="Normal 66 2 3 3 3 5" xfId="20769" xr:uid="{00000000-0005-0000-0000-000024510000}"/>
    <cellStyle name="Normal 66 2 3 3 4" xfId="12359" xr:uid="{00000000-0005-0000-0000-00004A300000}"/>
    <cellStyle name="Normal 66 2 3 3 4 3" xfId="27457" xr:uid="{00000000-0005-0000-0000-0000446B0000}"/>
    <cellStyle name="Normal 66 2 3 3 5" xfId="7338" xr:uid="{00000000-0005-0000-0000-0000AD1C0000}"/>
    <cellStyle name="Normal 66 2 3 3 5 3" xfId="22440" xr:uid="{00000000-0005-0000-0000-0000AB570000}"/>
    <cellStyle name="Normal 66 2 3 3 7" xfId="17427" xr:uid="{00000000-0005-0000-0000-000016440000}"/>
    <cellStyle name="Normal 66 2 3 4" xfId="3120" xr:uid="{00000000-0005-0000-0000-0000330C0000}"/>
    <cellStyle name="Normal 66 2 3 4 2" xfId="13194" xr:uid="{00000000-0005-0000-0000-00008D330000}"/>
    <cellStyle name="Normal 66 2 3 4 2 3" xfId="28292" xr:uid="{00000000-0005-0000-0000-0000876E0000}"/>
    <cellStyle name="Normal 66 2 3 4 3" xfId="8174" xr:uid="{00000000-0005-0000-0000-0000F11F0000}"/>
    <cellStyle name="Normal 66 2 3 4 3 3" xfId="23275" xr:uid="{00000000-0005-0000-0000-0000EE5A0000}"/>
    <cellStyle name="Normal 66 2 3 4 5" xfId="18262" xr:uid="{00000000-0005-0000-0000-000059470000}"/>
    <cellStyle name="Normal 66 2 3 5" xfId="4813" xr:uid="{00000000-0005-0000-0000-0000D0120000}"/>
    <cellStyle name="Normal 66 2 3 5 2" xfId="14865" xr:uid="{00000000-0005-0000-0000-0000143A0000}"/>
    <cellStyle name="Normal 66 2 3 5 2 3" xfId="29963" xr:uid="{00000000-0005-0000-0000-00000E750000}"/>
    <cellStyle name="Normal 66 2 3 5 3" xfId="9845" xr:uid="{00000000-0005-0000-0000-000078260000}"/>
    <cellStyle name="Normal 66 2 3 5 3 3" xfId="24946" xr:uid="{00000000-0005-0000-0000-000075610000}"/>
    <cellStyle name="Normal 66 2 3 5 5" xfId="19933" xr:uid="{00000000-0005-0000-0000-0000E04D0000}"/>
    <cellStyle name="Normal 66 2 3 6" xfId="11523" xr:uid="{00000000-0005-0000-0000-0000062D0000}"/>
    <cellStyle name="Normal 66 2 3 6 3" xfId="26621" xr:uid="{00000000-0005-0000-0000-000000680000}"/>
    <cellStyle name="Normal 66 2 3 7" xfId="6502" xr:uid="{00000000-0005-0000-0000-000069190000}"/>
    <cellStyle name="Normal 66 2 3 7 3" xfId="21604" xr:uid="{00000000-0005-0000-0000-000067540000}"/>
    <cellStyle name="Normal 66 2 3 9" xfId="16591" xr:uid="{00000000-0005-0000-0000-0000D2400000}"/>
    <cellStyle name="Normal 66 2 4" xfId="1638" xr:uid="{00000000-0005-0000-0000-000069060000}"/>
    <cellStyle name="Normal 66 2 4 2" xfId="2477" xr:uid="{00000000-0005-0000-0000-0000B0090000}"/>
    <cellStyle name="Normal 66 2 4 2 2" xfId="4167" xr:uid="{00000000-0005-0000-0000-00004A100000}"/>
    <cellStyle name="Normal 66 2 4 2 2 2" xfId="14240" xr:uid="{00000000-0005-0000-0000-0000A3370000}"/>
    <cellStyle name="Normal 66 2 4 2 2 2 3" xfId="29338" xr:uid="{00000000-0005-0000-0000-00009D720000}"/>
    <cellStyle name="Normal 66 2 4 2 2 3" xfId="9220" xr:uid="{00000000-0005-0000-0000-000007240000}"/>
    <cellStyle name="Normal 66 2 4 2 2 3 3" xfId="24321" xr:uid="{00000000-0005-0000-0000-0000045F0000}"/>
    <cellStyle name="Normal 66 2 4 2 2 5" xfId="19308" xr:uid="{00000000-0005-0000-0000-00006F4B0000}"/>
    <cellStyle name="Normal 66 2 4 2 3" xfId="5859" xr:uid="{00000000-0005-0000-0000-0000E6160000}"/>
    <cellStyle name="Normal 66 2 4 2 3 2" xfId="15911" xr:uid="{00000000-0005-0000-0000-00002A3E0000}"/>
    <cellStyle name="Normal 66 2 4 2 3 2 3" xfId="31009" xr:uid="{00000000-0005-0000-0000-000024790000}"/>
    <cellStyle name="Normal 66 2 4 2 3 3" xfId="10891" xr:uid="{00000000-0005-0000-0000-00008E2A0000}"/>
    <cellStyle name="Normal 66 2 4 2 3 3 3" xfId="25992" xr:uid="{00000000-0005-0000-0000-00008B650000}"/>
    <cellStyle name="Normal 66 2 4 2 3 5" xfId="20979" xr:uid="{00000000-0005-0000-0000-0000F6510000}"/>
    <cellStyle name="Normal 66 2 4 2 4" xfId="12569" xr:uid="{00000000-0005-0000-0000-00001C310000}"/>
    <cellStyle name="Normal 66 2 4 2 4 3" xfId="27667" xr:uid="{00000000-0005-0000-0000-0000166C0000}"/>
    <cellStyle name="Normal 66 2 4 2 5" xfId="7548" xr:uid="{00000000-0005-0000-0000-00007F1D0000}"/>
    <cellStyle name="Normal 66 2 4 2 5 3" xfId="22650" xr:uid="{00000000-0005-0000-0000-00007D580000}"/>
    <cellStyle name="Normal 66 2 4 2 7" xfId="17637" xr:uid="{00000000-0005-0000-0000-0000E8440000}"/>
    <cellStyle name="Normal 66 2 4 3" xfId="3330" xr:uid="{00000000-0005-0000-0000-0000050D0000}"/>
    <cellStyle name="Normal 66 2 4 3 2" xfId="13404" xr:uid="{00000000-0005-0000-0000-00005F340000}"/>
    <cellStyle name="Normal 66 2 4 3 2 3" xfId="28502" xr:uid="{00000000-0005-0000-0000-0000596F0000}"/>
    <cellStyle name="Normal 66 2 4 3 3" xfId="8384" xr:uid="{00000000-0005-0000-0000-0000C3200000}"/>
    <cellStyle name="Normal 66 2 4 3 3 3" xfId="23485" xr:uid="{00000000-0005-0000-0000-0000C05B0000}"/>
    <cellStyle name="Normal 66 2 4 3 5" xfId="18472" xr:uid="{00000000-0005-0000-0000-00002B480000}"/>
    <cellStyle name="Normal 66 2 4 4" xfId="5023" xr:uid="{00000000-0005-0000-0000-0000A2130000}"/>
    <cellStyle name="Normal 66 2 4 4 2" xfId="15075" xr:uid="{00000000-0005-0000-0000-0000E63A0000}"/>
    <cellStyle name="Normal 66 2 4 4 2 3" xfId="30173" xr:uid="{00000000-0005-0000-0000-0000E0750000}"/>
    <cellStyle name="Normal 66 2 4 4 3" xfId="10055" xr:uid="{00000000-0005-0000-0000-00004A270000}"/>
    <cellStyle name="Normal 66 2 4 4 3 3" xfId="25156" xr:uid="{00000000-0005-0000-0000-000047620000}"/>
    <cellStyle name="Normal 66 2 4 4 5" xfId="20143" xr:uid="{00000000-0005-0000-0000-0000B24E0000}"/>
    <cellStyle name="Normal 66 2 4 5" xfId="11733" xr:uid="{00000000-0005-0000-0000-0000D82D0000}"/>
    <cellStyle name="Normal 66 2 4 5 3" xfId="26831" xr:uid="{00000000-0005-0000-0000-0000D2680000}"/>
    <cellStyle name="Normal 66 2 4 6" xfId="6712" xr:uid="{00000000-0005-0000-0000-00003B1A0000}"/>
    <cellStyle name="Normal 66 2 4 6 3" xfId="21814" xr:uid="{00000000-0005-0000-0000-000039550000}"/>
    <cellStyle name="Normal 66 2 4 8" xfId="16801" xr:uid="{00000000-0005-0000-0000-0000A4410000}"/>
    <cellStyle name="Normal 66 2 5" xfId="2059" xr:uid="{00000000-0005-0000-0000-00000E080000}"/>
    <cellStyle name="Normal 66 2 5 2" xfId="3749" xr:uid="{00000000-0005-0000-0000-0000A80E0000}"/>
    <cellStyle name="Normal 66 2 5 2 2" xfId="13822" xr:uid="{00000000-0005-0000-0000-000001360000}"/>
    <cellStyle name="Normal 66 2 5 2 2 3" xfId="28920" xr:uid="{00000000-0005-0000-0000-0000FB700000}"/>
    <cellStyle name="Normal 66 2 5 2 3" xfId="8802" xr:uid="{00000000-0005-0000-0000-000065220000}"/>
    <cellStyle name="Normal 66 2 5 2 3 3" xfId="23903" xr:uid="{00000000-0005-0000-0000-0000625D0000}"/>
    <cellStyle name="Normal 66 2 5 2 5" xfId="18890" xr:uid="{00000000-0005-0000-0000-0000CD490000}"/>
    <cellStyle name="Normal 66 2 5 3" xfId="5441" xr:uid="{00000000-0005-0000-0000-000044150000}"/>
    <cellStyle name="Normal 66 2 5 3 2" xfId="15493" xr:uid="{00000000-0005-0000-0000-0000883C0000}"/>
    <cellStyle name="Normal 66 2 5 3 2 3" xfId="30591" xr:uid="{00000000-0005-0000-0000-000082770000}"/>
    <cellStyle name="Normal 66 2 5 3 3" xfId="10473" xr:uid="{00000000-0005-0000-0000-0000EC280000}"/>
    <cellStyle name="Normal 66 2 5 3 3 3" xfId="25574" xr:uid="{00000000-0005-0000-0000-0000E9630000}"/>
    <cellStyle name="Normal 66 2 5 3 5" xfId="20561" xr:uid="{00000000-0005-0000-0000-000054500000}"/>
    <cellStyle name="Normal 66 2 5 4" xfId="12151" xr:uid="{00000000-0005-0000-0000-00007A2F0000}"/>
    <cellStyle name="Normal 66 2 5 4 3" xfId="27249" xr:uid="{00000000-0005-0000-0000-0000746A0000}"/>
    <cellStyle name="Normal 66 2 5 5" xfId="7130" xr:uid="{00000000-0005-0000-0000-0000DD1B0000}"/>
    <cellStyle name="Normal 66 2 5 5 3" xfId="22232" xr:uid="{00000000-0005-0000-0000-0000DB560000}"/>
    <cellStyle name="Normal 66 2 5 7" xfId="17219" xr:uid="{00000000-0005-0000-0000-000046430000}"/>
    <cellStyle name="Normal 66 2 6" xfId="2912" xr:uid="{00000000-0005-0000-0000-0000630B0000}"/>
    <cellStyle name="Normal 66 2 6 2" xfId="12986" xr:uid="{00000000-0005-0000-0000-0000BD320000}"/>
    <cellStyle name="Normal 66 2 6 2 3" xfId="28084" xr:uid="{00000000-0005-0000-0000-0000B76D0000}"/>
    <cellStyle name="Normal 66 2 6 3" xfId="7966" xr:uid="{00000000-0005-0000-0000-0000211F0000}"/>
    <cellStyle name="Normal 66 2 6 3 3" xfId="23067" xr:uid="{00000000-0005-0000-0000-00001E5A0000}"/>
    <cellStyle name="Normal 66 2 6 5" xfId="18054" xr:uid="{00000000-0005-0000-0000-000089460000}"/>
    <cellStyle name="Normal 66 2 7" xfId="4605" xr:uid="{00000000-0005-0000-0000-000000120000}"/>
    <cellStyle name="Normal 66 2 7 2" xfId="14657" xr:uid="{00000000-0005-0000-0000-000044390000}"/>
    <cellStyle name="Normal 66 2 7 2 3" xfId="29755" xr:uid="{00000000-0005-0000-0000-00003E740000}"/>
    <cellStyle name="Normal 66 2 7 3" xfId="9637" xr:uid="{00000000-0005-0000-0000-0000A8250000}"/>
    <cellStyle name="Normal 66 2 7 3 3" xfId="24738" xr:uid="{00000000-0005-0000-0000-0000A5600000}"/>
    <cellStyle name="Normal 66 2 7 5" xfId="19725" xr:uid="{00000000-0005-0000-0000-0000104D0000}"/>
    <cellStyle name="Normal 66 2 8" xfId="11315" xr:uid="{00000000-0005-0000-0000-0000362C0000}"/>
    <cellStyle name="Normal 66 2 8 3" xfId="26413" xr:uid="{00000000-0005-0000-0000-000030670000}"/>
    <cellStyle name="Normal 66 2 9" xfId="6294" xr:uid="{00000000-0005-0000-0000-000099180000}"/>
    <cellStyle name="Normal 66 2 9 3" xfId="21396" xr:uid="{00000000-0005-0000-0000-000097530000}"/>
    <cellStyle name="Normal 66 3" xfId="1258" xr:uid="{00000000-0005-0000-0000-0000ED040000}"/>
    <cellStyle name="Normal 66 3 10" xfId="16435" xr:uid="{00000000-0005-0000-0000-000036400000}"/>
    <cellStyle name="Normal 66 3 2" xfId="1477" xr:uid="{00000000-0005-0000-0000-0000C8050000}"/>
    <cellStyle name="Normal 66 3 2 2" xfId="1898" xr:uid="{00000000-0005-0000-0000-00006D070000}"/>
    <cellStyle name="Normal 66 3 2 2 2" xfId="2737" xr:uid="{00000000-0005-0000-0000-0000B40A0000}"/>
    <cellStyle name="Normal 66 3 2 2 2 2" xfId="4427" xr:uid="{00000000-0005-0000-0000-00004E110000}"/>
    <cellStyle name="Normal 66 3 2 2 2 2 2" xfId="14500" xr:uid="{00000000-0005-0000-0000-0000A7380000}"/>
    <cellStyle name="Normal 66 3 2 2 2 2 2 3" xfId="29598" xr:uid="{00000000-0005-0000-0000-0000A1730000}"/>
    <cellStyle name="Normal 66 3 2 2 2 2 3" xfId="9480" xr:uid="{00000000-0005-0000-0000-00000B250000}"/>
    <cellStyle name="Normal 66 3 2 2 2 2 3 3" xfId="24581" xr:uid="{00000000-0005-0000-0000-000008600000}"/>
    <cellStyle name="Normal 66 3 2 2 2 2 5" xfId="19568" xr:uid="{00000000-0005-0000-0000-0000734C0000}"/>
    <cellStyle name="Normal 66 3 2 2 2 3" xfId="6119" xr:uid="{00000000-0005-0000-0000-0000EA170000}"/>
    <cellStyle name="Normal 66 3 2 2 2 3 2" xfId="16171" xr:uid="{00000000-0005-0000-0000-00002E3F0000}"/>
    <cellStyle name="Normal 66 3 2 2 2 3 2 3" xfId="31269" xr:uid="{00000000-0005-0000-0000-0000287A0000}"/>
    <cellStyle name="Normal 66 3 2 2 2 3 3" xfId="11151" xr:uid="{00000000-0005-0000-0000-0000922B0000}"/>
    <cellStyle name="Normal 66 3 2 2 2 3 3 3" xfId="26252" xr:uid="{00000000-0005-0000-0000-00008F660000}"/>
    <cellStyle name="Normal 66 3 2 2 2 3 5" xfId="21239" xr:uid="{00000000-0005-0000-0000-0000FA520000}"/>
    <cellStyle name="Normal 66 3 2 2 2 4" xfId="12829" xr:uid="{00000000-0005-0000-0000-000020320000}"/>
    <cellStyle name="Normal 66 3 2 2 2 4 3" xfId="27927" xr:uid="{00000000-0005-0000-0000-00001A6D0000}"/>
    <cellStyle name="Normal 66 3 2 2 2 5" xfId="7808" xr:uid="{00000000-0005-0000-0000-0000831E0000}"/>
    <cellStyle name="Normal 66 3 2 2 2 5 3" xfId="22910" xr:uid="{00000000-0005-0000-0000-000081590000}"/>
    <cellStyle name="Normal 66 3 2 2 2 7" xfId="17897" xr:uid="{00000000-0005-0000-0000-0000EC450000}"/>
    <cellStyle name="Normal 66 3 2 2 3" xfId="3590" xr:uid="{00000000-0005-0000-0000-0000090E0000}"/>
    <cellStyle name="Normal 66 3 2 2 3 2" xfId="13664" xr:uid="{00000000-0005-0000-0000-000063350000}"/>
    <cellStyle name="Normal 66 3 2 2 3 2 3" xfId="28762" xr:uid="{00000000-0005-0000-0000-00005D700000}"/>
    <cellStyle name="Normal 66 3 2 2 3 3" xfId="8644" xr:uid="{00000000-0005-0000-0000-0000C7210000}"/>
    <cellStyle name="Normal 66 3 2 2 3 3 3" xfId="23745" xr:uid="{00000000-0005-0000-0000-0000C45C0000}"/>
    <cellStyle name="Normal 66 3 2 2 3 5" xfId="18732" xr:uid="{00000000-0005-0000-0000-00002F490000}"/>
    <cellStyle name="Normal 66 3 2 2 4" xfId="5283" xr:uid="{00000000-0005-0000-0000-0000A6140000}"/>
    <cellStyle name="Normal 66 3 2 2 4 2" xfId="15335" xr:uid="{00000000-0005-0000-0000-0000EA3B0000}"/>
    <cellStyle name="Normal 66 3 2 2 4 2 3" xfId="30433" xr:uid="{00000000-0005-0000-0000-0000E4760000}"/>
    <cellStyle name="Normal 66 3 2 2 4 3" xfId="10315" xr:uid="{00000000-0005-0000-0000-00004E280000}"/>
    <cellStyle name="Normal 66 3 2 2 4 3 3" xfId="25416" xr:uid="{00000000-0005-0000-0000-00004B630000}"/>
    <cellStyle name="Normal 66 3 2 2 4 5" xfId="20403" xr:uid="{00000000-0005-0000-0000-0000B64F0000}"/>
    <cellStyle name="Normal 66 3 2 2 5" xfId="11993" xr:uid="{00000000-0005-0000-0000-0000DC2E0000}"/>
    <cellStyle name="Normal 66 3 2 2 5 3" xfId="27091" xr:uid="{00000000-0005-0000-0000-0000D6690000}"/>
    <cellStyle name="Normal 66 3 2 2 6" xfId="6972" xr:uid="{00000000-0005-0000-0000-00003F1B0000}"/>
    <cellStyle name="Normal 66 3 2 2 6 3" xfId="22074" xr:uid="{00000000-0005-0000-0000-00003D560000}"/>
    <cellStyle name="Normal 66 3 2 2 8" xfId="17061" xr:uid="{00000000-0005-0000-0000-0000A8420000}"/>
    <cellStyle name="Normal 66 3 2 3" xfId="2319" xr:uid="{00000000-0005-0000-0000-000012090000}"/>
    <cellStyle name="Normal 66 3 2 3 2" xfId="4009" xr:uid="{00000000-0005-0000-0000-0000AC0F0000}"/>
    <cellStyle name="Normal 66 3 2 3 2 2" xfId="14082" xr:uid="{00000000-0005-0000-0000-000005370000}"/>
    <cellStyle name="Normal 66 3 2 3 2 2 3" xfId="29180" xr:uid="{00000000-0005-0000-0000-0000FF710000}"/>
    <cellStyle name="Normal 66 3 2 3 2 3" xfId="9062" xr:uid="{00000000-0005-0000-0000-000069230000}"/>
    <cellStyle name="Normal 66 3 2 3 2 3 3" xfId="24163" xr:uid="{00000000-0005-0000-0000-0000665E0000}"/>
    <cellStyle name="Normal 66 3 2 3 2 5" xfId="19150" xr:uid="{00000000-0005-0000-0000-0000D14A0000}"/>
    <cellStyle name="Normal 66 3 2 3 3" xfId="5701" xr:uid="{00000000-0005-0000-0000-000048160000}"/>
    <cellStyle name="Normal 66 3 2 3 3 2" xfId="15753" xr:uid="{00000000-0005-0000-0000-00008C3D0000}"/>
    <cellStyle name="Normal 66 3 2 3 3 2 3" xfId="30851" xr:uid="{00000000-0005-0000-0000-000086780000}"/>
    <cellStyle name="Normal 66 3 2 3 3 3" xfId="10733" xr:uid="{00000000-0005-0000-0000-0000F0290000}"/>
    <cellStyle name="Normal 66 3 2 3 3 3 3" xfId="25834" xr:uid="{00000000-0005-0000-0000-0000ED640000}"/>
    <cellStyle name="Normal 66 3 2 3 3 5" xfId="20821" xr:uid="{00000000-0005-0000-0000-000058510000}"/>
    <cellStyle name="Normal 66 3 2 3 4" xfId="12411" xr:uid="{00000000-0005-0000-0000-00007E300000}"/>
    <cellStyle name="Normal 66 3 2 3 4 3" xfId="27509" xr:uid="{00000000-0005-0000-0000-0000786B0000}"/>
    <cellStyle name="Normal 66 3 2 3 5" xfId="7390" xr:uid="{00000000-0005-0000-0000-0000E11C0000}"/>
    <cellStyle name="Normal 66 3 2 3 5 3" xfId="22492" xr:uid="{00000000-0005-0000-0000-0000DF570000}"/>
    <cellStyle name="Normal 66 3 2 3 7" xfId="17479" xr:uid="{00000000-0005-0000-0000-00004A440000}"/>
    <cellStyle name="Normal 66 3 2 4" xfId="3172" xr:uid="{00000000-0005-0000-0000-0000670C0000}"/>
    <cellStyle name="Normal 66 3 2 4 2" xfId="13246" xr:uid="{00000000-0005-0000-0000-0000C1330000}"/>
    <cellStyle name="Normal 66 3 2 4 2 3" xfId="28344" xr:uid="{00000000-0005-0000-0000-0000BB6E0000}"/>
    <cellStyle name="Normal 66 3 2 4 3" xfId="8226" xr:uid="{00000000-0005-0000-0000-000025200000}"/>
    <cellStyle name="Normal 66 3 2 4 3 3" xfId="23327" xr:uid="{00000000-0005-0000-0000-0000225B0000}"/>
    <cellStyle name="Normal 66 3 2 4 5" xfId="18314" xr:uid="{00000000-0005-0000-0000-00008D470000}"/>
    <cellStyle name="Normal 66 3 2 5" xfId="4865" xr:uid="{00000000-0005-0000-0000-000004130000}"/>
    <cellStyle name="Normal 66 3 2 5 2" xfId="14917" xr:uid="{00000000-0005-0000-0000-0000483A0000}"/>
    <cellStyle name="Normal 66 3 2 5 2 3" xfId="30015" xr:uid="{00000000-0005-0000-0000-000042750000}"/>
    <cellStyle name="Normal 66 3 2 5 3" xfId="9897" xr:uid="{00000000-0005-0000-0000-0000AC260000}"/>
    <cellStyle name="Normal 66 3 2 5 3 3" xfId="24998" xr:uid="{00000000-0005-0000-0000-0000A9610000}"/>
    <cellStyle name="Normal 66 3 2 5 5" xfId="19985" xr:uid="{00000000-0005-0000-0000-0000144E0000}"/>
    <cellStyle name="Normal 66 3 2 6" xfId="11575" xr:uid="{00000000-0005-0000-0000-00003A2D0000}"/>
    <cellStyle name="Normal 66 3 2 6 3" xfId="26673" xr:uid="{00000000-0005-0000-0000-000034680000}"/>
    <cellStyle name="Normal 66 3 2 7" xfId="6554" xr:uid="{00000000-0005-0000-0000-00009D190000}"/>
    <cellStyle name="Normal 66 3 2 7 3" xfId="21656" xr:uid="{00000000-0005-0000-0000-00009B540000}"/>
    <cellStyle name="Normal 66 3 2 9" xfId="16643" xr:uid="{00000000-0005-0000-0000-000006410000}"/>
    <cellStyle name="Normal 66 3 3" xfId="1690" xr:uid="{00000000-0005-0000-0000-00009D060000}"/>
    <cellStyle name="Normal 66 3 3 2" xfId="2529" xr:uid="{00000000-0005-0000-0000-0000E4090000}"/>
    <cellStyle name="Normal 66 3 3 2 2" xfId="4219" xr:uid="{00000000-0005-0000-0000-00007E100000}"/>
    <cellStyle name="Normal 66 3 3 2 2 2" xfId="14292" xr:uid="{00000000-0005-0000-0000-0000D7370000}"/>
    <cellStyle name="Normal 66 3 3 2 2 2 3" xfId="29390" xr:uid="{00000000-0005-0000-0000-0000D1720000}"/>
    <cellStyle name="Normal 66 3 3 2 2 3" xfId="9272" xr:uid="{00000000-0005-0000-0000-00003B240000}"/>
    <cellStyle name="Normal 66 3 3 2 2 3 3" xfId="24373" xr:uid="{00000000-0005-0000-0000-0000385F0000}"/>
    <cellStyle name="Normal 66 3 3 2 2 5" xfId="19360" xr:uid="{00000000-0005-0000-0000-0000A34B0000}"/>
    <cellStyle name="Normal 66 3 3 2 3" xfId="5911" xr:uid="{00000000-0005-0000-0000-00001A170000}"/>
    <cellStyle name="Normal 66 3 3 2 3 2" xfId="15963" xr:uid="{00000000-0005-0000-0000-00005E3E0000}"/>
    <cellStyle name="Normal 66 3 3 2 3 2 3" xfId="31061" xr:uid="{00000000-0005-0000-0000-000058790000}"/>
    <cellStyle name="Normal 66 3 3 2 3 3" xfId="10943" xr:uid="{00000000-0005-0000-0000-0000C22A0000}"/>
    <cellStyle name="Normal 66 3 3 2 3 3 3" xfId="26044" xr:uid="{00000000-0005-0000-0000-0000BF650000}"/>
    <cellStyle name="Normal 66 3 3 2 3 5" xfId="21031" xr:uid="{00000000-0005-0000-0000-00002A520000}"/>
    <cellStyle name="Normal 66 3 3 2 4" xfId="12621" xr:uid="{00000000-0005-0000-0000-000050310000}"/>
    <cellStyle name="Normal 66 3 3 2 4 3" xfId="27719" xr:uid="{00000000-0005-0000-0000-00004A6C0000}"/>
    <cellStyle name="Normal 66 3 3 2 5" xfId="7600" xr:uid="{00000000-0005-0000-0000-0000B31D0000}"/>
    <cellStyle name="Normal 66 3 3 2 5 3" xfId="22702" xr:uid="{00000000-0005-0000-0000-0000B1580000}"/>
    <cellStyle name="Normal 66 3 3 2 7" xfId="17689" xr:uid="{00000000-0005-0000-0000-00001C450000}"/>
    <cellStyle name="Normal 66 3 3 3" xfId="3382" xr:uid="{00000000-0005-0000-0000-0000390D0000}"/>
    <cellStyle name="Normal 66 3 3 3 2" xfId="13456" xr:uid="{00000000-0005-0000-0000-000093340000}"/>
    <cellStyle name="Normal 66 3 3 3 2 3" xfId="28554" xr:uid="{00000000-0005-0000-0000-00008D6F0000}"/>
    <cellStyle name="Normal 66 3 3 3 3" xfId="8436" xr:uid="{00000000-0005-0000-0000-0000F7200000}"/>
    <cellStyle name="Normal 66 3 3 3 3 3" xfId="23537" xr:uid="{00000000-0005-0000-0000-0000F45B0000}"/>
    <cellStyle name="Normal 66 3 3 3 5" xfId="18524" xr:uid="{00000000-0005-0000-0000-00005F480000}"/>
    <cellStyle name="Normal 66 3 3 4" xfId="5075" xr:uid="{00000000-0005-0000-0000-0000D6130000}"/>
    <cellStyle name="Normal 66 3 3 4 2" xfId="15127" xr:uid="{00000000-0005-0000-0000-00001A3B0000}"/>
    <cellStyle name="Normal 66 3 3 4 2 3" xfId="30225" xr:uid="{00000000-0005-0000-0000-000014760000}"/>
    <cellStyle name="Normal 66 3 3 4 3" xfId="10107" xr:uid="{00000000-0005-0000-0000-00007E270000}"/>
    <cellStyle name="Normal 66 3 3 4 3 3" xfId="25208" xr:uid="{00000000-0005-0000-0000-00007B620000}"/>
    <cellStyle name="Normal 66 3 3 4 5" xfId="20195" xr:uid="{00000000-0005-0000-0000-0000E64E0000}"/>
    <cellStyle name="Normal 66 3 3 5" xfId="11785" xr:uid="{00000000-0005-0000-0000-00000C2E0000}"/>
    <cellStyle name="Normal 66 3 3 5 3" xfId="26883" xr:uid="{00000000-0005-0000-0000-000006690000}"/>
    <cellStyle name="Normal 66 3 3 6" xfId="6764" xr:uid="{00000000-0005-0000-0000-00006F1A0000}"/>
    <cellStyle name="Normal 66 3 3 6 3" xfId="21866" xr:uid="{00000000-0005-0000-0000-00006D550000}"/>
    <cellStyle name="Normal 66 3 3 8" xfId="16853" xr:uid="{00000000-0005-0000-0000-0000D8410000}"/>
    <cellStyle name="Normal 66 3 4" xfId="2111" xr:uid="{00000000-0005-0000-0000-000042080000}"/>
    <cellStyle name="Normal 66 3 4 2" xfId="3801" xr:uid="{00000000-0005-0000-0000-0000DC0E0000}"/>
    <cellStyle name="Normal 66 3 4 2 2" xfId="13874" xr:uid="{00000000-0005-0000-0000-000035360000}"/>
    <cellStyle name="Normal 66 3 4 2 2 3" xfId="28972" xr:uid="{00000000-0005-0000-0000-00002F710000}"/>
    <cellStyle name="Normal 66 3 4 2 3" xfId="8854" xr:uid="{00000000-0005-0000-0000-000099220000}"/>
    <cellStyle name="Normal 66 3 4 2 3 3" xfId="23955" xr:uid="{00000000-0005-0000-0000-0000965D0000}"/>
    <cellStyle name="Normal 66 3 4 2 5" xfId="18942" xr:uid="{00000000-0005-0000-0000-0000014A0000}"/>
    <cellStyle name="Normal 66 3 4 3" xfId="5493" xr:uid="{00000000-0005-0000-0000-000078150000}"/>
    <cellStyle name="Normal 66 3 4 3 2" xfId="15545" xr:uid="{00000000-0005-0000-0000-0000BC3C0000}"/>
    <cellStyle name="Normal 66 3 4 3 2 3" xfId="30643" xr:uid="{00000000-0005-0000-0000-0000B6770000}"/>
    <cellStyle name="Normal 66 3 4 3 3" xfId="10525" xr:uid="{00000000-0005-0000-0000-000020290000}"/>
    <cellStyle name="Normal 66 3 4 3 3 3" xfId="25626" xr:uid="{00000000-0005-0000-0000-00001D640000}"/>
    <cellStyle name="Normal 66 3 4 3 5" xfId="20613" xr:uid="{00000000-0005-0000-0000-000088500000}"/>
    <cellStyle name="Normal 66 3 4 4" xfId="12203" xr:uid="{00000000-0005-0000-0000-0000AE2F0000}"/>
    <cellStyle name="Normal 66 3 4 4 3" xfId="27301" xr:uid="{00000000-0005-0000-0000-0000A86A0000}"/>
    <cellStyle name="Normal 66 3 4 5" xfId="7182" xr:uid="{00000000-0005-0000-0000-0000111C0000}"/>
    <cellStyle name="Normal 66 3 4 5 3" xfId="22284" xr:uid="{00000000-0005-0000-0000-00000F570000}"/>
    <cellStyle name="Normal 66 3 4 7" xfId="17271" xr:uid="{00000000-0005-0000-0000-00007A430000}"/>
    <cellStyle name="Normal 66 3 5" xfId="2964" xr:uid="{00000000-0005-0000-0000-0000970B0000}"/>
    <cellStyle name="Normal 66 3 5 2" xfId="13038" xr:uid="{00000000-0005-0000-0000-0000F1320000}"/>
    <cellStyle name="Normal 66 3 5 2 3" xfId="28136" xr:uid="{00000000-0005-0000-0000-0000EB6D0000}"/>
    <cellStyle name="Normal 66 3 5 3" xfId="8018" xr:uid="{00000000-0005-0000-0000-0000551F0000}"/>
    <cellStyle name="Normal 66 3 5 3 3" xfId="23119" xr:uid="{00000000-0005-0000-0000-0000525A0000}"/>
    <cellStyle name="Normal 66 3 5 5" xfId="18106" xr:uid="{00000000-0005-0000-0000-0000BD460000}"/>
    <cellStyle name="Normal 66 3 6" xfId="4657" xr:uid="{00000000-0005-0000-0000-000034120000}"/>
    <cellStyle name="Normal 66 3 6 2" xfId="14709" xr:uid="{00000000-0005-0000-0000-000078390000}"/>
    <cellStyle name="Normal 66 3 6 2 3" xfId="29807" xr:uid="{00000000-0005-0000-0000-000072740000}"/>
    <cellStyle name="Normal 66 3 6 3" xfId="9689" xr:uid="{00000000-0005-0000-0000-0000DC250000}"/>
    <cellStyle name="Normal 66 3 6 3 3" xfId="24790" xr:uid="{00000000-0005-0000-0000-0000D9600000}"/>
    <cellStyle name="Normal 66 3 6 5" xfId="19777" xr:uid="{00000000-0005-0000-0000-0000444D0000}"/>
    <cellStyle name="Normal 66 3 7" xfId="11367" xr:uid="{00000000-0005-0000-0000-00006A2C0000}"/>
    <cellStyle name="Normal 66 3 7 3" xfId="26465" xr:uid="{00000000-0005-0000-0000-000064670000}"/>
    <cellStyle name="Normal 66 3 8" xfId="6346" xr:uid="{00000000-0005-0000-0000-0000CD180000}"/>
    <cellStyle name="Normal 66 3 8 3" xfId="21448" xr:uid="{00000000-0005-0000-0000-0000CB530000}"/>
    <cellStyle name="Normal 66 4" xfId="1371" xr:uid="{00000000-0005-0000-0000-00005E050000}"/>
    <cellStyle name="Normal 66 4 2" xfId="1794" xr:uid="{00000000-0005-0000-0000-000005070000}"/>
    <cellStyle name="Normal 66 4 2 2" xfId="2633" xr:uid="{00000000-0005-0000-0000-00004C0A0000}"/>
    <cellStyle name="Normal 66 4 2 2 2" xfId="4323" xr:uid="{00000000-0005-0000-0000-0000E6100000}"/>
    <cellStyle name="Normal 66 4 2 2 2 2" xfId="14396" xr:uid="{00000000-0005-0000-0000-00003F380000}"/>
    <cellStyle name="Normal 66 4 2 2 2 2 3" xfId="29494" xr:uid="{00000000-0005-0000-0000-000039730000}"/>
    <cellStyle name="Normal 66 4 2 2 2 3" xfId="9376" xr:uid="{00000000-0005-0000-0000-0000A3240000}"/>
    <cellStyle name="Normal 66 4 2 2 2 3 3" xfId="24477" xr:uid="{00000000-0005-0000-0000-0000A05F0000}"/>
    <cellStyle name="Normal 66 4 2 2 2 5" xfId="19464" xr:uid="{00000000-0005-0000-0000-00000B4C0000}"/>
    <cellStyle name="Normal 66 4 2 2 3" xfId="6015" xr:uid="{00000000-0005-0000-0000-000082170000}"/>
    <cellStyle name="Normal 66 4 2 2 3 2" xfId="16067" xr:uid="{00000000-0005-0000-0000-0000C63E0000}"/>
    <cellStyle name="Normal 66 4 2 2 3 2 3" xfId="31165" xr:uid="{00000000-0005-0000-0000-0000C0790000}"/>
    <cellStyle name="Normal 66 4 2 2 3 3" xfId="11047" xr:uid="{00000000-0005-0000-0000-00002A2B0000}"/>
    <cellStyle name="Normal 66 4 2 2 3 3 3" xfId="26148" xr:uid="{00000000-0005-0000-0000-000027660000}"/>
    <cellStyle name="Normal 66 4 2 2 3 5" xfId="21135" xr:uid="{00000000-0005-0000-0000-000092520000}"/>
    <cellStyle name="Normal 66 4 2 2 4" xfId="12725" xr:uid="{00000000-0005-0000-0000-0000B8310000}"/>
    <cellStyle name="Normal 66 4 2 2 4 3" xfId="27823" xr:uid="{00000000-0005-0000-0000-0000B26C0000}"/>
    <cellStyle name="Normal 66 4 2 2 5" xfId="7704" xr:uid="{00000000-0005-0000-0000-00001B1E0000}"/>
    <cellStyle name="Normal 66 4 2 2 5 3" xfId="22806" xr:uid="{00000000-0005-0000-0000-000019590000}"/>
    <cellStyle name="Normal 66 4 2 2 7" xfId="17793" xr:uid="{00000000-0005-0000-0000-000084450000}"/>
    <cellStyle name="Normal 66 4 2 3" xfId="3486" xr:uid="{00000000-0005-0000-0000-0000A10D0000}"/>
    <cellStyle name="Normal 66 4 2 3 2" xfId="13560" xr:uid="{00000000-0005-0000-0000-0000FB340000}"/>
    <cellStyle name="Normal 66 4 2 3 2 3" xfId="28658" xr:uid="{00000000-0005-0000-0000-0000F56F0000}"/>
    <cellStyle name="Normal 66 4 2 3 3" xfId="8540" xr:uid="{00000000-0005-0000-0000-00005F210000}"/>
    <cellStyle name="Normal 66 4 2 3 3 3" xfId="23641" xr:uid="{00000000-0005-0000-0000-00005C5C0000}"/>
    <cellStyle name="Normal 66 4 2 3 5" xfId="18628" xr:uid="{00000000-0005-0000-0000-0000C7480000}"/>
    <cellStyle name="Normal 66 4 2 4" xfId="5179" xr:uid="{00000000-0005-0000-0000-00003E140000}"/>
    <cellStyle name="Normal 66 4 2 4 2" xfId="15231" xr:uid="{00000000-0005-0000-0000-0000823B0000}"/>
    <cellStyle name="Normal 66 4 2 4 2 3" xfId="30329" xr:uid="{00000000-0005-0000-0000-00007C760000}"/>
    <cellStyle name="Normal 66 4 2 4 3" xfId="10211" xr:uid="{00000000-0005-0000-0000-0000E6270000}"/>
    <cellStyle name="Normal 66 4 2 4 3 3" xfId="25312" xr:uid="{00000000-0005-0000-0000-0000E3620000}"/>
    <cellStyle name="Normal 66 4 2 4 5" xfId="20299" xr:uid="{00000000-0005-0000-0000-00004E4F0000}"/>
    <cellStyle name="Normal 66 4 2 5" xfId="11889" xr:uid="{00000000-0005-0000-0000-0000742E0000}"/>
    <cellStyle name="Normal 66 4 2 5 3" xfId="26987" xr:uid="{00000000-0005-0000-0000-00006E690000}"/>
    <cellStyle name="Normal 66 4 2 6" xfId="6868" xr:uid="{00000000-0005-0000-0000-0000D71A0000}"/>
    <cellStyle name="Normal 66 4 2 6 3" xfId="21970" xr:uid="{00000000-0005-0000-0000-0000D5550000}"/>
    <cellStyle name="Normal 66 4 2 8" xfId="16957" xr:uid="{00000000-0005-0000-0000-000040420000}"/>
    <cellStyle name="Normal 66 4 3" xfId="2215" xr:uid="{00000000-0005-0000-0000-0000AA080000}"/>
    <cellStyle name="Normal 66 4 3 2" xfId="3905" xr:uid="{00000000-0005-0000-0000-0000440F0000}"/>
    <cellStyle name="Normal 66 4 3 2 2" xfId="13978" xr:uid="{00000000-0005-0000-0000-00009D360000}"/>
    <cellStyle name="Normal 66 4 3 2 2 3" xfId="29076" xr:uid="{00000000-0005-0000-0000-000097710000}"/>
    <cellStyle name="Normal 66 4 3 2 3" xfId="8958" xr:uid="{00000000-0005-0000-0000-000001230000}"/>
    <cellStyle name="Normal 66 4 3 2 3 3" xfId="24059" xr:uid="{00000000-0005-0000-0000-0000FE5D0000}"/>
    <cellStyle name="Normal 66 4 3 2 5" xfId="19046" xr:uid="{00000000-0005-0000-0000-0000694A0000}"/>
    <cellStyle name="Normal 66 4 3 3" xfId="5597" xr:uid="{00000000-0005-0000-0000-0000E0150000}"/>
    <cellStyle name="Normal 66 4 3 3 2" xfId="15649" xr:uid="{00000000-0005-0000-0000-0000243D0000}"/>
    <cellStyle name="Normal 66 4 3 3 2 3" xfId="30747" xr:uid="{00000000-0005-0000-0000-00001E780000}"/>
    <cellStyle name="Normal 66 4 3 3 3" xfId="10629" xr:uid="{00000000-0005-0000-0000-000088290000}"/>
    <cellStyle name="Normal 66 4 3 3 3 3" xfId="25730" xr:uid="{00000000-0005-0000-0000-000085640000}"/>
    <cellStyle name="Normal 66 4 3 3 5" xfId="20717" xr:uid="{00000000-0005-0000-0000-0000F0500000}"/>
    <cellStyle name="Normal 66 4 3 4" xfId="12307" xr:uid="{00000000-0005-0000-0000-000016300000}"/>
    <cellStyle name="Normal 66 4 3 4 3" xfId="27405" xr:uid="{00000000-0005-0000-0000-0000106B0000}"/>
    <cellStyle name="Normal 66 4 3 5" xfId="7286" xr:uid="{00000000-0005-0000-0000-0000791C0000}"/>
    <cellStyle name="Normal 66 4 3 5 3" xfId="22388" xr:uid="{00000000-0005-0000-0000-000077570000}"/>
    <cellStyle name="Normal 66 4 3 7" xfId="17375" xr:uid="{00000000-0005-0000-0000-0000E2430000}"/>
    <cellStyle name="Normal 66 4 4" xfId="3068" xr:uid="{00000000-0005-0000-0000-0000FF0B0000}"/>
    <cellStyle name="Normal 66 4 4 2" xfId="13142" xr:uid="{00000000-0005-0000-0000-000059330000}"/>
    <cellStyle name="Normal 66 4 4 2 3" xfId="28240" xr:uid="{00000000-0005-0000-0000-0000536E0000}"/>
    <cellStyle name="Normal 66 4 4 3" xfId="8122" xr:uid="{00000000-0005-0000-0000-0000BD1F0000}"/>
    <cellStyle name="Normal 66 4 4 3 3" xfId="23223" xr:uid="{00000000-0005-0000-0000-0000BA5A0000}"/>
    <cellStyle name="Normal 66 4 4 5" xfId="18210" xr:uid="{00000000-0005-0000-0000-000025470000}"/>
    <cellStyle name="Normal 66 4 5" xfId="4761" xr:uid="{00000000-0005-0000-0000-00009C120000}"/>
    <cellStyle name="Normal 66 4 5 2" xfId="14813" xr:uid="{00000000-0005-0000-0000-0000E0390000}"/>
    <cellStyle name="Normal 66 4 5 2 3" xfId="29911" xr:uid="{00000000-0005-0000-0000-0000DA740000}"/>
    <cellStyle name="Normal 66 4 5 3" xfId="9793" xr:uid="{00000000-0005-0000-0000-000044260000}"/>
    <cellStyle name="Normal 66 4 5 3 3" xfId="24894" xr:uid="{00000000-0005-0000-0000-000041610000}"/>
    <cellStyle name="Normal 66 4 5 5" xfId="19881" xr:uid="{00000000-0005-0000-0000-0000AC4D0000}"/>
    <cellStyle name="Normal 66 4 6" xfId="11471" xr:uid="{00000000-0005-0000-0000-0000D22C0000}"/>
    <cellStyle name="Normal 66 4 6 3" xfId="26569" xr:uid="{00000000-0005-0000-0000-0000CC670000}"/>
    <cellStyle name="Normal 66 4 7" xfId="6450" xr:uid="{00000000-0005-0000-0000-000035190000}"/>
    <cellStyle name="Normal 66 4 7 3" xfId="21552" xr:uid="{00000000-0005-0000-0000-000033540000}"/>
    <cellStyle name="Normal 66 4 9" xfId="16539" xr:uid="{00000000-0005-0000-0000-00009E400000}"/>
    <cellStyle name="Normal 66 5" xfId="1584" xr:uid="{00000000-0005-0000-0000-000033060000}"/>
    <cellStyle name="Normal 66 5 2" xfId="2425" xr:uid="{00000000-0005-0000-0000-00007C090000}"/>
    <cellStyle name="Normal 66 5 2 2" xfId="4115" xr:uid="{00000000-0005-0000-0000-000016100000}"/>
    <cellStyle name="Normal 66 5 2 2 2" xfId="14188" xr:uid="{00000000-0005-0000-0000-00006F370000}"/>
    <cellStyle name="Normal 66 5 2 2 2 3" xfId="29286" xr:uid="{00000000-0005-0000-0000-000069720000}"/>
    <cellStyle name="Normal 66 5 2 2 3" xfId="9168" xr:uid="{00000000-0005-0000-0000-0000D3230000}"/>
    <cellStyle name="Normal 66 5 2 2 3 3" xfId="24269" xr:uid="{00000000-0005-0000-0000-0000D05E0000}"/>
    <cellStyle name="Normal 66 5 2 2 5" xfId="19256" xr:uid="{00000000-0005-0000-0000-00003B4B0000}"/>
    <cellStyle name="Normal 66 5 2 3" xfId="5807" xr:uid="{00000000-0005-0000-0000-0000B2160000}"/>
    <cellStyle name="Normal 66 5 2 3 2" xfId="15859" xr:uid="{00000000-0005-0000-0000-0000F63D0000}"/>
    <cellStyle name="Normal 66 5 2 3 2 3" xfId="30957" xr:uid="{00000000-0005-0000-0000-0000F0780000}"/>
    <cellStyle name="Normal 66 5 2 3 3" xfId="10839" xr:uid="{00000000-0005-0000-0000-00005A2A0000}"/>
    <cellStyle name="Normal 66 5 2 3 3 3" xfId="25940" xr:uid="{00000000-0005-0000-0000-000057650000}"/>
    <cellStyle name="Normal 66 5 2 3 5" xfId="20927" xr:uid="{00000000-0005-0000-0000-0000C2510000}"/>
    <cellStyle name="Normal 66 5 2 4" xfId="12517" xr:uid="{00000000-0005-0000-0000-0000E8300000}"/>
    <cellStyle name="Normal 66 5 2 4 3" xfId="27615" xr:uid="{00000000-0005-0000-0000-0000E26B0000}"/>
    <cellStyle name="Normal 66 5 2 5" xfId="7496" xr:uid="{00000000-0005-0000-0000-00004B1D0000}"/>
    <cellStyle name="Normal 66 5 2 5 3" xfId="22598" xr:uid="{00000000-0005-0000-0000-000049580000}"/>
    <cellStyle name="Normal 66 5 2 7" xfId="17585" xr:uid="{00000000-0005-0000-0000-0000B4440000}"/>
    <cellStyle name="Normal 66 5 3" xfId="3278" xr:uid="{00000000-0005-0000-0000-0000D10C0000}"/>
    <cellStyle name="Normal 66 5 3 2" xfId="13352" xr:uid="{00000000-0005-0000-0000-00002B340000}"/>
    <cellStyle name="Normal 66 5 3 2 3" xfId="28450" xr:uid="{00000000-0005-0000-0000-0000256F0000}"/>
    <cellStyle name="Normal 66 5 3 3" xfId="8332" xr:uid="{00000000-0005-0000-0000-00008F200000}"/>
    <cellStyle name="Normal 66 5 3 3 3" xfId="23433" xr:uid="{00000000-0005-0000-0000-00008C5B0000}"/>
    <cellStyle name="Normal 66 5 3 5" xfId="18420" xr:uid="{00000000-0005-0000-0000-0000F7470000}"/>
    <cellStyle name="Normal 66 5 4" xfId="4971" xr:uid="{00000000-0005-0000-0000-00006E130000}"/>
    <cellStyle name="Normal 66 5 4 2" xfId="15023" xr:uid="{00000000-0005-0000-0000-0000B23A0000}"/>
    <cellStyle name="Normal 66 5 4 2 3" xfId="30121" xr:uid="{00000000-0005-0000-0000-0000AC750000}"/>
    <cellStyle name="Normal 66 5 4 3" xfId="10003" xr:uid="{00000000-0005-0000-0000-000016270000}"/>
    <cellStyle name="Normal 66 5 4 3 3" xfId="25104" xr:uid="{00000000-0005-0000-0000-000013620000}"/>
    <cellStyle name="Normal 66 5 4 5" xfId="20091" xr:uid="{00000000-0005-0000-0000-00007E4E0000}"/>
    <cellStyle name="Normal 66 5 5" xfId="11681" xr:uid="{00000000-0005-0000-0000-0000A42D0000}"/>
    <cellStyle name="Normal 66 5 5 3" xfId="26779" xr:uid="{00000000-0005-0000-0000-00009E680000}"/>
    <cellStyle name="Normal 66 5 6" xfId="6660" xr:uid="{00000000-0005-0000-0000-0000071A0000}"/>
    <cellStyle name="Normal 66 5 6 3" xfId="21762" xr:uid="{00000000-0005-0000-0000-000005550000}"/>
    <cellStyle name="Normal 66 5 8" xfId="16749" xr:uid="{00000000-0005-0000-0000-000070410000}"/>
    <cellStyle name="Normal 66 6" xfId="2005" xr:uid="{00000000-0005-0000-0000-0000D8070000}"/>
    <cellStyle name="Normal 66 6 2" xfId="3697" xr:uid="{00000000-0005-0000-0000-0000740E0000}"/>
    <cellStyle name="Normal 66 6 2 2" xfId="13770" xr:uid="{00000000-0005-0000-0000-0000CD350000}"/>
    <cellStyle name="Normal 66 6 2 2 3" xfId="28868" xr:uid="{00000000-0005-0000-0000-0000C7700000}"/>
    <cellStyle name="Normal 66 6 2 3" xfId="8750" xr:uid="{00000000-0005-0000-0000-000031220000}"/>
    <cellStyle name="Normal 66 6 2 3 3" xfId="23851" xr:uid="{00000000-0005-0000-0000-00002E5D0000}"/>
    <cellStyle name="Normal 66 6 2 5" xfId="18838" xr:uid="{00000000-0005-0000-0000-000099490000}"/>
    <cellStyle name="Normal 66 6 3" xfId="5389" xr:uid="{00000000-0005-0000-0000-000010150000}"/>
    <cellStyle name="Normal 66 6 3 2" xfId="15441" xr:uid="{00000000-0005-0000-0000-0000543C0000}"/>
    <cellStyle name="Normal 66 6 3 2 3" xfId="30539" xr:uid="{00000000-0005-0000-0000-00004E770000}"/>
    <cellStyle name="Normal 66 6 3 3" xfId="10421" xr:uid="{00000000-0005-0000-0000-0000B8280000}"/>
    <cellStyle name="Normal 66 6 3 3 3" xfId="25522" xr:uid="{00000000-0005-0000-0000-0000B5630000}"/>
    <cellStyle name="Normal 66 6 3 5" xfId="20509" xr:uid="{00000000-0005-0000-0000-000020500000}"/>
    <cellStyle name="Normal 66 6 4" xfId="12099" xr:uid="{00000000-0005-0000-0000-0000462F0000}"/>
    <cellStyle name="Normal 66 6 4 3" xfId="27197" xr:uid="{00000000-0005-0000-0000-0000406A0000}"/>
    <cellStyle name="Normal 66 6 5" xfId="7078" xr:uid="{00000000-0005-0000-0000-0000A91B0000}"/>
    <cellStyle name="Normal 66 6 5 3" xfId="22180" xr:uid="{00000000-0005-0000-0000-0000A7560000}"/>
    <cellStyle name="Normal 66 6 7" xfId="17167" xr:uid="{00000000-0005-0000-0000-000012430000}"/>
    <cellStyle name="Normal 66 7" xfId="2857" xr:uid="{00000000-0005-0000-0000-00002C0B0000}"/>
    <cellStyle name="Normal 66 7 2" xfId="12934" xr:uid="{00000000-0005-0000-0000-000089320000}"/>
    <cellStyle name="Normal 66 7 2 3" xfId="28032" xr:uid="{00000000-0005-0000-0000-0000836D0000}"/>
    <cellStyle name="Normal 66 7 3" xfId="7914" xr:uid="{00000000-0005-0000-0000-0000ED1E0000}"/>
    <cellStyle name="Normal 66 7 3 3" xfId="23015" xr:uid="{00000000-0005-0000-0000-0000EA590000}"/>
    <cellStyle name="Normal 66 7 5" xfId="18002" xr:uid="{00000000-0005-0000-0000-000055460000}"/>
    <cellStyle name="Normal 66 8" xfId="4551" xr:uid="{00000000-0005-0000-0000-0000CA110000}"/>
    <cellStyle name="Normal 66 8 2" xfId="14605" xr:uid="{00000000-0005-0000-0000-000010390000}"/>
    <cellStyle name="Normal 66 8 2 3" xfId="29703" xr:uid="{00000000-0005-0000-0000-00000A740000}"/>
    <cellStyle name="Normal 66 8 3" xfId="9585" xr:uid="{00000000-0005-0000-0000-000074250000}"/>
    <cellStyle name="Normal 66 8 3 3" xfId="24686" xr:uid="{00000000-0005-0000-0000-000071600000}"/>
    <cellStyle name="Normal 66 8 5" xfId="19673" xr:uid="{00000000-0005-0000-0000-0000DC4C0000}"/>
    <cellStyle name="Normal 66 9" xfId="11261" xr:uid="{00000000-0005-0000-0000-0000002C0000}"/>
    <cellStyle name="Normal 66 9 3" xfId="26361" xr:uid="{00000000-0005-0000-0000-0000FC660000}"/>
    <cellStyle name="Normal 67" xfId="899" xr:uid="{00000000-0005-0000-0000-000085030000}"/>
    <cellStyle name="Normal 67 10" xfId="6241" xr:uid="{00000000-0005-0000-0000-000064180000}"/>
    <cellStyle name="Normal 67 10 3" xfId="21345" xr:uid="{00000000-0005-0000-0000-000064530000}"/>
    <cellStyle name="Normal 67 12" xfId="16330" xr:uid="{00000000-0005-0000-0000-0000CD3F0000}"/>
    <cellStyle name="Normal 67 2" xfId="1205" xr:uid="{00000000-0005-0000-0000-0000B8040000}"/>
    <cellStyle name="Normal 67 2 11" xfId="16384" xr:uid="{00000000-0005-0000-0000-000003400000}"/>
    <cellStyle name="Normal 67 2 2" xfId="1313" xr:uid="{00000000-0005-0000-0000-000024050000}"/>
    <cellStyle name="Normal 67 2 2 10" xfId="16488" xr:uid="{00000000-0005-0000-0000-00006B400000}"/>
    <cellStyle name="Normal 67 2 2 2" xfId="1530" xr:uid="{00000000-0005-0000-0000-0000FD050000}"/>
    <cellStyle name="Normal 67 2 2 2 2" xfId="1951" xr:uid="{00000000-0005-0000-0000-0000A2070000}"/>
    <cellStyle name="Normal 67 2 2 2 2 2" xfId="2790" xr:uid="{00000000-0005-0000-0000-0000E90A0000}"/>
    <cellStyle name="Normal 67 2 2 2 2 2 2" xfId="4480" xr:uid="{00000000-0005-0000-0000-000083110000}"/>
    <cellStyle name="Normal 67 2 2 2 2 2 2 2" xfId="14553" xr:uid="{00000000-0005-0000-0000-0000DC380000}"/>
    <cellStyle name="Normal 67 2 2 2 2 2 2 2 3" xfId="29651" xr:uid="{00000000-0005-0000-0000-0000D6730000}"/>
    <cellStyle name="Normal 67 2 2 2 2 2 2 3" xfId="9533" xr:uid="{00000000-0005-0000-0000-000040250000}"/>
    <cellStyle name="Normal 67 2 2 2 2 2 2 3 3" xfId="24634" xr:uid="{00000000-0005-0000-0000-00003D600000}"/>
    <cellStyle name="Normal 67 2 2 2 2 2 2 5" xfId="19621" xr:uid="{00000000-0005-0000-0000-0000A84C0000}"/>
    <cellStyle name="Normal 67 2 2 2 2 2 3" xfId="6172" xr:uid="{00000000-0005-0000-0000-00001F180000}"/>
    <cellStyle name="Normal 67 2 2 2 2 2 3 2" xfId="16224" xr:uid="{00000000-0005-0000-0000-0000633F0000}"/>
    <cellStyle name="Normal 67 2 2 2 2 2 3 3" xfId="11204" xr:uid="{00000000-0005-0000-0000-0000C72B0000}"/>
    <cellStyle name="Normal 67 2 2 2 2 2 3 3 3" xfId="26305" xr:uid="{00000000-0005-0000-0000-0000C4660000}"/>
    <cellStyle name="Normal 67 2 2 2 2 2 3 5" xfId="21292" xr:uid="{00000000-0005-0000-0000-00002F530000}"/>
    <cellStyle name="Normal 67 2 2 2 2 2 4" xfId="12882" xr:uid="{00000000-0005-0000-0000-000055320000}"/>
    <cellStyle name="Normal 67 2 2 2 2 2 4 3" xfId="27980" xr:uid="{00000000-0005-0000-0000-00004F6D0000}"/>
    <cellStyle name="Normal 67 2 2 2 2 2 5" xfId="7861" xr:uid="{00000000-0005-0000-0000-0000B81E0000}"/>
    <cellStyle name="Normal 67 2 2 2 2 2 5 3" xfId="22963" xr:uid="{00000000-0005-0000-0000-0000B6590000}"/>
    <cellStyle name="Normal 67 2 2 2 2 2 7" xfId="17950" xr:uid="{00000000-0005-0000-0000-000021460000}"/>
    <cellStyle name="Normal 67 2 2 2 2 3" xfId="3643" xr:uid="{00000000-0005-0000-0000-00003E0E0000}"/>
    <cellStyle name="Normal 67 2 2 2 2 3 2" xfId="13717" xr:uid="{00000000-0005-0000-0000-000098350000}"/>
    <cellStyle name="Normal 67 2 2 2 2 3 2 3" xfId="28815" xr:uid="{00000000-0005-0000-0000-000092700000}"/>
    <cellStyle name="Normal 67 2 2 2 2 3 3" xfId="8697" xr:uid="{00000000-0005-0000-0000-0000FC210000}"/>
    <cellStyle name="Normal 67 2 2 2 2 3 3 3" xfId="23798" xr:uid="{00000000-0005-0000-0000-0000F95C0000}"/>
    <cellStyle name="Normal 67 2 2 2 2 3 5" xfId="18785" xr:uid="{00000000-0005-0000-0000-000064490000}"/>
    <cellStyle name="Normal 67 2 2 2 2 4" xfId="5336" xr:uid="{00000000-0005-0000-0000-0000DB140000}"/>
    <cellStyle name="Normal 67 2 2 2 2 4 2" xfId="15388" xr:uid="{00000000-0005-0000-0000-00001F3C0000}"/>
    <cellStyle name="Normal 67 2 2 2 2 4 2 3" xfId="30486" xr:uid="{00000000-0005-0000-0000-000019770000}"/>
    <cellStyle name="Normal 67 2 2 2 2 4 3" xfId="10368" xr:uid="{00000000-0005-0000-0000-000083280000}"/>
    <cellStyle name="Normal 67 2 2 2 2 4 3 3" xfId="25469" xr:uid="{00000000-0005-0000-0000-000080630000}"/>
    <cellStyle name="Normal 67 2 2 2 2 4 5" xfId="20456" xr:uid="{00000000-0005-0000-0000-0000EB4F0000}"/>
    <cellStyle name="Normal 67 2 2 2 2 5" xfId="12046" xr:uid="{00000000-0005-0000-0000-0000112F0000}"/>
    <cellStyle name="Normal 67 2 2 2 2 5 3" xfId="27144" xr:uid="{00000000-0005-0000-0000-00000B6A0000}"/>
    <cellStyle name="Normal 67 2 2 2 2 6" xfId="7025" xr:uid="{00000000-0005-0000-0000-0000741B0000}"/>
    <cellStyle name="Normal 67 2 2 2 2 6 3" xfId="22127" xr:uid="{00000000-0005-0000-0000-000072560000}"/>
    <cellStyle name="Normal 67 2 2 2 2 8" xfId="17114" xr:uid="{00000000-0005-0000-0000-0000DD420000}"/>
    <cellStyle name="Normal 67 2 2 2 3" xfId="2372" xr:uid="{00000000-0005-0000-0000-000047090000}"/>
    <cellStyle name="Normal 67 2 2 2 3 2" xfId="4062" xr:uid="{00000000-0005-0000-0000-0000E10F0000}"/>
    <cellStyle name="Normal 67 2 2 2 3 2 2" xfId="14135" xr:uid="{00000000-0005-0000-0000-00003A370000}"/>
    <cellStyle name="Normal 67 2 2 2 3 2 2 3" xfId="29233" xr:uid="{00000000-0005-0000-0000-000034720000}"/>
    <cellStyle name="Normal 67 2 2 2 3 2 3" xfId="9115" xr:uid="{00000000-0005-0000-0000-00009E230000}"/>
    <cellStyle name="Normal 67 2 2 2 3 2 3 3" xfId="24216" xr:uid="{00000000-0005-0000-0000-00009B5E0000}"/>
    <cellStyle name="Normal 67 2 2 2 3 2 5" xfId="19203" xr:uid="{00000000-0005-0000-0000-0000064B0000}"/>
    <cellStyle name="Normal 67 2 2 2 3 3" xfId="5754" xr:uid="{00000000-0005-0000-0000-00007D160000}"/>
    <cellStyle name="Normal 67 2 2 2 3 3 2" xfId="15806" xr:uid="{00000000-0005-0000-0000-0000C13D0000}"/>
    <cellStyle name="Normal 67 2 2 2 3 3 2 3" xfId="30904" xr:uid="{00000000-0005-0000-0000-0000BB780000}"/>
    <cellStyle name="Normal 67 2 2 2 3 3 3" xfId="10786" xr:uid="{00000000-0005-0000-0000-0000252A0000}"/>
    <cellStyle name="Normal 67 2 2 2 3 3 3 3" xfId="25887" xr:uid="{00000000-0005-0000-0000-000022650000}"/>
    <cellStyle name="Normal 67 2 2 2 3 3 5" xfId="20874" xr:uid="{00000000-0005-0000-0000-00008D510000}"/>
    <cellStyle name="Normal 67 2 2 2 3 4" xfId="12464" xr:uid="{00000000-0005-0000-0000-0000B3300000}"/>
    <cellStyle name="Normal 67 2 2 2 3 4 3" xfId="27562" xr:uid="{00000000-0005-0000-0000-0000AD6B0000}"/>
    <cellStyle name="Normal 67 2 2 2 3 5" xfId="7443" xr:uid="{00000000-0005-0000-0000-0000161D0000}"/>
    <cellStyle name="Normal 67 2 2 2 3 5 3" xfId="22545" xr:uid="{00000000-0005-0000-0000-000014580000}"/>
    <cellStyle name="Normal 67 2 2 2 3 7" xfId="17532" xr:uid="{00000000-0005-0000-0000-00007F440000}"/>
    <cellStyle name="Normal 67 2 2 2 4" xfId="3225" xr:uid="{00000000-0005-0000-0000-00009C0C0000}"/>
    <cellStyle name="Normal 67 2 2 2 4 2" xfId="13299" xr:uid="{00000000-0005-0000-0000-0000F6330000}"/>
    <cellStyle name="Normal 67 2 2 2 4 2 3" xfId="28397" xr:uid="{00000000-0005-0000-0000-0000F06E0000}"/>
    <cellStyle name="Normal 67 2 2 2 4 3" xfId="8279" xr:uid="{00000000-0005-0000-0000-00005A200000}"/>
    <cellStyle name="Normal 67 2 2 2 4 3 3" xfId="23380" xr:uid="{00000000-0005-0000-0000-0000575B0000}"/>
    <cellStyle name="Normal 67 2 2 2 4 5" xfId="18367" xr:uid="{00000000-0005-0000-0000-0000C2470000}"/>
    <cellStyle name="Normal 67 2 2 2 5" xfId="4918" xr:uid="{00000000-0005-0000-0000-000039130000}"/>
    <cellStyle name="Normal 67 2 2 2 5 2" xfId="14970" xr:uid="{00000000-0005-0000-0000-00007D3A0000}"/>
    <cellStyle name="Normal 67 2 2 2 5 2 3" xfId="30068" xr:uid="{00000000-0005-0000-0000-000077750000}"/>
    <cellStyle name="Normal 67 2 2 2 5 3" xfId="9950" xr:uid="{00000000-0005-0000-0000-0000E1260000}"/>
    <cellStyle name="Normal 67 2 2 2 5 3 3" xfId="25051" xr:uid="{00000000-0005-0000-0000-0000DE610000}"/>
    <cellStyle name="Normal 67 2 2 2 5 5" xfId="20038" xr:uid="{00000000-0005-0000-0000-0000494E0000}"/>
    <cellStyle name="Normal 67 2 2 2 6" xfId="11628" xr:uid="{00000000-0005-0000-0000-00006F2D0000}"/>
    <cellStyle name="Normal 67 2 2 2 6 3" xfId="26726" xr:uid="{00000000-0005-0000-0000-000069680000}"/>
    <cellStyle name="Normal 67 2 2 2 7" xfId="6607" xr:uid="{00000000-0005-0000-0000-0000D2190000}"/>
    <cellStyle name="Normal 67 2 2 2 7 3" xfId="21709" xr:uid="{00000000-0005-0000-0000-0000D0540000}"/>
    <cellStyle name="Normal 67 2 2 2 9" xfId="16696" xr:uid="{00000000-0005-0000-0000-00003B410000}"/>
    <cellStyle name="Normal 67 2 2 3" xfId="1743" xr:uid="{00000000-0005-0000-0000-0000D2060000}"/>
    <cellStyle name="Normal 67 2 2 3 2" xfId="2582" xr:uid="{00000000-0005-0000-0000-0000190A0000}"/>
    <cellStyle name="Normal 67 2 2 3 2 2" xfId="4272" xr:uid="{00000000-0005-0000-0000-0000B3100000}"/>
    <cellStyle name="Normal 67 2 2 3 2 2 2" xfId="14345" xr:uid="{00000000-0005-0000-0000-00000C380000}"/>
    <cellStyle name="Normal 67 2 2 3 2 2 2 3" xfId="29443" xr:uid="{00000000-0005-0000-0000-000006730000}"/>
    <cellStyle name="Normal 67 2 2 3 2 2 3" xfId="9325" xr:uid="{00000000-0005-0000-0000-000070240000}"/>
    <cellStyle name="Normal 67 2 2 3 2 2 3 3" xfId="24426" xr:uid="{00000000-0005-0000-0000-00006D5F0000}"/>
    <cellStyle name="Normal 67 2 2 3 2 2 5" xfId="19413" xr:uid="{00000000-0005-0000-0000-0000D84B0000}"/>
    <cellStyle name="Normal 67 2 2 3 2 3" xfId="5964" xr:uid="{00000000-0005-0000-0000-00004F170000}"/>
    <cellStyle name="Normal 67 2 2 3 2 3 2" xfId="16016" xr:uid="{00000000-0005-0000-0000-0000933E0000}"/>
    <cellStyle name="Normal 67 2 2 3 2 3 2 3" xfId="31114" xr:uid="{00000000-0005-0000-0000-00008D790000}"/>
    <cellStyle name="Normal 67 2 2 3 2 3 3" xfId="10996" xr:uid="{00000000-0005-0000-0000-0000F72A0000}"/>
    <cellStyle name="Normal 67 2 2 3 2 3 3 3" xfId="26097" xr:uid="{00000000-0005-0000-0000-0000F4650000}"/>
    <cellStyle name="Normal 67 2 2 3 2 3 5" xfId="21084" xr:uid="{00000000-0005-0000-0000-00005F520000}"/>
    <cellStyle name="Normal 67 2 2 3 2 4" xfId="12674" xr:uid="{00000000-0005-0000-0000-000085310000}"/>
    <cellStyle name="Normal 67 2 2 3 2 4 3" xfId="27772" xr:uid="{00000000-0005-0000-0000-00007F6C0000}"/>
    <cellStyle name="Normal 67 2 2 3 2 5" xfId="7653" xr:uid="{00000000-0005-0000-0000-0000E81D0000}"/>
    <cellStyle name="Normal 67 2 2 3 2 5 3" xfId="22755" xr:uid="{00000000-0005-0000-0000-0000E6580000}"/>
    <cellStyle name="Normal 67 2 2 3 2 7" xfId="17742" xr:uid="{00000000-0005-0000-0000-000051450000}"/>
    <cellStyle name="Normal 67 2 2 3 3" xfId="3435" xr:uid="{00000000-0005-0000-0000-00006E0D0000}"/>
    <cellStyle name="Normal 67 2 2 3 3 2" xfId="13509" xr:uid="{00000000-0005-0000-0000-0000C8340000}"/>
    <cellStyle name="Normal 67 2 2 3 3 2 3" xfId="28607" xr:uid="{00000000-0005-0000-0000-0000C26F0000}"/>
    <cellStyle name="Normal 67 2 2 3 3 3" xfId="8489" xr:uid="{00000000-0005-0000-0000-00002C210000}"/>
    <cellStyle name="Normal 67 2 2 3 3 3 3" xfId="23590" xr:uid="{00000000-0005-0000-0000-0000295C0000}"/>
    <cellStyle name="Normal 67 2 2 3 3 5" xfId="18577" xr:uid="{00000000-0005-0000-0000-000094480000}"/>
    <cellStyle name="Normal 67 2 2 3 4" xfId="5128" xr:uid="{00000000-0005-0000-0000-00000B140000}"/>
    <cellStyle name="Normal 67 2 2 3 4 2" xfId="15180" xr:uid="{00000000-0005-0000-0000-00004F3B0000}"/>
    <cellStyle name="Normal 67 2 2 3 4 2 3" xfId="30278" xr:uid="{00000000-0005-0000-0000-000049760000}"/>
    <cellStyle name="Normal 67 2 2 3 4 3" xfId="10160" xr:uid="{00000000-0005-0000-0000-0000B3270000}"/>
    <cellStyle name="Normal 67 2 2 3 4 3 3" xfId="25261" xr:uid="{00000000-0005-0000-0000-0000B0620000}"/>
    <cellStyle name="Normal 67 2 2 3 4 5" xfId="20248" xr:uid="{00000000-0005-0000-0000-00001B4F0000}"/>
    <cellStyle name="Normal 67 2 2 3 5" xfId="11838" xr:uid="{00000000-0005-0000-0000-0000412E0000}"/>
    <cellStyle name="Normal 67 2 2 3 5 3" xfId="26936" xr:uid="{00000000-0005-0000-0000-00003B690000}"/>
    <cellStyle name="Normal 67 2 2 3 6" xfId="6817" xr:uid="{00000000-0005-0000-0000-0000A41A0000}"/>
    <cellStyle name="Normal 67 2 2 3 6 3" xfId="21919" xr:uid="{00000000-0005-0000-0000-0000A2550000}"/>
    <cellStyle name="Normal 67 2 2 3 8" xfId="16906" xr:uid="{00000000-0005-0000-0000-00000D420000}"/>
    <cellStyle name="Normal 67 2 2 4" xfId="2164" xr:uid="{00000000-0005-0000-0000-000077080000}"/>
    <cellStyle name="Normal 67 2 2 4 2" xfId="3854" xr:uid="{00000000-0005-0000-0000-0000110F0000}"/>
    <cellStyle name="Normal 67 2 2 4 2 2" xfId="13927" xr:uid="{00000000-0005-0000-0000-00006A360000}"/>
    <cellStyle name="Normal 67 2 2 4 2 2 3" xfId="29025" xr:uid="{00000000-0005-0000-0000-000064710000}"/>
    <cellStyle name="Normal 67 2 2 4 2 3" xfId="8907" xr:uid="{00000000-0005-0000-0000-0000CE220000}"/>
    <cellStyle name="Normal 67 2 2 4 2 3 3" xfId="24008" xr:uid="{00000000-0005-0000-0000-0000CB5D0000}"/>
    <cellStyle name="Normal 67 2 2 4 2 5" xfId="18995" xr:uid="{00000000-0005-0000-0000-0000364A0000}"/>
    <cellStyle name="Normal 67 2 2 4 3" xfId="5546" xr:uid="{00000000-0005-0000-0000-0000AD150000}"/>
    <cellStyle name="Normal 67 2 2 4 3 2" xfId="15598" xr:uid="{00000000-0005-0000-0000-0000F13C0000}"/>
    <cellStyle name="Normal 67 2 2 4 3 2 3" xfId="30696" xr:uid="{00000000-0005-0000-0000-0000EB770000}"/>
    <cellStyle name="Normal 67 2 2 4 3 3" xfId="10578" xr:uid="{00000000-0005-0000-0000-000055290000}"/>
    <cellStyle name="Normal 67 2 2 4 3 3 3" xfId="25679" xr:uid="{00000000-0005-0000-0000-000052640000}"/>
    <cellStyle name="Normal 67 2 2 4 3 5" xfId="20666" xr:uid="{00000000-0005-0000-0000-0000BD500000}"/>
    <cellStyle name="Normal 67 2 2 4 4" xfId="12256" xr:uid="{00000000-0005-0000-0000-0000E32F0000}"/>
    <cellStyle name="Normal 67 2 2 4 4 3" xfId="27354" xr:uid="{00000000-0005-0000-0000-0000DD6A0000}"/>
    <cellStyle name="Normal 67 2 2 4 5" xfId="7235" xr:uid="{00000000-0005-0000-0000-0000461C0000}"/>
    <cellStyle name="Normal 67 2 2 4 5 3" xfId="22337" xr:uid="{00000000-0005-0000-0000-000044570000}"/>
    <cellStyle name="Normal 67 2 2 4 7" xfId="17324" xr:uid="{00000000-0005-0000-0000-0000AF430000}"/>
    <cellStyle name="Normal 67 2 2 5" xfId="3017" xr:uid="{00000000-0005-0000-0000-0000CC0B0000}"/>
    <cellStyle name="Normal 67 2 2 5 2" xfId="13091" xr:uid="{00000000-0005-0000-0000-000026330000}"/>
    <cellStyle name="Normal 67 2 2 5 2 3" xfId="28189" xr:uid="{00000000-0005-0000-0000-0000206E0000}"/>
    <cellStyle name="Normal 67 2 2 5 3" xfId="8071" xr:uid="{00000000-0005-0000-0000-00008A1F0000}"/>
    <cellStyle name="Normal 67 2 2 5 3 3" xfId="23172" xr:uid="{00000000-0005-0000-0000-0000875A0000}"/>
    <cellStyle name="Normal 67 2 2 5 5" xfId="18159" xr:uid="{00000000-0005-0000-0000-0000F2460000}"/>
    <cellStyle name="Normal 67 2 2 6" xfId="4710" xr:uid="{00000000-0005-0000-0000-000069120000}"/>
    <cellStyle name="Normal 67 2 2 6 2" xfId="14762" xr:uid="{00000000-0005-0000-0000-0000AD390000}"/>
    <cellStyle name="Normal 67 2 2 6 2 3" xfId="29860" xr:uid="{00000000-0005-0000-0000-0000A7740000}"/>
    <cellStyle name="Normal 67 2 2 6 3" xfId="9742" xr:uid="{00000000-0005-0000-0000-000011260000}"/>
    <cellStyle name="Normal 67 2 2 6 3 3" xfId="24843" xr:uid="{00000000-0005-0000-0000-00000E610000}"/>
    <cellStyle name="Normal 67 2 2 6 5" xfId="19830" xr:uid="{00000000-0005-0000-0000-0000794D0000}"/>
    <cellStyle name="Normal 67 2 2 7" xfId="11420" xr:uid="{00000000-0005-0000-0000-00009F2C0000}"/>
    <cellStyle name="Normal 67 2 2 7 3" xfId="26518" xr:uid="{00000000-0005-0000-0000-000099670000}"/>
    <cellStyle name="Normal 67 2 2 8" xfId="6399" xr:uid="{00000000-0005-0000-0000-000002190000}"/>
    <cellStyle name="Normal 67 2 2 8 3" xfId="21501" xr:uid="{00000000-0005-0000-0000-000000540000}"/>
    <cellStyle name="Normal 67 2 3" xfId="1426" xr:uid="{00000000-0005-0000-0000-000095050000}"/>
    <cellStyle name="Normal 67 2 3 2" xfId="1847" xr:uid="{00000000-0005-0000-0000-00003A070000}"/>
    <cellStyle name="Normal 67 2 3 2 2" xfId="2686" xr:uid="{00000000-0005-0000-0000-0000810A0000}"/>
    <cellStyle name="Normal 67 2 3 2 2 2" xfId="4376" xr:uid="{00000000-0005-0000-0000-00001B110000}"/>
    <cellStyle name="Normal 67 2 3 2 2 2 2" xfId="14449" xr:uid="{00000000-0005-0000-0000-000074380000}"/>
    <cellStyle name="Normal 67 2 3 2 2 2 2 3" xfId="29547" xr:uid="{00000000-0005-0000-0000-00006E730000}"/>
    <cellStyle name="Normal 67 2 3 2 2 2 3" xfId="9429" xr:uid="{00000000-0005-0000-0000-0000D8240000}"/>
    <cellStyle name="Normal 67 2 3 2 2 2 3 3" xfId="24530" xr:uid="{00000000-0005-0000-0000-0000D55F0000}"/>
    <cellStyle name="Normal 67 2 3 2 2 2 5" xfId="19517" xr:uid="{00000000-0005-0000-0000-0000404C0000}"/>
    <cellStyle name="Normal 67 2 3 2 2 3" xfId="6068" xr:uid="{00000000-0005-0000-0000-0000B7170000}"/>
    <cellStyle name="Normal 67 2 3 2 2 3 2" xfId="16120" xr:uid="{00000000-0005-0000-0000-0000FB3E0000}"/>
    <cellStyle name="Normal 67 2 3 2 2 3 2 3" xfId="31218" xr:uid="{00000000-0005-0000-0000-0000F5790000}"/>
    <cellStyle name="Normal 67 2 3 2 2 3 3" xfId="11100" xr:uid="{00000000-0005-0000-0000-00005F2B0000}"/>
    <cellStyle name="Normal 67 2 3 2 2 3 3 3" xfId="26201" xr:uid="{00000000-0005-0000-0000-00005C660000}"/>
    <cellStyle name="Normal 67 2 3 2 2 3 5" xfId="21188" xr:uid="{00000000-0005-0000-0000-0000C7520000}"/>
    <cellStyle name="Normal 67 2 3 2 2 4" xfId="12778" xr:uid="{00000000-0005-0000-0000-0000ED310000}"/>
    <cellStyle name="Normal 67 2 3 2 2 4 3" xfId="27876" xr:uid="{00000000-0005-0000-0000-0000E76C0000}"/>
    <cellStyle name="Normal 67 2 3 2 2 5" xfId="7757" xr:uid="{00000000-0005-0000-0000-0000501E0000}"/>
    <cellStyle name="Normal 67 2 3 2 2 5 3" xfId="22859" xr:uid="{00000000-0005-0000-0000-00004E590000}"/>
    <cellStyle name="Normal 67 2 3 2 2 7" xfId="17846" xr:uid="{00000000-0005-0000-0000-0000B9450000}"/>
    <cellStyle name="Normal 67 2 3 2 3" xfId="3539" xr:uid="{00000000-0005-0000-0000-0000D60D0000}"/>
    <cellStyle name="Normal 67 2 3 2 3 2" xfId="13613" xr:uid="{00000000-0005-0000-0000-000030350000}"/>
    <cellStyle name="Normal 67 2 3 2 3 2 3" xfId="28711" xr:uid="{00000000-0005-0000-0000-00002A700000}"/>
    <cellStyle name="Normal 67 2 3 2 3 3" xfId="8593" xr:uid="{00000000-0005-0000-0000-000094210000}"/>
    <cellStyle name="Normal 67 2 3 2 3 3 3" xfId="23694" xr:uid="{00000000-0005-0000-0000-0000915C0000}"/>
    <cellStyle name="Normal 67 2 3 2 3 5" xfId="18681" xr:uid="{00000000-0005-0000-0000-0000FC480000}"/>
    <cellStyle name="Normal 67 2 3 2 4" xfId="5232" xr:uid="{00000000-0005-0000-0000-000073140000}"/>
    <cellStyle name="Normal 67 2 3 2 4 2" xfId="15284" xr:uid="{00000000-0005-0000-0000-0000B73B0000}"/>
    <cellStyle name="Normal 67 2 3 2 4 2 3" xfId="30382" xr:uid="{00000000-0005-0000-0000-0000B1760000}"/>
    <cellStyle name="Normal 67 2 3 2 4 3" xfId="10264" xr:uid="{00000000-0005-0000-0000-00001B280000}"/>
    <cellStyle name="Normal 67 2 3 2 4 3 3" xfId="25365" xr:uid="{00000000-0005-0000-0000-000018630000}"/>
    <cellStyle name="Normal 67 2 3 2 4 5" xfId="20352" xr:uid="{00000000-0005-0000-0000-0000834F0000}"/>
    <cellStyle name="Normal 67 2 3 2 5" xfId="11942" xr:uid="{00000000-0005-0000-0000-0000A92E0000}"/>
    <cellStyle name="Normal 67 2 3 2 5 3" xfId="27040" xr:uid="{00000000-0005-0000-0000-0000A3690000}"/>
    <cellStyle name="Normal 67 2 3 2 6" xfId="6921" xr:uid="{00000000-0005-0000-0000-00000C1B0000}"/>
    <cellStyle name="Normal 67 2 3 2 6 3" xfId="22023" xr:uid="{00000000-0005-0000-0000-00000A560000}"/>
    <cellStyle name="Normal 67 2 3 2 8" xfId="17010" xr:uid="{00000000-0005-0000-0000-000075420000}"/>
    <cellStyle name="Normal 67 2 3 3" xfId="2268" xr:uid="{00000000-0005-0000-0000-0000DF080000}"/>
    <cellStyle name="Normal 67 2 3 3 2" xfId="3958" xr:uid="{00000000-0005-0000-0000-0000790F0000}"/>
    <cellStyle name="Normal 67 2 3 3 2 2" xfId="14031" xr:uid="{00000000-0005-0000-0000-0000D2360000}"/>
    <cellStyle name="Normal 67 2 3 3 2 2 3" xfId="29129" xr:uid="{00000000-0005-0000-0000-0000CC710000}"/>
    <cellStyle name="Normal 67 2 3 3 2 3" xfId="9011" xr:uid="{00000000-0005-0000-0000-000036230000}"/>
    <cellStyle name="Normal 67 2 3 3 2 3 3" xfId="24112" xr:uid="{00000000-0005-0000-0000-0000335E0000}"/>
    <cellStyle name="Normal 67 2 3 3 2 5" xfId="19099" xr:uid="{00000000-0005-0000-0000-00009E4A0000}"/>
    <cellStyle name="Normal 67 2 3 3 3" xfId="5650" xr:uid="{00000000-0005-0000-0000-000015160000}"/>
    <cellStyle name="Normal 67 2 3 3 3 2" xfId="15702" xr:uid="{00000000-0005-0000-0000-0000593D0000}"/>
    <cellStyle name="Normal 67 2 3 3 3 2 3" xfId="30800" xr:uid="{00000000-0005-0000-0000-000053780000}"/>
    <cellStyle name="Normal 67 2 3 3 3 3" xfId="10682" xr:uid="{00000000-0005-0000-0000-0000BD290000}"/>
    <cellStyle name="Normal 67 2 3 3 3 3 3" xfId="25783" xr:uid="{00000000-0005-0000-0000-0000BA640000}"/>
    <cellStyle name="Normal 67 2 3 3 3 5" xfId="20770" xr:uid="{00000000-0005-0000-0000-000025510000}"/>
    <cellStyle name="Normal 67 2 3 3 4" xfId="12360" xr:uid="{00000000-0005-0000-0000-00004B300000}"/>
    <cellStyle name="Normal 67 2 3 3 4 3" xfId="27458" xr:uid="{00000000-0005-0000-0000-0000456B0000}"/>
    <cellStyle name="Normal 67 2 3 3 5" xfId="7339" xr:uid="{00000000-0005-0000-0000-0000AE1C0000}"/>
    <cellStyle name="Normal 67 2 3 3 5 3" xfId="22441" xr:uid="{00000000-0005-0000-0000-0000AC570000}"/>
    <cellStyle name="Normal 67 2 3 3 7" xfId="17428" xr:uid="{00000000-0005-0000-0000-000017440000}"/>
    <cellStyle name="Normal 67 2 3 4" xfId="3121" xr:uid="{00000000-0005-0000-0000-0000340C0000}"/>
    <cellStyle name="Normal 67 2 3 4 2" xfId="13195" xr:uid="{00000000-0005-0000-0000-00008E330000}"/>
    <cellStyle name="Normal 67 2 3 4 2 3" xfId="28293" xr:uid="{00000000-0005-0000-0000-0000886E0000}"/>
    <cellStyle name="Normal 67 2 3 4 3" xfId="8175" xr:uid="{00000000-0005-0000-0000-0000F21F0000}"/>
    <cellStyle name="Normal 67 2 3 4 3 3" xfId="23276" xr:uid="{00000000-0005-0000-0000-0000EF5A0000}"/>
    <cellStyle name="Normal 67 2 3 4 5" xfId="18263" xr:uid="{00000000-0005-0000-0000-00005A470000}"/>
    <cellStyle name="Normal 67 2 3 5" xfId="4814" xr:uid="{00000000-0005-0000-0000-0000D1120000}"/>
    <cellStyle name="Normal 67 2 3 5 2" xfId="14866" xr:uid="{00000000-0005-0000-0000-0000153A0000}"/>
    <cellStyle name="Normal 67 2 3 5 2 3" xfId="29964" xr:uid="{00000000-0005-0000-0000-00000F750000}"/>
    <cellStyle name="Normal 67 2 3 5 3" xfId="9846" xr:uid="{00000000-0005-0000-0000-000079260000}"/>
    <cellStyle name="Normal 67 2 3 5 3 3" xfId="24947" xr:uid="{00000000-0005-0000-0000-000076610000}"/>
    <cellStyle name="Normal 67 2 3 5 5" xfId="19934" xr:uid="{00000000-0005-0000-0000-0000E14D0000}"/>
    <cellStyle name="Normal 67 2 3 6" xfId="11524" xr:uid="{00000000-0005-0000-0000-0000072D0000}"/>
    <cellStyle name="Normal 67 2 3 6 3" xfId="26622" xr:uid="{00000000-0005-0000-0000-000001680000}"/>
    <cellStyle name="Normal 67 2 3 7" xfId="6503" xr:uid="{00000000-0005-0000-0000-00006A190000}"/>
    <cellStyle name="Normal 67 2 3 7 3" xfId="21605" xr:uid="{00000000-0005-0000-0000-000068540000}"/>
    <cellStyle name="Normal 67 2 3 9" xfId="16592" xr:uid="{00000000-0005-0000-0000-0000D3400000}"/>
    <cellStyle name="Normal 67 2 4" xfId="1639" xr:uid="{00000000-0005-0000-0000-00006A060000}"/>
    <cellStyle name="Normal 67 2 4 2" xfId="2478" xr:uid="{00000000-0005-0000-0000-0000B1090000}"/>
    <cellStyle name="Normal 67 2 4 2 2" xfId="4168" xr:uid="{00000000-0005-0000-0000-00004B100000}"/>
    <cellStyle name="Normal 67 2 4 2 2 2" xfId="14241" xr:uid="{00000000-0005-0000-0000-0000A4370000}"/>
    <cellStyle name="Normal 67 2 4 2 2 2 3" xfId="29339" xr:uid="{00000000-0005-0000-0000-00009E720000}"/>
    <cellStyle name="Normal 67 2 4 2 2 3" xfId="9221" xr:uid="{00000000-0005-0000-0000-000008240000}"/>
    <cellStyle name="Normal 67 2 4 2 2 3 3" xfId="24322" xr:uid="{00000000-0005-0000-0000-0000055F0000}"/>
    <cellStyle name="Normal 67 2 4 2 2 5" xfId="19309" xr:uid="{00000000-0005-0000-0000-0000704B0000}"/>
    <cellStyle name="Normal 67 2 4 2 3" xfId="5860" xr:uid="{00000000-0005-0000-0000-0000E7160000}"/>
    <cellStyle name="Normal 67 2 4 2 3 2" xfId="15912" xr:uid="{00000000-0005-0000-0000-00002B3E0000}"/>
    <cellStyle name="Normal 67 2 4 2 3 2 3" xfId="31010" xr:uid="{00000000-0005-0000-0000-000025790000}"/>
    <cellStyle name="Normal 67 2 4 2 3 3" xfId="10892" xr:uid="{00000000-0005-0000-0000-00008F2A0000}"/>
    <cellStyle name="Normal 67 2 4 2 3 3 3" xfId="25993" xr:uid="{00000000-0005-0000-0000-00008C650000}"/>
    <cellStyle name="Normal 67 2 4 2 3 5" xfId="20980" xr:uid="{00000000-0005-0000-0000-0000F7510000}"/>
    <cellStyle name="Normal 67 2 4 2 4" xfId="12570" xr:uid="{00000000-0005-0000-0000-00001D310000}"/>
    <cellStyle name="Normal 67 2 4 2 4 3" xfId="27668" xr:uid="{00000000-0005-0000-0000-0000176C0000}"/>
    <cellStyle name="Normal 67 2 4 2 5" xfId="7549" xr:uid="{00000000-0005-0000-0000-0000801D0000}"/>
    <cellStyle name="Normal 67 2 4 2 5 3" xfId="22651" xr:uid="{00000000-0005-0000-0000-00007E580000}"/>
    <cellStyle name="Normal 67 2 4 2 7" xfId="17638" xr:uid="{00000000-0005-0000-0000-0000E9440000}"/>
    <cellStyle name="Normal 67 2 4 3" xfId="3331" xr:uid="{00000000-0005-0000-0000-0000060D0000}"/>
    <cellStyle name="Normal 67 2 4 3 2" xfId="13405" xr:uid="{00000000-0005-0000-0000-000060340000}"/>
    <cellStyle name="Normal 67 2 4 3 2 3" xfId="28503" xr:uid="{00000000-0005-0000-0000-00005A6F0000}"/>
    <cellStyle name="Normal 67 2 4 3 3" xfId="8385" xr:uid="{00000000-0005-0000-0000-0000C4200000}"/>
    <cellStyle name="Normal 67 2 4 3 3 3" xfId="23486" xr:uid="{00000000-0005-0000-0000-0000C15B0000}"/>
    <cellStyle name="Normal 67 2 4 3 5" xfId="18473" xr:uid="{00000000-0005-0000-0000-00002C480000}"/>
    <cellStyle name="Normal 67 2 4 4" xfId="5024" xr:uid="{00000000-0005-0000-0000-0000A3130000}"/>
    <cellStyle name="Normal 67 2 4 4 2" xfId="15076" xr:uid="{00000000-0005-0000-0000-0000E73A0000}"/>
    <cellStyle name="Normal 67 2 4 4 2 3" xfId="30174" xr:uid="{00000000-0005-0000-0000-0000E1750000}"/>
    <cellStyle name="Normal 67 2 4 4 3" xfId="10056" xr:uid="{00000000-0005-0000-0000-00004B270000}"/>
    <cellStyle name="Normal 67 2 4 4 3 3" xfId="25157" xr:uid="{00000000-0005-0000-0000-000048620000}"/>
    <cellStyle name="Normal 67 2 4 4 5" xfId="20144" xr:uid="{00000000-0005-0000-0000-0000B34E0000}"/>
    <cellStyle name="Normal 67 2 4 5" xfId="11734" xr:uid="{00000000-0005-0000-0000-0000D92D0000}"/>
    <cellStyle name="Normal 67 2 4 5 3" xfId="26832" xr:uid="{00000000-0005-0000-0000-0000D3680000}"/>
    <cellStyle name="Normal 67 2 4 6" xfId="6713" xr:uid="{00000000-0005-0000-0000-00003C1A0000}"/>
    <cellStyle name="Normal 67 2 4 6 3" xfId="21815" xr:uid="{00000000-0005-0000-0000-00003A550000}"/>
    <cellStyle name="Normal 67 2 4 8" xfId="16802" xr:uid="{00000000-0005-0000-0000-0000A5410000}"/>
    <cellStyle name="Normal 67 2 5" xfId="2060" xr:uid="{00000000-0005-0000-0000-00000F080000}"/>
    <cellStyle name="Normal 67 2 5 2" xfId="3750" xr:uid="{00000000-0005-0000-0000-0000A90E0000}"/>
    <cellStyle name="Normal 67 2 5 2 2" xfId="13823" xr:uid="{00000000-0005-0000-0000-000002360000}"/>
    <cellStyle name="Normal 67 2 5 2 2 3" xfId="28921" xr:uid="{00000000-0005-0000-0000-0000FC700000}"/>
    <cellStyle name="Normal 67 2 5 2 3" xfId="8803" xr:uid="{00000000-0005-0000-0000-000066220000}"/>
    <cellStyle name="Normal 67 2 5 2 3 3" xfId="23904" xr:uid="{00000000-0005-0000-0000-0000635D0000}"/>
    <cellStyle name="Normal 67 2 5 2 5" xfId="18891" xr:uid="{00000000-0005-0000-0000-0000CE490000}"/>
    <cellStyle name="Normal 67 2 5 3" xfId="5442" xr:uid="{00000000-0005-0000-0000-000045150000}"/>
    <cellStyle name="Normal 67 2 5 3 2" xfId="15494" xr:uid="{00000000-0005-0000-0000-0000893C0000}"/>
    <cellStyle name="Normal 67 2 5 3 2 3" xfId="30592" xr:uid="{00000000-0005-0000-0000-000083770000}"/>
    <cellStyle name="Normal 67 2 5 3 3" xfId="10474" xr:uid="{00000000-0005-0000-0000-0000ED280000}"/>
    <cellStyle name="Normal 67 2 5 3 3 3" xfId="25575" xr:uid="{00000000-0005-0000-0000-0000EA630000}"/>
    <cellStyle name="Normal 67 2 5 3 5" xfId="20562" xr:uid="{00000000-0005-0000-0000-000055500000}"/>
    <cellStyle name="Normal 67 2 5 4" xfId="12152" xr:uid="{00000000-0005-0000-0000-00007B2F0000}"/>
    <cellStyle name="Normal 67 2 5 4 3" xfId="27250" xr:uid="{00000000-0005-0000-0000-0000756A0000}"/>
    <cellStyle name="Normal 67 2 5 5" xfId="7131" xr:uid="{00000000-0005-0000-0000-0000DE1B0000}"/>
    <cellStyle name="Normal 67 2 5 5 3" xfId="22233" xr:uid="{00000000-0005-0000-0000-0000DC560000}"/>
    <cellStyle name="Normal 67 2 5 7" xfId="17220" xr:uid="{00000000-0005-0000-0000-000047430000}"/>
    <cellStyle name="Normal 67 2 6" xfId="2913" xr:uid="{00000000-0005-0000-0000-0000640B0000}"/>
    <cellStyle name="Normal 67 2 6 2" xfId="12987" xr:uid="{00000000-0005-0000-0000-0000BE320000}"/>
    <cellStyle name="Normal 67 2 6 2 3" xfId="28085" xr:uid="{00000000-0005-0000-0000-0000B86D0000}"/>
    <cellStyle name="Normal 67 2 6 3" xfId="7967" xr:uid="{00000000-0005-0000-0000-0000221F0000}"/>
    <cellStyle name="Normal 67 2 6 3 3" xfId="23068" xr:uid="{00000000-0005-0000-0000-00001F5A0000}"/>
    <cellStyle name="Normal 67 2 6 5" xfId="18055" xr:uid="{00000000-0005-0000-0000-00008A460000}"/>
    <cellStyle name="Normal 67 2 7" xfId="4606" xr:uid="{00000000-0005-0000-0000-000001120000}"/>
    <cellStyle name="Normal 67 2 7 2" xfId="14658" xr:uid="{00000000-0005-0000-0000-000045390000}"/>
    <cellStyle name="Normal 67 2 7 2 3" xfId="29756" xr:uid="{00000000-0005-0000-0000-00003F740000}"/>
    <cellStyle name="Normal 67 2 7 3" xfId="9638" xr:uid="{00000000-0005-0000-0000-0000A9250000}"/>
    <cellStyle name="Normal 67 2 7 3 3" xfId="24739" xr:uid="{00000000-0005-0000-0000-0000A6600000}"/>
    <cellStyle name="Normal 67 2 7 5" xfId="19726" xr:uid="{00000000-0005-0000-0000-0000114D0000}"/>
    <cellStyle name="Normal 67 2 8" xfId="11316" xr:uid="{00000000-0005-0000-0000-0000372C0000}"/>
    <cellStyle name="Normal 67 2 8 3" xfId="26414" xr:uid="{00000000-0005-0000-0000-000031670000}"/>
    <cellStyle name="Normal 67 2 9" xfId="6295" xr:uid="{00000000-0005-0000-0000-00009A180000}"/>
    <cellStyle name="Normal 67 2 9 3" xfId="21397" xr:uid="{00000000-0005-0000-0000-000098530000}"/>
    <cellStyle name="Normal 67 3" xfId="1259" xr:uid="{00000000-0005-0000-0000-0000EE040000}"/>
    <cellStyle name="Normal 67 3 10" xfId="16436" xr:uid="{00000000-0005-0000-0000-000037400000}"/>
    <cellStyle name="Normal 67 3 2" xfId="1478" xr:uid="{00000000-0005-0000-0000-0000C9050000}"/>
    <cellStyle name="Normal 67 3 2 2" xfId="1899" xr:uid="{00000000-0005-0000-0000-00006E070000}"/>
    <cellStyle name="Normal 67 3 2 2 2" xfId="2738" xr:uid="{00000000-0005-0000-0000-0000B50A0000}"/>
    <cellStyle name="Normal 67 3 2 2 2 2" xfId="4428" xr:uid="{00000000-0005-0000-0000-00004F110000}"/>
    <cellStyle name="Normal 67 3 2 2 2 2 2" xfId="14501" xr:uid="{00000000-0005-0000-0000-0000A8380000}"/>
    <cellStyle name="Normal 67 3 2 2 2 2 2 3" xfId="29599" xr:uid="{00000000-0005-0000-0000-0000A2730000}"/>
    <cellStyle name="Normal 67 3 2 2 2 2 3" xfId="9481" xr:uid="{00000000-0005-0000-0000-00000C250000}"/>
    <cellStyle name="Normal 67 3 2 2 2 2 3 3" xfId="24582" xr:uid="{00000000-0005-0000-0000-000009600000}"/>
    <cellStyle name="Normal 67 3 2 2 2 2 5" xfId="19569" xr:uid="{00000000-0005-0000-0000-0000744C0000}"/>
    <cellStyle name="Normal 67 3 2 2 2 3" xfId="6120" xr:uid="{00000000-0005-0000-0000-0000EB170000}"/>
    <cellStyle name="Normal 67 3 2 2 2 3 2" xfId="16172" xr:uid="{00000000-0005-0000-0000-00002F3F0000}"/>
    <cellStyle name="Normal 67 3 2 2 2 3 2 3" xfId="31270" xr:uid="{00000000-0005-0000-0000-0000297A0000}"/>
    <cellStyle name="Normal 67 3 2 2 2 3 3" xfId="11152" xr:uid="{00000000-0005-0000-0000-0000932B0000}"/>
    <cellStyle name="Normal 67 3 2 2 2 3 3 3" xfId="26253" xr:uid="{00000000-0005-0000-0000-000090660000}"/>
    <cellStyle name="Normal 67 3 2 2 2 3 5" xfId="21240" xr:uid="{00000000-0005-0000-0000-0000FB520000}"/>
    <cellStyle name="Normal 67 3 2 2 2 4" xfId="12830" xr:uid="{00000000-0005-0000-0000-000021320000}"/>
    <cellStyle name="Normal 67 3 2 2 2 4 3" xfId="27928" xr:uid="{00000000-0005-0000-0000-00001B6D0000}"/>
    <cellStyle name="Normal 67 3 2 2 2 5" xfId="7809" xr:uid="{00000000-0005-0000-0000-0000841E0000}"/>
    <cellStyle name="Normal 67 3 2 2 2 5 3" xfId="22911" xr:uid="{00000000-0005-0000-0000-000082590000}"/>
    <cellStyle name="Normal 67 3 2 2 2 7" xfId="17898" xr:uid="{00000000-0005-0000-0000-0000ED450000}"/>
    <cellStyle name="Normal 67 3 2 2 3" xfId="3591" xr:uid="{00000000-0005-0000-0000-00000A0E0000}"/>
    <cellStyle name="Normal 67 3 2 2 3 2" xfId="13665" xr:uid="{00000000-0005-0000-0000-000064350000}"/>
    <cellStyle name="Normal 67 3 2 2 3 2 3" xfId="28763" xr:uid="{00000000-0005-0000-0000-00005E700000}"/>
    <cellStyle name="Normal 67 3 2 2 3 3" xfId="8645" xr:uid="{00000000-0005-0000-0000-0000C8210000}"/>
    <cellStyle name="Normal 67 3 2 2 3 3 3" xfId="23746" xr:uid="{00000000-0005-0000-0000-0000C55C0000}"/>
    <cellStyle name="Normal 67 3 2 2 3 5" xfId="18733" xr:uid="{00000000-0005-0000-0000-000030490000}"/>
    <cellStyle name="Normal 67 3 2 2 4" xfId="5284" xr:uid="{00000000-0005-0000-0000-0000A7140000}"/>
    <cellStyle name="Normal 67 3 2 2 4 2" xfId="15336" xr:uid="{00000000-0005-0000-0000-0000EB3B0000}"/>
    <cellStyle name="Normal 67 3 2 2 4 2 3" xfId="30434" xr:uid="{00000000-0005-0000-0000-0000E5760000}"/>
    <cellStyle name="Normal 67 3 2 2 4 3" xfId="10316" xr:uid="{00000000-0005-0000-0000-00004F280000}"/>
    <cellStyle name="Normal 67 3 2 2 4 3 3" xfId="25417" xr:uid="{00000000-0005-0000-0000-00004C630000}"/>
    <cellStyle name="Normal 67 3 2 2 4 5" xfId="20404" xr:uid="{00000000-0005-0000-0000-0000B74F0000}"/>
    <cellStyle name="Normal 67 3 2 2 5" xfId="11994" xr:uid="{00000000-0005-0000-0000-0000DD2E0000}"/>
    <cellStyle name="Normal 67 3 2 2 5 3" xfId="27092" xr:uid="{00000000-0005-0000-0000-0000D7690000}"/>
    <cellStyle name="Normal 67 3 2 2 6" xfId="6973" xr:uid="{00000000-0005-0000-0000-0000401B0000}"/>
    <cellStyle name="Normal 67 3 2 2 6 3" xfId="22075" xr:uid="{00000000-0005-0000-0000-00003E560000}"/>
    <cellStyle name="Normal 67 3 2 2 8" xfId="17062" xr:uid="{00000000-0005-0000-0000-0000A9420000}"/>
    <cellStyle name="Normal 67 3 2 3" xfId="2320" xr:uid="{00000000-0005-0000-0000-000013090000}"/>
    <cellStyle name="Normal 67 3 2 3 2" xfId="4010" xr:uid="{00000000-0005-0000-0000-0000AD0F0000}"/>
    <cellStyle name="Normal 67 3 2 3 2 2" xfId="14083" xr:uid="{00000000-0005-0000-0000-000006370000}"/>
    <cellStyle name="Normal 67 3 2 3 2 2 3" xfId="29181" xr:uid="{00000000-0005-0000-0000-000000720000}"/>
    <cellStyle name="Normal 67 3 2 3 2 3" xfId="9063" xr:uid="{00000000-0005-0000-0000-00006A230000}"/>
    <cellStyle name="Normal 67 3 2 3 2 3 3" xfId="24164" xr:uid="{00000000-0005-0000-0000-0000675E0000}"/>
    <cellStyle name="Normal 67 3 2 3 2 5" xfId="19151" xr:uid="{00000000-0005-0000-0000-0000D24A0000}"/>
    <cellStyle name="Normal 67 3 2 3 3" xfId="5702" xr:uid="{00000000-0005-0000-0000-000049160000}"/>
    <cellStyle name="Normal 67 3 2 3 3 2" xfId="15754" xr:uid="{00000000-0005-0000-0000-00008D3D0000}"/>
    <cellStyle name="Normal 67 3 2 3 3 2 3" xfId="30852" xr:uid="{00000000-0005-0000-0000-000087780000}"/>
    <cellStyle name="Normal 67 3 2 3 3 3" xfId="10734" xr:uid="{00000000-0005-0000-0000-0000F1290000}"/>
    <cellStyle name="Normal 67 3 2 3 3 3 3" xfId="25835" xr:uid="{00000000-0005-0000-0000-0000EE640000}"/>
    <cellStyle name="Normal 67 3 2 3 3 5" xfId="20822" xr:uid="{00000000-0005-0000-0000-000059510000}"/>
    <cellStyle name="Normal 67 3 2 3 4" xfId="12412" xr:uid="{00000000-0005-0000-0000-00007F300000}"/>
    <cellStyle name="Normal 67 3 2 3 4 3" xfId="27510" xr:uid="{00000000-0005-0000-0000-0000796B0000}"/>
    <cellStyle name="Normal 67 3 2 3 5" xfId="7391" xr:uid="{00000000-0005-0000-0000-0000E21C0000}"/>
    <cellStyle name="Normal 67 3 2 3 5 3" xfId="22493" xr:uid="{00000000-0005-0000-0000-0000E0570000}"/>
    <cellStyle name="Normal 67 3 2 3 7" xfId="17480" xr:uid="{00000000-0005-0000-0000-00004B440000}"/>
    <cellStyle name="Normal 67 3 2 4" xfId="3173" xr:uid="{00000000-0005-0000-0000-0000680C0000}"/>
    <cellStyle name="Normal 67 3 2 4 2" xfId="13247" xr:uid="{00000000-0005-0000-0000-0000C2330000}"/>
    <cellStyle name="Normal 67 3 2 4 2 3" xfId="28345" xr:uid="{00000000-0005-0000-0000-0000BC6E0000}"/>
    <cellStyle name="Normal 67 3 2 4 3" xfId="8227" xr:uid="{00000000-0005-0000-0000-000026200000}"/>
    <cellStyle name="Normal 67 3 2 4 3 3" xfId="23328" xr:uid="{00000000-0005-0000-0000-0000235B0000}"/>
    <cellStyle name="Normal 67 3 2 4 5" xfId="18315" xr:uid="{00000000-0005-0000-0000-00008E470000}"/>
    <cellStyle name="Normal 67 3 2 5" xfId="4866" xr:uid="{00000000-0005-0000-0000-000005130000}"/>
    <cellStyle name="Normal 67 3 2 5 2" xfId="14918" xr:uid="{00000000-0005-0000-0000-0000493A0000}"/>
    <cellStyle name="Normal 67 3 2 5 2 3" xfId="30016" xr:uid="{00000000-0005-0000-0000-000043750000}"/>
    <cellStyle name="Normal 67 3 2 5 3" xfId="9898" xr:uid="{00000000-0005-0000-0000-0000AD260000}"/>
    <cellStyle name="Normal 67 3 2 5 3 3" xfId="24999" xr:uid="{00000000-0005-0000-0000-0000AA610000}"/>
    <cellStyle name="Normal 67 3 2 5 5" xfId="19986" xr:uid="{00000000-0005-0000-0000-0000154E0000}"/>
    <cellStyle name="Normal 67 3 2 6" xfId="11576" xr:uid="{00000000-0005-0000-0000-00003B2D0000}"/>
    <cellStyle name="Normal 67 3 2 6 3" xfId="26674" xr:uid="{00000000-0005-0000-0000-000035680000}"/>
    <cellStyle name="Normal 67 3 2 7" xfId="6555" xr:uid="{00000000-0005-0000-0000-00009E190000}"/>
    <cellStyle name="Normal 67 3 2 7 3" xfId="21657" xr:uid="{00000000-0005-0000-0000-00009C540000}"/>
    <cellStyle name="Normal 67 3 2 9" xfId="16644" xr:uid="{00000000-0005-0000-0000-000007410000}"/>
    <cellStyle name="Normal 67 3 3" xfId="1691" xr:uid="{00000000-0005-0000-0000-00009E060000}"/>
    <cellStyle name="Normal 67 3 3 2" xfId="2530" xr:uid="{00000000-0005-0000-0000-0000E5090000}"/>
    <cellStyle name="Normal 67 3 3 2 2" xfId="4220" xr:uid="{00000000-0005-0000-0000-00007F100000}"/>
    <cellStyle name="Normal 67 3 3 2 2 2" xfId="14293" xr:uid="{00000000-0005-0000-0000-0000D8370000}"/>
    <cellStyle name="Normal 67 3 3 2 2 2 3" xfId="29391" xr:uid="{00000000-0005-0000-0000-0000D2720000}"/>
    <cellStyle name="Normal 67 3 3 2 2 3" xfId="9273" xr:uid="{00000000-0005-0000-0000-00003C240000}"/>
    <cellStyle name="Normal 67 3 3 2 2 3 3" xfId="24374" xr:uid="{00000000-0005-0000-0000-0000395F0000}"/>
    <cellStyle name="Normal 67 3 3 2 2 5" xfId="19361" xr:uid="{00000000-0005-0000-0000-0000A44B0000}"/>
    <cellStyle name="Normal 67 3 3 2 3" xfId="5912" xr:uid="{00000000-0005-0000-0000-00001B170000}"/>
    <cellStyle name="Normal 67 3 3 2 3 2" xfId="15964" xr:uid="{00000000-0005-0000-0000-00005F3E0000}"/>
    <cellStyle name="Normal 67 3 3 2 3 2 3" xfId="31062" xr:uid="{00000000-0005-0000-0000-000059790000}"/>
    <cellStyle name="Normal 67 3 3 2 3 3" xfId="10944" xr:uid="{00000000-0005-0000-0000-0000C32A0000}"/>
    <cellStyle name="Normal 67 3 3 2 3 3 3" xfId="26045" xr:uid="{00000000-0005-0000-0000-0000C0650000}"/>
    <cellStyle name="Normal 67 3 3 2 3 5" xfId="21032" xr:uid="{00000000-0005-0000-0000-00002B520000}"/>
    <cellStyle name="Normal 67 3 3 2 4" xfId="12622" xr:uid="{00000000-0005-0000-0000-000051310000}"/>
    <cellStyle name="Normal 67 3 3 2 4 3" xfId="27720" xr:uid="{00000000-0005-0000-0000-00004B6C0000}"/>
    <cellStyle name="Normal 67 3 3 2 5" xfId="7601" xr:uid="{00000000-0005-0000-0000-0000B41D0000}"/>
    <cellStyle name="Normal 67 3 3 2 5 3" xfId="22703" xr:uid="{00000000-0005-0000-0000-0000B2580000}"/>
    <cellStyle name="Normal 67 3 3 2 7" xfId="17690" xr:uid="{00000000-0005-0000-0000-00001D450000}"/>
    <cellStyle name="Normal 67 3 3 3" xfId="3383" xr:uid="{00000000-0005-0000-0000-00003A0D0000}"/>
    <cellStyle name="Normal 67 3 3 3 2" xfId="13457" xr:uid="{00000000-0005-0000-0000-000094340000}"/>
    <cellStyle name="Normal 67 3 3 3 2 3" xfId="28555" xr:uid="{00000000-0005-0000-0000-00008E6F0000}"/>
    <cellStyle name="Normal 67 3 3 3 3" xfId="8437" xr:uid="{00000000-0005-0000-0000-0000F8200000}"/>
    <cellStyle name="Normal 67 3 3 3 3 3" xfId="23538" xr:uid="{00000000-0005-0000-0000-0000F55B0000}"/>
    <cellStyle name="Normal 67 3 3 3 5" xfId="18525" xr:uid="{00000000-0005-0000-0000-000060480000}"/>
    <cellStyle name="Normal 67 3 3 4" xfId="5076" xr:uid="{00000000-0005-0000-0000-0000D7130000}"/>
    <cellStyle name="Normal 67 3 3 4 2" xfId="15128" xr:uid="{00000000-0005-0000-0000-00001B3B0000}"/>
    <cellStyle name="Normal 67 3 3 4 2 3" xfId="30226" xr:uid="{00000000-0005-0000-0000-000015760000}"/>
    <cellStyle name="Normal 67 3 3 4 3" xfId="10108" xr:uid="{00000000-0005-0000-0000-00007F270000}"/>
    <cellStyle name="Normal 67 3 3 4 3 3" xfId="25209" xr:uid="{00000000-0005-0000-0000-00007C620000}"/>
    <cellStyle name="Normal 67 3 3 4 5" xfId="20196" xr:uid="{00000000-0005-0000-0000-0000E74E0000}"/>
    <cellStyle name="Normal 67 3 3 5" xfId="11786" xr:uid="{00000000-0005-0000-0000-00000D2E0000}"/>
    <cellStyle name="Normal 67 3 3 5 3" xfId="26884" xr:uid="{00000000-0005-0000-0000-000007690000}"/>
    <cellStyle name="Normal 67 3 3 6" xfId="6765" xr:uid="{00000000-0005-0000-0000-0000701A0000}"/>
    <cellStyle name="Normal 67 3 3 6 3" xfId="21867" xr:uid="{00000000-0005-0000-0000-00006E550000}"/>
    <cellStyle name="Normal 67 3 3 8" xfId="16854" xr:uid="{00000000-0005-0000-0000-0000D9410000}"/>
    <cellStyle name="Normal 67 3 4" xfId="2112" xr:uid="{00000000-0005-0000-0000-000043080000}"/>
    <cellStyle name="Normal 67 3 4 2" xfId="3802" xr:uid="{00000000-0005-0000-0000-0000DD0E0000}"/>
    <cellStyle name="Normal 67 3 4 2 2" xfId="13875" xr:uid="{00000000-0005-0000-0000-000036360000}"/>
    <cellStyle name="Normal 67 3 4 2 2 3" xfId="28973" xr:uid="{00000000-0005-0000-0000-000030710000}"/>
    <cellStyle name="Normal 67 3 4 2 3" xfId="8855" xr:uid="{00000000-0005-0000-0000-00009A220000}"/>
    <cellStyle name="Normal 67 3 4 2 3 3" xfId="23956" xr:uid="{00000000-0005-0000-0000-0000975D0000}"/>
    <cellStyle name="Normal 67 3 4 2 5" xfId="18943" xr:uid="{00000000-0005-0000-0000-0000024A0000}"/>
    <cellStyle name="Normal 67 3 4 3" xfId="5494" xr:uid="{00000000-0005-0000-0000-000079150000}"/>
    <cellStyle name="Normal 67 3 4 3 2" xfId="15546" xr:uid="{00000000-0005-0000-0000-0000BD3C0000}"/>
    <cellStyle name="Normal 67 3 4 3 2 3" xfId="30644" xr:uid="{00000000-0005-0000-0000-0000B7770000}"/>
    <cellStyle name="Normal 67 3 4 3 3" xfId="10526" xr:uid="{00000000-0005-0000-0000-000021290000}"/>
    <cellStyle name="Normal 67 3 4 3 3 3" xfId="25627" xr:uid="{00000000-0005-0000-0000-00001E640000}"/>
    <cellStyle name="Normal 67 3 4 3 5" xfId="20614" xr:uid="{00000000-0005-0000-0000-000089500000}"/>
    <cellStyle name="Normal 67 3 4 4" xfId="12204" xr:uid="{00000000-0005-0000-0000-0000AF2F0000}"/>
    <cellStyle name="Normal 67 3 4 4 3" xfId="27302" xr:uid="{00000000-0005-0000-0000-0000A96A0000}"/>
    <cellStyle name="Normal 67 3 4 5" xfId="7183" xr:uid="{00000000-0005-0000-0000-0000121C0000}"/>
    <cellStyle name="Normal 67 3 4 5 3" xfId="22285" xr:uid="{00000000-0005-0000-0000-000010570000}"/>
    <cellStyle name="Normal 67 3 4 7" xfId="17272" xr:uid="{00000000-0005-0000-0000-00007B430000}"/>
    <cellStyle name="Normal 67 3 5" xfId="2965" xr:uid="{00000000-0005-0000-0000-0000980B0000}"/>
    <cellStyle name="Normal 67 3 5 2" xfId="13039" xr:uid="{00000000-0005-0000-0000-0000F2320000}"/>
    <cellStyle name="Normal 67 3 5 2 3" xfId="28137" xr:uid="{00000000-0005-0000-0000-0000EC6D0000}"/>
    <cellStyle name="Normal 67 3 5 3" xfId="8019" xr:uid="{00000000-0005-0000-0000-0000561F0000}"/>
    <cellStyle name="Normal 67 3 5 3 3" xfId="23120" xr:uid="{00000000-0005-0000-0000-0000535A0000}"/>
    <cellStyle name="Normal 67 3 5 5" xfId="18107" xr:uid="{00000000-0005-0000-0000-0000BE460000}"/>
    <cellStyle name="Normal 67 3 6" xfId="4658" xr:uid="{00000000-0005-0000-0000-000035120000}"/>
    <cellStyle name="Normal 67 3 6 2" xfId="14710" xr:uid="{00000000-0005-0000-0000-000079390000}"/>
    <cellStyle name="Normal 67 3 6 2 3" xfId="29808" xr:uid="{00000000-0005-0000-0000-000073740000}"/>
    <cellStyle name="Normal 67 3 6 3" xfId="9690" xr:uid="{00000000-0005-0000-0000-0000DD250000}"/>
    <cellStyle name="Normal 67 3 6 3 3" xfId="24791" xr:uid="{00000000-0005-0000-0000-0000DA600000}"/>
    <cellStyle name="Normal 67 3 6 5" xfId="19778" xr:uid="{00000000-0005-0000-0000-0000454D0000}"/>
    <cellStyle name="Normal 67 3 7" xfId="11368" xr:uid="{00000000-0005-0000-0000-00006B2C0000}"/>
    <cellStyle name="Normal 67 3 7 3" xfId="26466" xr:uid="{00000000-0005-0000-0000-000065670000}"/>
    <cellStyle name="Normal 67 3 8" xfId="6347" xr:uid="{00000000-0005-0000-0000-0000CE180000}"/>
    <cellStyle name="Normal 67 3 8 3" xfId="21449" xr:uid="{00000000-0005-0000-0000-0000CC530000}"/>
    <cellStyle name="Normal 67 4" xfId="1372" xr:uid="{00000000-0005-0000-0000-00005F050000}"/>
    <cellStyle name="Normal 67 4 2" xfId="1795" xr:uid="{00000000-0005-0000-0000-000006070000}"/>
    <cellStyle name="Normal 67 4 2 2" xfId="2634" xr:uid="{00000000-0005-0000-0000-00004D0A0000}"/>
    <cellStyle name="Normal 67 4 2 2 2" xfId="4324" xr:uid="{00000000-0005-0000-0000-0000E7100000}"/>
    <cellStyle name="Normal 67 4 2 2 2 2" xfId="14397" xr:uid="{00000000-0005-0000-0000-000040380000}"/>
    <cellStyle name="Normal 67 4 2 2 2 2 3" xfId="29495" xr:uid="{00000000-0005-0000-0000-00003A730000}"/>
    <cellStyle name="Normal 67 4 2 2 2 3" xfId="9377" xr:uid="{00000000-0005-0000-0000-0000A4240000}"/>
    <cellStyle name="Normal 67 4 2 2 2 3 3" xfId="24478" xr:uid="{00000000-0005-0000-0000-0000A15F0000}"/>
    <cellStyle name="Normal 67 4 2 2 2 5" xfId="19465" xr:uid="{00000000-0005-0000-0000-00000C4C0000}"/>
    <cellStyle name="Normal 67 4 2 2 3" xfId="6016" xr:uid="{00000000-0005-0000-0000-000083170000}"/>
    <cellStyle name="Normal 67 4 2 2 3 2" xfId="16068" xr:uid="{00000000-0005-0000-0000-0000C73E0000}"/>
    <cellStyle name="Normal 67 4 2 2 3 2 3" xfId="31166" xr:uid="{00000000-0005-0000-0000-0000C1790000}"/>
    <cellStyle name="Normal 67 4 2 2 3 3" xfId="11048" xr:uid="{00000000-0005-0000-0000-00002B2B0000}"/>
    <cellStyle name="Normal 67 4 2 2 3 3 3" xfId="26149" xr:uid="{00000000-0005-0000-0000-000028660000}"/>
    <cellStyle name="Normal 67 4 2 2 3 5" xfId="21136" xr:uid="{00000000-0005-0000-0000-000093520000}"/>
    <cellStyle name="Normal 67 4 2 2 4" xfId="12726" xr:uid="{00000000-0005-0000-0000-0000B9310000}"/>
    <cellStyle name="Normal 67 4 2 2 4 3" xfId="27824" xr:uid="{00000000-0005-0000-0000-0000B36C0000}"/>
    <cellStyle name="Normal 67 4 2 2 5" xfId="7705" xr:uid="{00000000-0005-0000-0000-00001C1E0000}"/>
    <cellStyle name="Normal 67 4 2 2 5 3" xfId="22807" xr:uid="{00000000-0005-0000-0000-00001A590000}"/>
    <cellStyle name="Normal 67 4 2 2 7" xfId="17794" xr:uid="{00000000-0005-0000-0000-000085450000}"/>
    <cellStyle name="Normal 67 4 2 3" xfId="3487" xr:uid="{00000000-0005-0000-0000-0000A20D0000}"/>
    <cellStyle name="Normal 67 4 2 3 2" xfId="13561" xr:uid="{00000000-0005-0000-0000-0000FC340000}"/>
    <cellStyle name="Normal 67 4 2 3 2 3" xfId="28659" xr:uid="{00000000-0005-0000-0000-0000F66F0000}"/>
    <cellStyle name="Normal 67 4 2 3 3" xfId="8541" xr:uid="{00000000-0005-0000-0000-000060210000}"/>
    <cellStyle name="Normal 67 4 2 3 3 3" xfId="23642" xr:uid="{00000000-0005-0000-0000-00005D5C0000}"/>
    <cellStyle name="Normal 67 4 2 3 5" xfId="18629" xr:uid="{00000000-0005-0000-0000-0000C8480000}"/>
    <cellStyle name="Normal 67 4 2 4" xfId="5180" xr:uid="{00000000-0005-0000-0000-00003F140000}"/>
    <cellStyle name="Normal 67 4 2 4 2" xfId="15232" xr:uid="{00000000-0005-0000-0000-0000833B0000}"/>
    <cellStyle name="Normal 67 4 2 4 2 3" xfId="30330" xr:uid="{00000000-0005-0000-0000-00007D760000}"/>
    <cellStyle name="Normal 67 4 2 4 3" xfId="10212" xr:uid="{00000000-0005-0000-0000-0000E7270000}"/>
    <cellStyle name="Normal 67 4 2 4 3 3" xfId="25313" xr:uid="{00000000-0005-0000-0000-0000E4620000}"/>
    <cellStyle name="Normal 67 4 2 4 5" xfId="20300" xr:uid="{00000000-0005-0000-0000-00004F4F0000}"/>
    <cellStyle name="Normal 67 4 2 5" xfId="11890" xr:uid="{00000000-0005-0000-0000-0000752E0000}"/>
    <cellStyle name="Normal 67 4 2 5 3" xfId="26988" xr:uid="{00000000-0005-0000-0000-00006F690000}"/>
    <cellStyle name="Normal 67 4 2 6" xfId="6869" xr:uid="{00000000-0005-0000-0000-0000D81A0000}"/>
    <cellStyle name="Normal 67 4 2 6 3" xfId="21971" xr:uid="{00000000-0005-0000-0000-0000D6550000}"/>
    <cellStyle name="Normal 67 4 2 8" xfId="16958" xr:uid="{00000000-0005-0000-0000-000041420000}"/>
    <cellStyle name="Normal 67 4 3" xfId="2216" xr:uid="{00000000-0005-0000-0000-0000AB080000}"/>
    <cellStyle name="Normal 67 4 3 2" xfId="3906" xr:uid="{00000000-0005-0000-0000-0000450F0000}"/>
    <cellStyle name="Normal 67 4 3 2 2" xfId="13979" xr:uid="{00000000-0005-0000-0000-00009E360000}"/>
    <cellStyle name="Normal 67 4 3 2 2 3" xfId="29077" xr:uid="{00000000-0005-0000-0000-000098710000}"/>
    <cellStyle name="Normal 67 4 3 2 3" xfId="8959" xr:uid="{00000000-0005-0000-0000-000002230000}"/>
    <cellStyle name="Normal 67 4 3 2 3 3" xfId="24060" xr:uid="{00000000-0005-0000-0000-0000FF5D0000}"/>
    <cellStyle name="Normal 67 4 3 2 5" xfId="19047" xr:uid="{00000000-0005-0000-0000-00006A4A0000}"/>
    <cellStyle name="Normal 67 4 3 3" xfId="5598" xr:uid="{00000000-0005-0000-0000-0000E1150000}"/>
    <cellStyle name="Normal 67 4 3 3 2" xfId="15650" xr:uid="{00000000-0005-0000-0000-0000253D0000}"/>
    <cellStyle name="Normal 67 4 3 3 2 3" xfId="30748" xr:uid="{00000000-0005-0000-0000-00001F780000}"/>
    <cellStyle name="Normal 67 4 3 3 3" xfId="10630" xr:uid="{00000000-0005-0000-0000-000089290000}"/>
    <cellStyle name="Normal 67 4 3 3 3 3" xfId="25731" xr:uid="{00000000-0005-0000-0000-000086640000}"/>
    <cellStyle name="Normal 67 4 3 3 5" xfId="20718" xr:uid="{00000000-0005-0000-0000-0000F1500000}"/>
    <cellStyle name="Normal 67 4 3 4" xfId="12308" xr:uid="{00000000-0005-0000-0000-000017300000}"/>
    <cellStyle name="Normal 67 4 3 4 3" xfId="27406" xr:uid="{00000000-0005-0000-0000-0000116B0000}"/>
    <cellStyle name="Normal 67 4 3 5" xfId="7287" xr:uid="{00000000-0005-0000-0000-00007A1C0000}"/>
    <cellStyle name="Normal 67 4 3 5 3" xfId="22389" xr:uid="{00000000-0005-0000-0000-000078570000}"/>
    <cellStyle name="Normal 67 4 3 7" xfId="17376" xr:uid="{00000000-0005-0000-0000-0000E3430000}"/>
    <cellStyle name="Normal 67 4 4" xfId="3069" xr:uid="{00000000-0005-0000-0000-0000000C0000}"/>
    <cellStyle name="Normal 67 4 4 2" xfId="13143" xr:uid="{00000000-0005-0000-0000-00005A330000}"/>
    <cellStyle name="Normal 67 4 4 2 3" xfId="28241" xr:uid="{00000000-0005-0000-0000-0000546E0000}"/>
    <cellStyle name="Normal 67 4 4 3" xfId="8123" xr:uid="{00000000-0005-0000-0000-0000BE1F0000}"/>
    <cellStyle name="Normal 67 4 4 3 3" xfId="23224" xr:uid="{00000000-0005-0000-0000-0000BB5A0000}"/>
    <cellStyle name="Normal 67 4 4 5" xfId="18211" xr:uid="{00000000-0005-0000-0000-000026470000}"/>
    <cellStyle name="Normal 67 4 5" xfId="4762" xr:uid="{00000000-0005-0000-0000-00009D120000}"/>
    <cellStyle name="Normal 67 4 5 2" xfId="14814" xr:uid="{00000000-0005-0000-0000-0000E1390000}"/>
    <cellStyle name="Normal 67 4 5 2 3" xfId="29912" xr:uid="{00000000-0005-0000-0000-0000DB740000}"/>
    <cellStyle name="Normal 67 4 5 3" xfId="9794" xr:uid="{00000000-0005-0000-0000-000045260000}"/>
    <cellStyle name="Normal 67 4 5 3 3" xfId="24895" xr:uid="{00000000-0005-0000-0000-000042610000}"/>
    <cellStyle name="Normal 67 4 5 5" xfId="19882" xr:uid="{00000000-0005-0000-0000-0000AD4D0000}"/>
    <cellStyle name="Normal 67 4 6" xfId="11472" xr:uid="{00000000-0005-0000-0000-0000D32C0000}"/>
    <cellStyle name="Normal 67 4 6 3" xfId="26570" xr:uid="{00000000-0005-0000-0000-0000CD670000}"/>
    <cellStyle name="Normal 67 4 7" xfId="6451" xr:uid="{00000000-0005-0000-0000-000036190000}"/>
    <cellStyle name="Normal 67 4 7 3" xfId="21553" xr:uid="{00000000-0005-0000-0000-000034540000}"/>
    <cellStyle name="Normal 67 4 9" xfId="16540" xr:uid="{00000000-0005-0000-0000-00009F400000}"/>
    <cellStyle name="Normal 67 5" xfId="1585" xr:uid="{00000000-0005-0000-0000-000034060000}"/>
    <cellStyle name="Normal 67 5 2" xfId="2426" xr:uid="{00000000-0005-0000-0000-00007D090000}"/>
    <cellStyle name="Normal 67 5 2 2" xfId="4116" xr:uid="{00000000-0005-0000-0000-000017100000}"/>
    <cellStyle name="Normal 67 5 2 2 2" xfId="14189" xr:uid="{00000000-0005-0000-0000-000070370000}"/>
    <cellStyle name="Normal 67 5 2 2 2 3" xfId="29287" xr:uid="{00000000-0005-0000-0000-00006A720000}"/>
    <cellStyle name="Normal 67 5 2 2 3" xfId="9169" xr:uid="{00000000-0005-0000-0000-0000D4230000}"/>
    <cellStyle name="Normal 67 5 2 2 3 3" xfId="24270" xr:uid="{00000000-0005-0000-0000-0000D15E0000}"/>
    <cellStyle name="Normal 67 5 2 2 5" xfId="19257" xr:uid="{00000000-0005-0000-0000-00003C4B0000}"/>
    <cellStyle name="Normal 67 5 2 3" xfId="5808" xr:uid="{00000000-0005-0000-0000-0000B3160000}"/>
    <cellStyle name="Normal 67 5 2 3 2" xfId="15860" xr:uid="{00000000-0005-0000-0000-0000F73D0000}"/>
    <cellStyle name="Normal 67 5 2 3 2 3" xfId="30958" xr:uid="{00000000-0005-0000-0000-0000F1780000}"/>
    <cellStyle name="Normal 67 5 2 3 3" xfId="10840" xr:uid="{00000000-0005-0000-0000-00005B2A0000}"/>
    <cellStyle name="Normal 67 5 2 3 3 3" xfId="25941" xr:uid="{00000000-0005-0000-0000-000058650000}"/>
    <cellStyle name="Normal 67 5 2 3 5" xfId="20928" xr:uid="{00000000-0005-0000-0000-0000C3510000}"/>
    <cellStyle name="Normal 67 5 2 4" xfId="12518" xr:uid="{00000000-0005-0000-0000-0000E9300000}"/>
    <cellStyle name="Normal 67 5 2 4 3" xfId="27616" xr:uid="{00000000-0005-0000-0000-0000E36B0000}"/>
    <cellStyle name="Normal 67 5 2 5" xfId="7497" xr:uid="{00000000-0005-0000-0000-00004C1D0000}"/>
    <cellStyle name="Normal 67 5 2 5 3" xfId="22599" xr:uid="{00000000-0005-0000-0000-00004A580000}"/>
    <cellStyle name="Normal 67 5 2 7" xfId="17586" xr:uid="{00000000-0005-0000-0000-0000B5440000}"/>
    <cellStyle name="Normal 67 5 3" xfId="3279" xr:uid="{00000000-0005-0000-0000-0000D20C0000}"/>
    <cellStyle name="Normal 67 5 3 2" xfId="13353" xr:uid="{00000000-0005-0000-0000-00002C340000}"/>
    <cellStyle name="Normal 67 5 3 2 3" xfId="28451" xr:uid="{00000000-0005-0000-0000-0000266F0000}"/>
    <cellStyle name="Normal 67 5 3 3" xfId="8333" xr:uid="{00000000-0005-0000-0000-000090200000}"/>
    <cellStyle name="Normal 67 5 3 3 3" xfId="23434" xr:uid="{00000000-0005-0000-0000-00008D5B0000}"/>
    <cellStyle name="Normal 67 5 3 5" xfId="18421" xr:uid="{00000000-0005-0000-0000-0000F8470000}"/>
    <cellStyle name="Normal 67 5 4" xfId="4972" xr:uid="{00000000-0005-0000-0000-00006F130000}"/>
    <cellStyle name="Normal 67 5 4 2" xfId="15024" xr:uid="{00000000-0005-0000-0000-0000B33A0000}"/>
    <cellStyle name="Normal 67 5 4 2 3" xfId="30122" xr:uid="{00000000-0005-0000-0000-0000AD750000}"/>
    <cellStyle name="Normal 67 5 4 3" xfId="10004" xr:uid="{00000000-0005-0000-0000-000017270000}"/>
    <cellStyle name="Normal 67 5 4 3 3" xfId="25105" xr:uid="{00000000-0005-0000-0000-000014620000}"/>
    <cellStyle name="Normal 67 5 4 5" xfId="20092" xr:uid="{00000000-0005-0000-0000-00007F4E0000}"/>
    <cellStyle name="Normal 67 5 5" xfId="11682" xr:uid="{00000000-0005-0000-0000-0000A52D0000}"/>
    <cellStyle name="Normal 67 5 5 3" xfId="26780" xr:uid="{00000000-0005-0000-0000-00009F680000}"/>
    <cellStyle name="Normal 67 5 6" xfId="6661" xr:uid="{00000000-0005-0000-0000-0000081A0000}"/>
    <cellStyle name="Normal 67 5 6 3" xfId="21763" xr:uid="{00000000-0005-0000-0000-000006550000}"/>
    <cellStyle name="Normal 67 5 8" xfId="16750" xr:uid="{00000000-0005-0000-0000-000071410000}"/>
    <cellStyle name="Normal 67 6" xfId="2006" xr:uid="{00000000-0005-0000-0000-0000D9070000}"/>
    <cellStyle name="Normal 67 6 2" xfId="3698" xr:uid="{00000000-0005-0000-0000-0000750E0000}"/>
    <cellStyle name="Normal 67 6 2 2" xfId="13771" xr:uid="{00000000-0005-0000-0000-0000CE350000}"/>
    <cellStyle name="Normal 67 6 2 2 3" xfId="28869" xr:uid="{00000000-0005-0000-0000-0000C8700000}"/>
    <cellStyle name="Normal 67 6 2 3" xfId="8751" xr:uid="{00000000-0005-0000-0000-000032220000}"/>
    <cellStyle name="Normal 67 6 2 3 3" xfId="23852" xr:uid="{00000000-0005-0000-0000-00002F5D0000}"/>
    <cellStyle name="Normal 67 6 2 5" xfId="18839" xr:uid="{00000000-0005-0000-0000-00009A490000}"/>
    <cellStyle name="Normal 67 6 3" xfId="5390" xr:uid="{00000000-0005-0000-0000-000011150000}"/>
    <cellStyle name="Normal 67 6 3 2" xfId="15442" xr:uid="{00000000-0005-0000-0000-0000553C0000}"/>
    <cellStyle name="Normal 67 6 3 2 3" xfId="30540" xr:uid="{00000000-0005-0000-0000-00004F770000}"/>
    <cellStyle name="Normal 67 6 3 3" xfId="10422" xr:uid="{00000000-0005-0000-0000-0000B9280000}"/>
    <cellStyle name="Normal 67 6 3 3 3" xfId="25523" xr:uid="{00000000-0005-0000-0000-0000B6630000}"/>
    <cellStyle name="Normal 67 6 3 5" xfId="20510" xr:uid="{00000000-0005-0000-0000-000021500000}"/>
    <cellStyle name="Normal 67 6 4" xfId="12100" xr:uid="{00000000-0005-0000-0000-0000472F0000}"/>
    <cellStyle name="Normal 67 6 4 3" xfId="27198" xr:uid="{00000000-0005-0000-0000-0000416A0000}"/>
    <cellStyle name="Normal 67 6 5" xfId="7079" xr:uid="{00000000-0005-0000-0000-0000AA1B0000}"/>
    <cellStyle name="Normal 67 6 5 3" xfId="22181" xr:uid="{00000000-0005-0000-0000-0000A8560000}"/>
    <cellStyle name="Normal 67 6 7" xfId="17168" xr:uid="{00000000-0005-0000-0000-000013430000}"/>
    <cellStyle name="Normal 67 7" xfId="2858" xr:uid="{00000000-0005-0000-0000-00002D0B0000}"/>
    <cellStyle name="Normal 67 7 2" xfId="12935" xr:uid="{00000000-0005-0000-0000-00008A320000}"/>
    <cellStyle name="Normal 67 7 2 3" xfId="28033" xr:uid="{00000000-0005-0000-0000-0000846D0000}"/>
    <cellStyle name="Normal 67 7 3" xfId="7915" xr:uid="{00000000-0005-0000-0000-0000EE1E0000}"/>
    <cellStyle name="Normal 67 7 3 3" xfId="23016" xr:uid="{00000000-0005-0000-0000-0000EB590000}"/>
    <cellStyle name="Normal 67 7 5" xfId="18003" xr:uid="{00000000-0005-0000-0000-000056460000}"/>
    <cellStyle name="Normal 67 8" xfId="4552" xr:uid="{00000000-0005-0000-0000-0000CB110000}"/>
    <cellStyle name="Normal 67 8 2" xfId="14606" xr:uid="{00000000-0005-0000-0000-000011390000}"/>
    <cellStyle name="Normal 67 8 2 3" xfId="29704" xr:uid="{00000000-0005-0000-0000-00000B740000}"/>
    <cellStyle name="Normal 67 8 3" xfId="9586" xr:uid="{00000000-0005-0000-0000-000075250000}"/>
    <cellStyle name="Normal 67 8 3 3" xfId="24687" xr:uid="{00000000-0005-0000-0000-000072600000}"/>
    <cellStyle name="Normal 67 8 5" xfId="19674" xr:uid="{00000000-0005-0000-0000-0000DD4C0000}"/>
    <cellStyle name="Normal 67 9" xfId="11262" xr:uid="{00000000-0005-0000-0000-0000012C0000}"/>
    <cellStyle name="Normal 67 9 3" xfId="26362" xr:uid="{00000000-0005-0000-0000-0000FD660000}"/>
    <cellStyle name="Normal 68" xfId="900" xr:uid="{00000000-0005-0000-0000-000086030000}"/>
    <cellStyle name="Normal 69" xfId="901" xr:uid="{00000000-0005-0000-0000-000087030000}"/>
    <cellStyle name="Normal 7" xfId="178" xr:uid="{00000000-0005-0000-0000-0000B2000000}"/>
    <cellStyle name="Normal 7 2" xfId="903" xr:uid="{00000000-0005-0000-0000-000089030000}"/>
    <cellStyle name="Normal 7 3" xfId="904" xr:uid="{00000000-0005-0000-0000-00008A030000}"/>
    <cellStyle name="Normal 7 4" xfId="905" xr:uid="{00000000-0005-0000-0000-00008B030000}"/>
    <cellStyle name="Normal 7 5" xfId="906" xr:uid="{00000000-0005-0000-0000-00008C030000}"/>
    <cellStyle name="Normal 7 6" xfId="907" xr:uid="{00000000-0005-0000-0000-00008D030000}"/>
    <cellStyle name="Normal 7 6 10" xfId="6242" xr:uid="{00000000-0005-0000-0000-000065180000}"/>
    <cellStyle name="Normal 7 6 10 3" xfId="21346" xr:uid="{00000000-0005-0000-0000-000065530000}"/>
    <cellStyle name="Normal 7 6 12" xfId="16331" xr:uid="{00000000-0005-0000-0000-0000CE3F0000}"/>
    <cellStyle name="Normal 7 6 2" xfId="1206" xr:uid="{00000000-0005-0000-0000-0000B9040000}"/>
    <cellStyle name="Normal 7 6 2 11" xfId="16385" xr:uid="{00000000-0005-0000-0000-000004400000}"/>
    <cellStyle name="Normal 7 6 2 2" xfId="1314" xr:uid="{00000000-0005-0000-0000-000025050000}"/>
    <cellStyle name="Normal 7 6 2 2 10" xfId="16489" xr:uid="{00000000-0005-0000-0000-00006C400000}"/>
    <cellStyle name="Normal 7 6 2 2 2" xfId="1531" xr:uid="{00000000-0005-0000-0000-0000FE050000}"/>
    <cellStyle name="Normal 7 6 2 2 2 2" xfId="1952" xr:uid="{00000000-0005-0000-0000-0000A3070000}"/>
    <cellStyle name="Normal 7 6 2 2 2 2 2" xfId="2791" xr:uid="{00000000-0005-0000-0000-0000EA0A0000}"/>
    <cellStyle name="Normal 7 6 2 2 2 2 2 2" xfId="4481" xr:uid="{00000000-0005-0000-0000-000084110000}"/>
    <cellStyle name="Normal 7 6 2 2 2 2 2 2 2" xfId="14554" xr:uid="{00000000-0005-0000-0000-0000DD380000}"/>
    <cellStyle name="Normal 7 6 2 2 2 2 2 2 2 3" xfId="29652" xr:uid="{00000000-0005-0000-0000-0000D7730000}"/>
    <cellStyle name="Normal 7 6 2 2 2 2 2 2 3" xfId="9534" xr:uid="{00000000-0005-0000-0000-000041250000}"/>
    <cellStyle name="Normal 7 6 2 2 2 2 2 2 3 3" xfId="24635" xr:uid="{00000000-0005-0000-0000-00003E600000}"/>
    <cellStyle name="Normal 7 6 2 2 2 2 2 2 5" xfId="19622" xr:uid="{00000000-0005-0000-0000-0000A94C0000}"/>
    <cellStyle name="Normal 7 6 2 2 2 2 2 3" xfId="6173" xr:uid="{00000000-0005-0000-0000-000020180000}"/>
    <cellStyle name="Normal 7 6 2 2 2 2 2 3 2" xfId="16225" xr:uid="{00000000-0005-0000-0000-0000643F0000}"/>
    <cellStyle name="Normal 7 6 2 2 2 2 2 3 3" xfId="11205" xr:uid="{00000000-0005-0000-0000-0000C82B0000}"/>
    <cellStyle name="Normal 7 6 2 2 2 2 2 3 3 3" xfId="26306" xr:uid="{00000000-0005-0000-0000-0000C5660000}"/>
    <cellStyle name="Normal 7 6 2 2 2 2 2 3 5" xfId="21293" xr:uid="{00000000-0005-0000-0000-000030530000}"/>
    <cellStyle name="Normal 7 6 2 2 2 2 2 4" xfId="12883" xr:uid="{00000000-0005-0000-0000-000056320000}"/>
    <cellStyle name="Normal 7 6 2 2 2 2 2 4 3" xfId="27981" xr:uid="{00000000-0005-0000-0000-0000506D0000}"/>
    <cellStyle name="Normal 7 6 2 2 2 2 2 5" xfId="7862" xr:uid="{00000000-0005-0000-0000-0000B91E0000}"/>
    <cellStyle name="Normal 7 6 2 2 2 2 2 5 3" xfId="22964" xr:uid="{00000000-0005-0000-0000-0000B7590000}"/>
    <cellStyle name="Normal 7 6 2 2 2 2 2 7" xfId="17951" xr:uid="{00000000-0005-0000-0000-000022460000}"/>
    <cellStyle name="Normal 7 6 2 2 2 2 3" xfId="3644" xr:uid="{00000000-0005-0000-0000-00003F0E0000}"/>
    <cellStyle name="Normal 7 6 2 2 2 2 3 2" xfId="13718" xr:uid="{00000000-0005-0000-0000-000099350000}"/>
    <cellStyle name="Normal 7 6 2 2 2 2 3 2 3" xfId="28816" xr:uid="{00000000-0005-0000-0000-000093700000}"/>
    <cellStyle name="Normal 7 6 2 2 2 2 3 3" xfId="8698" xr:uid="{00000000-0005-0000-0000-0000FD210000}"/>
    <cellStyle name="Normal 7 6 2 2 2 2 3 3 3" xfId="23799" xr:uid="{00000000-0005-0000-0000-0000FA5C0000}"/>
    <cellStyle name="Normal 7 6 2 2 2 2 3 5" xfId="18786" xr:uid="{00000000-0005-0000-0000-000065490000}"/>
    <cellStyle name="Normal 7 6 2 2 2 2 4" xfId="5337" xr:uid="{00000000-0005-0000-0000-0000DC140000}"/>
    <cellStyle name="Normal 7 6 2 2 2 2 4 2" xfId="15389" xr:uid="{00000000-0005-0000-0000-0000203C0000}"/>
    <cellStyle name="Normal 7 6 2 2 2 2 4 2 3" xfId="30487" xr:uid="{00000000-0005-0000-0000-00001A770000}"/>
    <cellStyle name="Normal 7 6 2 2 2 2 4 3" xfId="10369" xr:uid="{00000000-0005-0000-0000-000084280000}"/>
    <cellStyle name="Normal 7 6 2 2 2 2 4 3 3" xfId="25470" xr:uid="{00000000-0005-0000-0000-000081630000}"/>
    <cellStyle name="Normal 7 6 2 2 2 2 4 5" xfId="20457" xr:uid="{00000000-0005-0000-0000-0000EC4F0000}"/>
    <cellStyle name="Normal 7 6 2 2 2 2 5" xfId="12047" xr:uid="{00000000-0005-0000-0000-0000122F0000}"/>
    <cellStyle name="Normal 7 6 2 2 2 2 5 3" xfId="27145" xr:uid="{00000000-0005-0000-0000-00000C6A0000}"/>
    <cellStyle name="Normal 7 6 2 2 2 2 6" xfId="7026" xr:uid="{00000000-0005-0000-0000-0000751B0000}"/>
    <cellStyle name="Normal 7 6 2 2 2 2 6 3" xfId="22128" xr:uid="{00000000-0005-0000-0000-000073560000}"/>
    <cellStyle name="Normal 7 6 2 2 2 2 8" xfId="17115" xr:uid="{00000000-0005-0000-0000-0000DE420000}"/>
    <cellStyle name="Normal 7 6 2 2 2 3" xfId="2373" xr:uid="{00000000-0005-0000-0000-000048090000}"/>
    <cellStyle name="Normal 7 6 2 2 2 3 2" xfId="4063" xr:uid="{00000000-0005-0000-0000-0000E20F0000}"/>
    <cellStyle name="Normal 7 6 2 2 2 3 2 2" xfId="14136" xr:uid="{00000000-0005-0000-0000-00003B370000}"/>
    <cellStyle name="Normal 7 6 2 2 2 3 2 2 3" xfId="29234" xr:uid="{00000000-0005-0000-0000-000035720000}"/>
    <cellStyle name="Normal 7 6 2 2 2 3 2 3" xfId="9116" xr:uid="{00000000-0005-0000-0000-00009F230000}"/>
    <cellStyle name="Normal 7 6 2 2 2 3 2 3 3" xfId="24217" xr:uid="{00000000-0005-0000-0000-00009C5E0000}"/>
    <cellStyle name="Normal 7 6 2 2 2 3 2 5" xfId="19204" xr:uid="{00000000-0005-0000-0000-0000074B0000}"/>
    <cellStyle name="Normal 7 6 2 2 2 3 3" xfId="5755" xr:uid="{00000000-0005-0000-0000-00007E160000}"/>
    <cellStyle name="Normal 7 6 2 2 2 3 3 2" xfId="15807" xr:uid="{00000000-0005-0000-0000-0000C23D0000}"/>
    <cellStyle name="Normal 7 6 2 2 2 3 3 2 3" xfId="30905" xr:uid="{00000000-0005-0000-0000-0000BC780000}"/>
    <cellStyle name="Normal 7 6 2 2 2 3 3 3" xfId="10787" xr:uid="{00000000-0005-0000-0000-0000262A0000}"/>
    <cellStyle name="Normal 7 6 2 2 2 3 3 3 3" xfId="25888" xr:uid="{00000000-0005-0000-0000-000023650000}"/>
    <cellStyle name="Normal 7 6 2 2 2 3 3 5" xfId="20875" xr:uid="{00000000-0005-0000-0000-00008E510000}"/>
    <cellStyle name="Normal 7 6 2 2 2 3 4" xfId="12465" xr:uid="{00000000-0005-0000-0000-0000B4300000}"/>
    <cellStyle name="Normal 7 6 2 2 2 3 4 3" xfId="27563" xr:uid="{00000000-0005-0000-0000-0000AE6B0000}"/>
    <cellStyle name="Normal 7 6 2 2 2 3 5" xfId="7444" xr:uid="{00000000-0005-0000-0000-0000171D0000}"/>
    <cellStyle name="Normal 7 6 2 2 2 3 5 3" xfId="22546" xr:uid="{00000000-0005-0000-0000-000015580000}"/>
    <cellStyle name="Normal 7 6 2 2 2 3 7" xfId="17533" xr:uid="{00000000-0005-0000-0000-000080440000}"/>
    <cellStyle name="Normal 7 6 2 2 2 4" xfId="3226" xr:uid="{00000000-0005-0000-0000-00009D0C0000}"/>
    <cellStyle name="Normal 7 6 2 2 2 4 2" xfId="13300" xr:uid="{00000000-0005-0000-0000-0000F7330000}"/>
    <cellStyle name="Normal 7 6 2 2 2 4 2 3" xfId="28398" xr:uid="{00000000-0005-0000-0000-0000F16E0000}"/>
    <cellStyle name="Normal 7 6 2 2 2 4 3" xfId="8280" xr:uid="{00000000-0005-0000-0000-00005B200000}"/>
    <cellStyle name="Normal 7 6 2 2 2 4 3 3" xfId="23381" xr:uid="{00000000-0005-0000-0000-0000585B0000}"/>
    <cellStyle name="Normal 7 6 2 2 2 4 5" xfId="18368" xr:uid="{00000000-0005-0000-0000-0000C3470000}"/>
    <cellStyle name="Normal 7 6 2 2 2 5" xfId="4919" xr:uid="{00000000-0005-0000-0000-00003A130000}"/>
    <cellStyle name="Normal 7 6 2 2 2 5 2" xfId="14971" xr:uid="{00000000-0005-0000-0000-00007E3A0000}"/>
    <cellStyle name="Normal 7 6 2 2 2 5 2 3" xfId="30069" xr:uid="{00000000-0005-0000-0000-000078750000}"/>
    <cellStyle name="Normal 7 6 2 2 2 5 3" xfId="9951" xr:uid="{00000000-0005-0000-0000-0000E2260000}"/>
    <cellStyle name="Normal 7 6 2 2 2 5 3 3" xfId="25052" xr:uid="{00000000-0005-0000-0000-0000DF610000}"/>
    <cellStyle name="Normal 7 6 2 2 2 5 5" xfId="20039" xr:uid="{00000000-0005-0000-0000-00004A4E0000}"/>
    <cellStyle name="Normal 7 6 2 2 2 6" xfId="11629" xr:uid="{00000000-0005-0000-0000-0000702D0000}"/>
    <cellStyle name="Normal 7 6 2 2 2 6 3" xfId="26727" xr:uid="{00000000-0005-0000-0000-00006A680000}"/>
    <cellStyle name="Normal 7 6 2 2 2 7" xfId="6608" xr:uid="{00000000-0005-0000-0000-0000D3190000}"/>
    <cellStyle name="Normal 7 6 2 2 2 7 3" xfId="21710" xr:uid="{00000000-0005-0000-0000-0000D1540000}"/>
    <cellStyle name="Normal 7 6 2 2 2 9" xfId="16697" xr:uid="{00000000-0005-0000-0000-00003C410000}"/>
    <cellStyle name="Normal 7 6 2 2 3" xfId="1744" xr:uid="{00000000-0005-0000-0000-0000D3060000}"/>
    <cellStyle name="Normal 7 6 2 2 3 2" xfId="2583" xr:uid="{00000000-0005-0000-0000-00001A0A0000}"/>
    <cellStyle name="Normal 7 6 2 2 3 2 2" xfId="4273" xr:uid="{00000000-0005-0000-0000-0000B4100000}"/>
    <cellStyle name="Normal 7 6 2 2 3 2 2 2" xfId="14346" xr:uid="{00000000-0005-0000-0000-00000D380000}"/>
    <cellStyle name="Normal 7 6 2 2 3 2 2 2 3" xfId="29444" xr:uid="{00000000-0005-0000-0000-000007730000}"/>
    <cellStyle name="Normal 7 6 2 2 3 2 2 3" xfId="9326" xr:uid="{00000000-0005-0000-0000-000071240000}"/>
    <cellStyle name="Normal 7 6 2 2 3 2 2 3 3" xfId="24427" xr:uid="{00000000-0005-0000-0000-00006E5F0000}"/>
    <cellStyle name="Normal 7 6 2 2 3 2 2 5" xfId="19414" xr:uid="{00000000-0005-0000-0000-0000D94B0000}"/>
    <cellStyle name="Normal 7 6 2 2 3 2 3" xfId="5965" xr:uid="{00000000-0005-0000-0000-000050170000}"/>
    <cellStyle name="Normal 7 6 2 2 3 2 3 2" xfId="16017" xr:uid="{00000000-0005-0000-0000-0000943E0000}"/>
    <cellStyle name="Normal 7 6 2 2 3 2 3 2 3" xfId="31115" xr:uid="{00000000-0005-0000-0000-00008E790000}"/>
    <cellStyle name="Normal 7 6 2 2 3 2 3 3" xfId="10997" xr:uid="{00000000-0005-0000-0000-0000F82A0000}"/>
    <cellStyle name="Normal 7 6 2 2 3 2 3 3 3" xfId="26098" xr:uid="{00000000-0005-0000-0000-0000F5650000}"/>
    <cellStyle name="Normal 7 6 2 2 3 2 3 5" xfId="21085" xr:uid="{00000000-0005-0000-0000-000060520000}"/>
    <cellStyle name="Normal 7 6 2 2 3 2 4" xfId="12675" xr:uid="{00000000-0005-0000-0000-000086310000}"/>
    <cellStyle name="Normal 7 6 2 2 3 2 4 3" xfId="27773" xr:uid="{00000000-0005-0000-0000-0000806C0000}"/>
    <cellStyle name="Normal 7 6 2 2 3 2 5" xfId="7654" xr:uid="{00000000-0005-0000-0000-0000E91D0000}"/>
    <cellStyle name="Normal 7 6 2 2 3 2 5 3" xfId="22756" xr:uid="{00000000-0005-0000-0000-0000E7580000}"/>
    <cellStyle name="Normal 7 6 2 2 3 2 7" xfId="17743" xr:uid="{00000000-0005-0000-0000-000052450000}"/>
    <cellStyle name="Normal 7 6 2 2 3 3" xfId="3436" xr:uid="{00000000-0005-0000-0000-00006F0D0000}"/>
    <cellStyle name="Normal 7 6 2 2 3 3 2" xfId="13510" xr:uid="{00000000-0005-0000-0000-0000C9340000}"/>
    <cellStyle name="Normal 7 6 2 2 3 3 2 3" xfId="28608" xr:uid="{00000000-0005-0000-0000-0000C36F0000}"/>
    <cellStyle name="Normal 7 6 2 2 3 3 3" xfId="8490" xr:uid="{00000000-0005-0000-0000-00002D210000}"/>
    <cellStyle name="Normal 7 6 2 2 3 3 3 3" xfId="23591" xr:uid="{00000000-0005-0000-0000-00002A5C0000}"/>
    <cellStyle name="Normal 7 6 2 2 3 3 5" xfId="18578" xr:uid="{00000000-0005-0000-0000-000095480000}"/>
    <cellStyle name="Normal 7 6 2 2 3 4" xfId="5129" xr:uid="{00000000-0005-0000-0000-00000C140000}"/>
    <cellStyle name="Normal 7 6 2 2 3 4 2" xfId="15181" xr:uid="{00000000-0005-0000-0000-0000503B0000}"/>
    <cellStyle name="Normal 7 6 2 2 3 4 2 3" xfId="30279" xr:uid="{00000000-0005-0000-0000-00004A760000}"/>
    <cellStyle name="Normal 7 6 2 2 3 4 3" xfId="10161" xr:uid="{00000000-0005-0000-0000-0000B4270000}"/>
    <cellStyle name="Normal 7 6 2 2 3 4 3 3" xfId="25262" xr:uid="{00000000-0005-0000-0000-0000B1620000}"/>
    <cellStyle name="Normal 7 6 2 2 3 4 5" xfId="20249" xr:uid="{00000000-0005-0000-0000-00001C4F0000}"/>
    <cellStyle name="Normal 7 6 2 2 3 5" xfId="11839" xr:uid="{00000000-0005-0000-0000-0000422E0000}"/>
    <cellStyle name="Normal 7 6 2 2 3 5 3" xfId="26937" xr:uid="{00000000-0005-0000-0000-00003C690000}"/>
    <cellStyle name="Normal 7 6 2 2 3 6" xfId="6818" xr:uid="{00000000-0005-0000-0000-0000A51A0000}"/>
    <cellStyle name="Normal 7 6 2 2 3 6 3" xfId="21920" xr:uid="{00000000-0005-0000-0000-0000A3550000}"/>
    <cellStyle name="Normal 7 6 2 2 3 8" xfId="16907" xr:uid="{00000000-0005-0000-0000-00000E420000}"/>
    <cellStyle name="Normal 7 6 2 2 4" xfId="2165" xr:uid="{00000000-0005-0000-0000-000078080000}"/>
    <cellStyle name="Normal 7 6 2 2 4 2" xfId="3855" xr:uid="{00000000-0005-0000-0000-0000120F0000}"/>
    <cellStyle name="Normal 7 6 2 2 4 2 2" xfId="13928" xr:uid="{00000000-0005-0000-0000-00006B360000}"/>
    <cellStyle name="Normal 7 6 2 2 4 2 2 3" xfId="29026" xr:uid="{00000000-0005-0000-0000-000065710000}"/>
    <cellStyle name="Normal 7 6 2 2 4 2 3" xfId="8908" xr:uid="{00000000-0005-0000-0000-0000CF220000}"/>
    <cellStyle name="Normal 7 6 2 2 4 2 3 3" xfId="24009" xr:uid="{00000000-0005-0000-0000-0000CC5D0000}"/>
    <cellStyle name="Normal 7 6 2 2 4 2 5" xfId="18996" xr:uid="{00000000-0005-0000-0000-0000374A0000}"/>
    <cellStyle name="Normal 7 6 2 2 4 3" xfId="5547" xr:uid="{00000000-0005-0000-0000-0000AE150000}"/>
    <cellStyle name="Normal 7 6 2 2 4 3 2" xfId="15599" xr:uid="{00000000-0005-0000-0000-0000F23C0000}"/>
    <cellStyle name="Normal 7 6 2 2 4 3 2 3" xfId="30697" xr:uid="{00000000-0005-0000-0000-0000EC770000}"/>
    <cellStyle name="Normal 7 6 2 2 4 3 3" xfId="10579" xr:uid="{00000000-0005-0000-0000-000056290000}"/>
    <cellStyle name="Normal 7 6 2 2 4 3 3 3" xfId="25680" xr:uid="{00000000-0005-0000-0000-000053640000}"/>
    <cellStyle name="Normal 7 6 2 2 4 3 5" xfId="20667" xr:uid="{00000000-0005-0000-0000-0000BE500000}"/>
    <cellStyle name="Normal 7 6 2 2 4 4" xfId="12257" xr:uid="{00000000-0005-0000-0000-0000E42F0000}"/>
    <cellStyle name="Normal 7 6 2 2 4 4 3" xfId="27355" xr:uid="{00000000-0005-0000-0000-0000DE6A0000}"/>
    <cellStyle name="Normal 7 6 2 2 4 5" xfId="7236" xr:uid="{00000000-0005-0000-0000-0000471C0000}"/>
    <cellStyle name="Normal 7 6 2 2 4 5 3" xfId="22338" xr:uid="{00000000-0005-0000-0000-000045570000}"/>
    <cellStyle name="Normal 7 6 2 2 4 7" xfId="17325" xr:uid="{00000000-0005-0000-0000-0000B0430000}"/>
    <cellStyle name="Normal 7 6 2 2 5" xfId="3018" xr:uid="{00000000-0005-0000-0000-0000CD0B0000}"/>
    <cellStyle name="Normal 7 6 2 2 5 2" xfId="13092" xr:uid="{00000000-0005-0000-0000-000027330000}"/>
    <cellStyle name="Normal 7 6 2 2 5 2 3" xfId="28190" xr:uid="{00000000-0005-0000-0000-0000216E0000}"/>
    <cellStyle name="Normal 7 6 2 2 5 3" xfId="8072" xr:uid="{00000000-0005-0000-0000-00008B1F0000}"/>
    <cellStyle name="Normal 7 6 2 2 5 3 3" xfId="23173" xr:uid="{00000000-0005-0000-0000-0000885A0000}"/>
    <cellStyle name="Normal 7 6 2 2 5 5" xfId="18160" xr:uid="{00000000-0005-0000-0000-0000F3460000}"/>
    <cellStyle name="Normal 7 6 2 2 6" xfId="4711" xr:uid="{00000000-0005-0000-0000-00006A120000}"/>
    <cellStyle name="Normal 7 6 2 2 6 2" xfId="14763" xr:uid="{00000000-0005-0000-0000-0000AE390000}"/>
    <cellStyle name="Normal 7 6 2 2 6 2 3" xfId="29861" xr:uid="{00000000-0005-0000-0000-0000A8740000}"/>
    <cellStyle name="Normal 7 6 2 2 6 3" xfId="9743" xr:uid="{00000000-0005-0000-0000-000012260000}"/>
    <cellStyle name="Normal 7 6 2 2 6 3 3" xfId="24844" xr:uid="{00000000-0005-0000-0000-00000F610000}"/>
    <cellStyle name="Normal 7 6 2 2 6 5" xfId="19831" xr:uid="{00000000-0005-0000-0000-00007A4D0000}"/>
    <cellStyle name="Normal 7 6 2 2 7" xfId="11421" xr:uid="{00000000-0005-0000-0000-0000A02C0000}"/>
    <cellStyle name="Normal 7 6 2 2 7 3" xfId="26519" xr:uid="{00000000-0005-0000-0000-00009A670000}"/>
    <cellStyle name="Normal 7 6 2 2 8" xfId="6400" xr:uid="{00000000-0005-0000-0000-000003190000}"/>
    <cellStyle name="Normal 7 6 2 2 8 3" xfId="21502" xr:uid="{00000000-0005-0000-0000-000001540000}"/>
    <cellStyle name="Normal 7 6 2 3" xfId="1427" xr:uid="{00000000-0005-0000-0000-000096050000}"/>
    <cellStyle name="Normal 7 6 2 3 2" xfId="1848" xr:uid="{00000000-0005-0000-0000-00003B070000}"/>
    <cellStyle name="Normal 7 6 2 3 2 2" xfId="2687" xr:uid="{00000000-0005-0000-0000-0000820A0000}"/>
    <cellStyle name="Normal 7 6 2 3 2 2 2" xfId="4377" xr:uid="{00000000-0005-0000-0000-00001C110000}"/>
    <cellStyle name="Normal 7 6 2 3 2 2 2 2" xfId="14450" xr:uid="{00000000-0005-0000-0000-000075380000}"/>
    <cellStyle name="Normal 7 6 2 3 2 2 2 2 3" xfId="29548" xr:uid="{00000000-0005-0000-0000-00006F730000}"/>
    <cellStyle name="Normal 7 6 2 3 2 2 2 3" xfId="9430" xr:uid="{00000000-0005-0000-0000-0000D9240000}"/>
    <cellStyle name="Normal 7 6 2 3 2 2 2 3 3" xfId="24531" xr:uid="{00000000-0005-0000-0000-0000D65F0000}"/>
    <cellStyle name="Normal 7 6 2 3 2 2 2 5" xfId="19518" xr:uid="{00000000-0005-0000-0000-0000414C0000}"/>
    <cellStyle name="Normal 7 6 2 3 2 2 3" xfId="6069" xr:uid="{00000000-0005-0000-0000-0000B8170000}"/>
    <cellStyle name="Normal 7 6 2 3 2 2 3 2" xfId="16121" xr:uid="{00000000-0005-0000-0000-0000FC3E0000}"/>
    <cellStyle name="Normal 7 6 2 3 2 2 3 2 3" xfId="31219" xr:uid="{00000000-0005-0000-0000-0000F6790000}"/>
    <cellStyle name="Normal 7 6 2 3 2 2 3 3" xfId="11101" xr:uid="{00000000-0005-0000-0000-0000602B0000}"/>
    <cellStyle name="Normal 7 6 2 3 2 2 3 3 3" xfId="26202" xr:uid="{00000000-0005-0000-0000-00005D660000}"/>
    <cellStyle name="Normal 7 6 2 3 2 2 3 5" xfId="21189" xr:uid="{00000000-0005-0000-0000-0000C8520000}"/>
    <cellStyle name="Normal 7 6 2 3 2 2 4" xfId="12779" xr:uid="{00000000-0005-0000-0000-0000EE310000}"/>
    <cellStyle name="Normal 7 6 2 3 2 2 4 3" xfId="27877" xr:uid="{00000000-0005-0000-0000-0000E86C0000}"/>
    <cellStyle name="Normal 7 6 2 3 2 2 5" xfId="7758" xr:uid="{00000000-0005-0000-0000-0000511E0000}"/>
    <cellStyle name="Normal 7 6 2 3 2 2 5 3" xfId="22860" xr:uid="{00000000-0005-0000-0000-00004F590000}"/>
    <cellStyle name="Normal 7 6 2 3 2 2 7" xfId="17847" xr:uid="{00000000-0005-0000-0000-0000BA450000}"/>
    <cellStyle name="Normal 7 6 2 3 2 3" xfId="3540" xr:uid="{00000000-0005-0000-0000-0000D70D0000}"/>
    <cellStyle name="Normal 7 6 2 3 2 3 2" xfId="13614" xr:uid="{00000000-0005-0000-0000-000031350000}"/>
    <cellStyle name="Normal 7 6 2 3 2 3 2 3" xfId="28712" xr:uid="{00000000-0005-0000-0000-00002B700000}"/>
    <cellStyle name="Normal 7 6 2 3 2 3 3" xfId="8594" xr:uid="{00000000-0005-0000-0000-000095210000}"/>
    <cellStyle name="Normal 7 6 2 3 2 3 3 3" xfId="23695" xr:uid="{00000000-0005-0000-0000-0000925C0000}"/>
    <cellStyle name="Normal 7 6 2 3 2 3 5" xfId="18682" xr:uid="{00000000-0005-0000-0000-0000FD480000}"/>
    <cellStyle name="Normal 7 6 2 3 2 4" xfId="5233" xr:uid="{00000000-0005-0000-0000-000074140000}"/>
    <cellStyle name="Normal 7 6 2 3 2 4 2" xfId="15285" xr:uid="{00000000-0005-0000-0000-0000B83B0000}"/>
    <cellStyle name="Normal 7 6 2 3 2 4 2 3" xfId="30383" xr:uid="{00000000-0005-0000-0000-0000B2760000}"/>
    <cellStyle name="Normal 7 6 2 3 2 4 3" xfId="10265" xr:uid="{00000000-0005-0000-0000-00001C280000}"/>
    <cellStyle name="Normal 7 6 2 3 2 4 3 3" xfId="25366" xr:uid="{00000000-0005-0000-0000-000019630000}"/>
    <cellStyle name="Normal 7 6 2 3 2 4 5" xfId="20353" xr:uid="{00000000-0005-0000-0000-0000844F0000}"/>
    <cellStyle name="Normal 7 6 2 3 2 5" xfId="11943" xr:uid="{00000000-0005-0000-0000-0000AA2E0000}"/>
    <cellStyle name="Normal 7 6 2 3 2 5 3" xfId="27041" xr:uid="{00000000-0005-0000-0000-0000A4690000}"/>
    <cellStyle name="Normal 7 6 2 3 2 6" xfId="6922" xr:uid="{00000000-0005-0000-0000-00000D1B0000}"/>
    <cellStyle name="Normal 7 6 2 3 2 6 3" xfId="22024" xr:uid="{00000000-0005-0000-0000-00000B560000}"/>
    <cellStyle name="Normal 7 6 2 3 2 8" xfId="17011" xr:uid="{00000000-0005-0000-0000-000076420000}"/>
    <cellStyle name="Normal 7 6 2 3 3" xfId="2269" xr:uid="{00000000-0005-0000-0000-0000E0080000}"/>
    <cellStyle name="Normal 7 6 2 3 3 2" xfId="3959" xr:uid="{00000000-0005-0000-0000-00007A0F0000}"/>
    <cellStyle name="Normal 7 6 2 3 3 2 2" xfId="14032" xr:uid="{00000000-0005-0000-0000-0000D3360000}"/>
    <cellStyle name="Normal 7 6 2 3 3 2 2 3" xfId="29130" xr:uid="{00000000-0005-0000-0000-0000CD710000}"/>
    <cellStyle name="Normal 7 6 2 3 3 2 3" xfId="9012" xr:uid="{00000000-0005-0000-0000-000037230000}"/>
    <cellStyle name="Normal 7 6 2 3 3 2 3 3" xfId="24113" xr:uid="{00000000-0005-0000-0000-0000345E0000}"/>
    <cellStyle name="Normal 7 6 2 3 3 2 5" xfId="19100" xr:uid="{00000000-0005-0000-0000-00009F4A0000}"/>
    <cellStyle name="Normal 7 6 2 3 3 3" xfId="5651" xr:uid="{00000000-0005-0000-0000-000016160000}"/>
    <cellStyle name="Normal 7 6 2 3 3 3 2" xfId="15703" xr:uid="{00000000-0005-0000-0000-00005A3D0000}"/>
    <cellStyle name="Normal 7 6 2 3 3 3 2 3" xfId="30801" xr:uid="{00000000-0005-0000-0000-000054780000}"/>
    <cellStyle name="Normal 7 6 2 3 3 3 3" xfId="10683" xr:uid="{00000000-0005-0000-0000-0000BE290000}"/>
    <cellStyle name="Normal 7 6 2 3 3 3 3 3" xfId="25784" xr:uid="{00000000-0005-0000-0000-0000BB640000}"/>
    <cellStyle name="Normal 7 6 2 3 3 3 5" xfId="20771" xr:uid="{00000000-0005-0000-0000-000026510000}"/>
    <cellStyle name="Normal 7 6 2 3 3 4" xfId="12361" xr:uid="{00000000-0005-0000-0000-00004C300000}"/>
    <cellStyle name="Normal 7 6 2 3 3 4 3" xfId="27459" xr:uid="{00000000-0005-0000-0000-0000466B0000}"/>
    <cellStyle name="Normal 7 6 2 3 3 5" xfId="7340" xr:uid="{00000000-0005-0000-0000-0000AF1C0000}"/>
    <cellStyle name="Normal 7 6 2 3 3 5 3" xfId="22442" xr:uid="{00000000-0005-0000-0000-0000AD570000}"/>
    <cellStyle name="Normal 7 6 2 3 3 7" xfId="17429" xr:uid="{00000000-0005-0000-0000-000018440000}"/>
    <cellStyle name="Normal 7 6 2 3 4" xfId="3122" xr:uid="{00000000-0005-0000-0000-0000350C0000}"/>
    <cellStyle name="Normal 7 6 2 3 4 2" xfId="13196" xr:uid="{00000000-0005-0000-0000-00008F330000}"/>
    <cellStyle name="Normal 7 6 2 3 4 2 3" xfId="28294" xr:uid="{00000000-0005-0000-0000-0000896E0000}"/>
    <cellStyle name="Normal 7 6 2 3 4 3" xfId="8176" xr:uid="{00000000-0005-0000-0000-0000F31F0000}"/>
    <cellStyle name="Normal 7 6 2 3 4 3 3" xfId="23277" xr:uid="{00000000-0005-0000-0000-0000F05A0000}"/>
    <cellStyle name="Normal 7 6 2 3 4 5" xfId="18264" xr:uid="{00000000-0005-0000-0000-00005B470000}"/>
    <cellStyle name="Normal 7 6 2 3 5" xfId="4815" xr:uid="{00000000-0005-0000-0000-0000D2120000}"/>
    <cellStyle name="Normal 7 6 2 3 5 2" xfId="14867" xr:uid="{00000000-0005-0000-0000-0000163A0000}"/>
    <cellStyle name="Normal 7 6 2 3 5 2 3" xfId="29965" xr:uid="{00000000-0005-0000-0000-000010750000}"/>
    <cellStyle name="Normal 7 6 2 3 5 3" xfId="9847" xr:uid="{00000000-0005-0000-0000-00007A260000}"/>
    <cellStyle name="Normal 7 6 2 3 5 3 3" xfId="24948" xr:uid="{00000000-0005-0000-0000-000077610000}"/>
    <cellStyle name="Normal 7 6 2 3 5 5" xfId="19935" xr:uid="{00000000-0005-0000-0000-0000E24D0000}"/>
    <cellStyle name="Normal 7 6 2 3 6" xfId="11525" xr:uid="{00000000-0005-0000-0000-0000082D0000}"/>
    <cellStyle name="Normal 7 6 2 3 6 3" xfId="26623" xr:uid="{00000000-0005-0000-0000-000002680000}"/>
    <cellStyle name="Normal 7 6 2 3 7" xfId="6504" xr:uid="{00000000-0005-0000-0000-00006B190000}"/>
    <cellStyle name="Normal 7 6 2 3 7 3" xfId="21606" xr:uid="{00000000-0005-0000-0000-000069540000}"/>
    <cellStyle name="Normal 7 6 2 3 9" xfId="16593" xr:uid="{00000000-0005-0000-0000-0000D4400000}"/>
    <cellStyle name="Normal 7 6 2 4" xfId="1640" xr:uid="{00000000-0005-0000-0000-00006B060000}"/>
    <cellStyle name="Normal 7 6 2 4 2" xfId="2479" xr:uid="{00000000-0005-0000-0000-0000B2090000}"/>
    <cellStyle name="Normal 7 6 2 4 2 2" xfId="4169" xr:uid="{00000000-0005-0000-0000-00004C100000}"/>
    <cellStyle name="Normal 7 6 2 4 2 2 2" xfId="14242" xr:uid="{00000000-0005-0000-0000-0000A5370000}"/>
    <cellStyle name="Normal 7 6 2 4 2 2 2 3" xfId="29340" xr:uid="{00000000-0005-0000-0000-00009F720000}"/>
    <cellStyle name="Normal 7 6 2 4 2 2 3" xfId="9222" xr:uid="{00000000-0005-0000-0000-000009240000}"/>
    <cellStyle name="Normal 7 6 2 4 2 2 3 3" xfId="24323" xr:uid="{00000000-0005-0000-0000-0000065F0000}"/>
    <cellStyle name="Normal 7 6 2 4 2 2 5" xfId="19310" xr:uid="{00000000-0005-0000-0000-0000714B0000}"/>
    <cellStyle name="Normal 7 6 2 4 2 3" xfId="5861" xr:uid="{00000000-0005-0000-0000-0000E8160000}"/>
    <cellStyle name="Normal 7 6 2 4 2 3 2" xfId="15913" xr:uid="{00000000-0005-0000-0000-00002C3E0000}"/>
    <cellStyle name="Normal 7 6 2 4 2 3 2 3" xfId="31011" xr:uid="{00000000-0005-0000-0000-000026790000}"/>
    <cellStyle name="Normal 7 6 2 4 2 3 3" xfId="10893" xr:uid="{00000000-0005-0000-0000-0000902A0000}"/>
    <cellStyle name="Normal 7 6 2 4 2 3 3 3" xfId="25994" xr:uid="{00000000-0005-0000-0000-00008D650000}"/>
    <cellStyle name="Normal 7 6 2 4 2 3 5" xfId="20981" xr:uid="{00000000-0005-0000-0000-0000F8510000}"/>
    <cellStyle name="Normal 7 6 2 4 2 4" xfId="12571" xr:uid="{00000000-0005-0000-0000-00001E310000}"/>
    <cellStyle name="Normal 7 6 2 4 2 4 3" xfId="27669" xr:uid="{00000000-0005-0000-0000-0000186C0000}"/>
    <cellStyle name="Normal 7 6 2 4 2 5" xfId="7550" xr:uid="{00000000-0005-0000-0000-0000811D0000}"/>
    <cellStyle name="Normal 7 6 2 4 2 5 3" xfId="22652" xr:uid="{00000000-0005-0000-0000-00007F580000}"/>
    <cellStyle name="Normal 7 6 2 4 2 7" xfId="17639" xr:uid="{00000000-0005-0000-0000-0000EA440000}"/>
    <cellStyle name="Normal 7 6 2 4 3" xfId="3332" xr:uid="{00000000-0005-0000-0000-0000070D0000}"/>
    <cellStyle name="Normal 7 6 2 4 3 2" xfId="13406" xr:uid="{00000000-0005-0000-0000-000061340000}"/>
    <cellStyle name="Normal 7 6 2 4 3 2 3" xfId="28504" xr:uid="{00000000-0005-0000-0000-00005B6F0000}"/>
    <cellStyle name="Normal 7 6 2 4 3 3" xfId="8386" xr:uid="{00000000-0005-0000-0000-0000C5200000}"/>
    <cellStyle name="Normal 7 6 2 4 3 3 3" xfId="23487" xr:uid="{00000000-0005-0000-0000-0000C25B0000}"/>
    <cellStyle name="Normal 7 6 2 4 3 5" xfId="18474" xr:uid="{00000000-0005-0000-0000-00002D480000}"/>
    <cellStyle name="Normal 7 6 2 4 4" xfId="5025" xr:uid="{00000000-0005-0000-0000-0000A4130000}"/>
    <cellStyle name="Normal 7 6 2 4 4 2" xfId="15077" xr:uid="{00000000-0005-0000-0000-0000E83A0000}"/>
    <cellStyle name="Normal 7 6 2 4 4 2 3" xfId="30175" xr:uid="{00000000-0005-0000-0000-0000E2750000}"/>
    <cellStyle name="Normal 7 6 2 4 4 3" xfId="10057" xr:uid="{00000000-0005-0000-0000-00004C270000}"/>
    <cellStyle name="Normal 7 6 2 4 4 3 3" xfId="25158" xr:uid="{00000000-0005-0000-0000-000049620000}"/>
    <cellStyle name="Normal 7 6 2 4 4 5" xfId="20145" xr:uid="{00000000-0005-0000-0000-0000B44E0000}"/>
    <cellStyle name="Normal 7 6 2 4 5" xfId="11735" xr:uid="{00000000-0005-0000-0000-0000DA2D0000}"/>
    <cellStyle name="Normal 7 6 2 4 5 3" xfId="26833" xr:uid="{00000000-0005-0000-0000-0000D4680000}"/>
    <cellStyle name="Normal 7 6 2 4 6" xfId="6714" xr:uid="{00000000-0005-0000-0000-00003D1A0000}"/>
    <cellStyle name="Normal 7 6 2 4 6 3" xfId="21816" xr:uid="{00000000-0005-0000-0000-00003B550000}"/>
    <cellStyle name="Normal 7 6 2 4 8" xfId="16803" xr:uid="{00000000-0005-0000-0000-0000A6410000}"/>
    <cellStyle name="Normal 7 6 2 5" xfId="2061" xr:uid="{00000000-0005-0000-0000-000010080000}"/>
    <cellStyle name="Normal 7 6 2 5 2" xfId="3751" xr:uid="{00000000-0005-0000-0000-0000AA0E0000}"/>
    <cellStyle name="Normal 7 6 2 5 2 2" xfId="13824" xr:uid="{00000000-0005-0000-0000-000003360000}"/>
    <cellStyle name="Normal 7 6 2 5 2 2 3" xfId="28922" xr:uid="{00000000-0005-0000-0000-0000FD700000}"/>
    <cellStyle name="Normal 7 6 2 5 2 3" xfId="8804" xr:uid="{00000000-0005-0000-0000-000067220000}"/>
    <cellStyle name="Normal 7 6 2 5 2 3 3" xfId="23905" xr:uid="{00000000-0005-0000-0000-0000645D0000}"/>
    <cellStyle name="Normal 7 6 2 5 2 5" xfId="18892" xr:uid="{00000000-0005-0000-0000-0000CF490000}"/>
    <cellStyle name="Normal 7 6 2 5 3" xfId="5443" xr:uid="{00000000-0005-0000-0000-000046150000}"/>
    <cellStyle name="Normal 7 6 2 5 3 2" xfId="15495" xr:uid="{00000000-0005-0000-0000-00008A3C0000}"/>
    <cellStyle name="Normal 7 6 2 5 3 2 3" xfId="30593" xr:uid="{00000000-0005-0000-0000-000084770000}"/>
    <cellStyle name="Normal 7 6 2 5 3 3" xfId="10475" xr:uid="{00000000-0005-0000-0000-0000EE280000}"/>
    <cellStyle name="Normal 7 6 2 5 3 3 3" xfId="25576" xr:uid="{00000000-0005-0000-0000-0000EB630000}"/>
    <cellStyle name="Normal 7 6 2 5 3 5" xfId="20563" xr:uid="{00000000-0005-0000-0000-000056500000}"/>
    <cellStyle name="Normal 7 6 2 5 4" xfId="12153" xr:uid="{00000000-0005-0000-0000-00007C2F0000}"/>
    <cellStyle name="Normal 7 6 2 5 4 3" xfId="27251" xr:uid="{00000000-0005-0000-0000-0000766A0000}"/>
    <cellStyle name="Normal 7 6 2 5 5" xfId="7132" xr:uid="{00000000-0005-0000-0000-0000DF1B0000}"/>
    <cellStyle name="Normal 7 6 2 5 5 3" xfId="22234" xr:uid="{00000000-0005-0000-0000-0000DD560000}"/>
    <cellStyle name="Normal 7 6 2 5 7" xfId="17221" xr:uid="{00000000-0005-0000-0000-000048430000}"/>
    <cellStyle name="Normal 7 6 2 6" xfId="2914" xr:uid="{00000000-0005-0000-0000-0000650B0000}"/>
    <cellStyle name="Normal 7 6 2 6 2" xfId="12988" xr:uid="{00000000-0005-0000-0000-0000BF320000}"/>
    <cellStyle name="Normal 7 6 2 6 2 3" xfId="28086" xr:uid="{00000000-0005-0000-0000-0000B96D0000}"/>
    <cellStyle name="Normal 7 6 2 6 3" xfId="7968" xr:uid="{00000000-0005-0000-0000-0000231F0000}"/>
    <cellStyle name="Normal 7 6 2 6 3 3" xfId="23069" xr:uid="{00000000-0005-0000-0000-0000205A0000}"/>
    <cellStyle name="Normal 7 6 2 6 5" xfId="18056" xr:uid="{00000000-0005-0000-0000-00008B460000}"/>
    <cellStyle name="Normal 7 6 2 7" xfId="4607" xr:uid="{00000000-0005-0000-0000-000002120000}"/>
    <cellStyle name="Normal 7 6 2 7 2" xfId="14659" xr:uid="{00000000-0005-0000-0000-000046390000}"/>
    <cellStyle name="Normal 7 6 2 7 2 3" xfId="29757" xr:uid="{00000000-0005-0000-0000-000040740000}"/>
    <cellStyle name="Normal 7 6 2 7 3" xfId="9639" xr:uid="{00000000-0005-0000-0000-0000AA250000}"/>
    <cellStyle name="Normal 7 6 2 7 3 3" xfId="24740" xr:uid="{00000000-0005-0000-0000-0000A7600000}"/>
    <cellStyle name="Normal 7 6 2 7 5" xfId="19727" xr:uid="{00000000-0005-0000-0000-0000124D0000}"/>
    <cellStyle name="Normal 7 6 2 8" xfId="11317" xr:uid="{00000000-0005-0000-0000-0000382C0000}"/>
    <cellStyle name="Normal 7 6 2 8 3" xfId="26415" xr:uid="{00000000-0005-0000-0000-000032670000}"/>
    <cellStyle name="Normal 7 6 2 9" xfId="6296" xr:uid="{00000000-0005-0000-0000-00009B180000}"/>
    <cellStyle name="Normal 7 6 2 9 3" xfId="21398" xr:uid="{00000000-0005-0000-0000-000099530000}"/>
    <cellStyle name="Normal 7 6 3" xfId="1260" xr:uid="{00000000-0005-0000-0000-0000EF040000}"/>
    <cellStyle name="Normal 7 6 3 10" xfId="16437" xr:uid="{00000000-0005-0000-0000-000038400000}"/>
    <cellStyle name="Normal 7 6 3 2" xfId="1479" xr:uid="{00000000-0005-0000-0000-0000CA050000}"/>
    <cellStyle name="Normal 7 6 3 2 2" xfId="1900" xr:uid="{00000000-0005-0000-0000-00006F070000}"/>
    <cellStyle name="Normal 7 6 3 2 2 2" xfId="2739" xr:uid="{00000000-0005-0000-0000-0000B60A0000}"/>
    <cellStyle name="Normal 7 6 3 2 2 2 2" xfId="4429" xr:uid="{00000000-0005-0000-0000-000050110000}"/>
    <cellStyle name="Normal 7 6 3 2 2 2 2 2" xfId="14502" xr:uid="{00000000-0005-0000-0000-0000A9380000}"/>
    <cellStyle name="Normal 7 6 3 2 2 2 2 2 3" xfId="29600" xr:uid="{00000000-0005-0000-0000-0000A3730000}"/>
    <cellStyle name="Normal 7 6 3 2 2 2 2 3" xfId="9482" xr:uid="{00000000-0005-0000-0000-00000D250000}"/>
    <cellStyle name="Normal 7 6 3 2 2 2 2 3 3" xfId="24583" xr:uid="{00000000-0005-0000-0000-00000A600000}"/>
    <cellStyle name="Normal 7 6 3 2 2 2 2 5" xfId="19570" xr:uid="{00000000-0005-0000-0000-0000754C0000}"/>
    <cellStyle name="Normal 7 6 3 2 2 2 3" xfId="6121" xr:uid="{00000000-0005-0000-0000-0000EC170000}"/>
    <cellStyle name="Normal 7 6 3 2 2 2 3 2" xfId="16173" xr:uid="{00000000-0005-0000-0000-0000303F0000}"/>
    <cellStyle name="Normal 7 6 3 2 2 2 3 2 3" xfId="31271" xr:uid="{00000000-0005-0000-0000-00002A7A0000}"/>
    <cellStyle name="Normal 7 6 3 2 2 2 3 3" xfId="11153" xr:uid="{00000000-0005-0000-0000-0000942B0000}"/>
    <cellStyle name="Normal 7 6 3 2 2 2 3 3 3" xfId="26254" xr:uid="{00000000-0005-0000-0000-000091660000}"/>
    <cellStyle name="Normal 7 6 3 2 2 2 3 5" xfId="21241" xr:uid="{00000000-0005-0000-0000-0000FC520000}"/>
    <cellStyle name="Normal 7 6 3 2 2 2 4" xfId="12831" xr:uid="{00000000-0005-0000-0000-000022320000}"/>
    <cellStyle name="Normal 7 6 3 2 2 2 4 3" xfId="27929" xr:uid="{00000000-0005-0000-0000-00001C6D0000}"/>
    <cellStyle name="Normal 7 6 3 2 2 2 5" xfId="7810" xr:uid="{00000000-0005-0000-0000-0000851E0000}"/>
    <cellStyle name="Normal 7 6 3 2 2 2 5 3" xfId="22912" xr:uid="{00000000-0005-0000-0000-000083590000}"/>
    <cellStyle name="Normal 7 6 3 2 2 2 7" xfId="17899" xr:uid="{00000000-0005-0000-0000-0000EE450000}"/>
    <cellStyle name="Normal 7 6 3 2 2 3" xfId="3592" xr:uid="{00000000-0005-0000-0000-00000B0E0000}"/>
    <cellStyle name="Normal 7 6 3 2 2 3 2" xfId="13666" xr:uid="{00000000-0005-0000-0000-000065350000}"/>
    <cellStyle name="Normal 7 6 3 2 2 3 2 3" xfId="28764" xr:uid="{00000000-0005-0000-0000-00005F700000}"/>
    <cellStyle name="Normal 7 6 3 2 2 3 3" xfId="8646" xr:uid="{00000000-0005-0000-0000-0000C9210000}"/>
    <cellStyle name="Normal 7 6 3 2 2 3 3 3" xfId="23747" xr:uid="{00000000-0005-0000-0000-0000C65C0000}"/>
    <cellStyle name="Normal 7 6 3 2 2 3 5" xfId="18734" xr:uid="{00000000-0005-0000-0000-000031490000}"/>
    <cellStyle name="Normal 7 6 3 2 2 4" xfId="5285" xr:uid="{00000000-0005-0000-0000-0000A8140000}"/>
    <cellStyle name="Normal 7 6 3 2 2 4 2" xfId="15337" xr:uid="{00000000-0005-0000-0000-0000EC3B0000}"/>
    <cellStyle name="Normal 7 6 3 2 2 4 2 3" xfId="30435" xr:uid="{00000000-0005-0000-0000-0000E6760000}"/>
    <cellStyle name="Normal 7 6 3 2 2 4 3" xfId="10317" xr:uid="{00000000-0005-0000-0000-000050280000}"/>
    <cellStyle name="Normal 7 6 3 2 2 4 3 3" xfId="25418" xr:uid="{00000000-0005-0000-0000-00004D630000}"/>
    <cellStyle name="Normal 7 6 3 2 2 4 5" xfId="20405" xr:uid="{00000000-0005-0000-0000-0000B84F0000}"/>
    <cellStyle name="Normal 7 6 3 2 2 5" xfId="11995" xr:uid="{00000000-0005-0000-0000-0000DE2E0000}"/>
    <cellStyle name="Normal 7 6 3 2 2 5 3" xfId="27093" xr:uid="{00000000-0005-0000-0000-0000D8690000}"/>
    <cellStyle name="Normal 7 6 3 2 2 6" xfId="6974" xr:uid="{00000000-0005-0000-0000-0000411B0000}"/>
    <cellStyle name="Normal 7 6 3 2 2 6 3" xfId="22076" xr:uid="{00000000-0005-0000-0000-00003F560000}"/>
    <cellStyle name="Normal 7 6 3 2 2 8" xfId="17063" xr:uid="{00000000-0005-0000-0000-0000AA420000}"/>
    <cellStyle name="Normal 7 6 3 2 3" xfId="2321" xr:uid="{00000000-0005-0000-0000-000014090000}"/>
    <cellStyle name="Normal 7 6 3 2 3 2" xfId="4011" xr:uid="{00000000-0005-0000-0000-0000AE0F0000}"/>
    <cellStyle name="Normal 7 6 3 2 3 2 2" xfId="14084" xr:uid="{00000000-0005-0000-0000-000007370000}"/>
    <cellStyle name="Normal 7 6 3 2 3 2 2 3" xfId="29182" xr:uid="{00000000-0005-0000-0000-000001720000}"/>
    <cellStyle name="Normal 7 6 3 2 3 2 3" xfId="9064" xr:uid="{00000000-0005-0000-0000-00006B230000}"/>
    <cellStyle name="Normal 7 6 3 2 3 2 3 3" xfId="24165" xr:uid="{00000000-0005-0000-0000-0000685E0000}"/>
    <cellStyle name="Normal 7 6 3 2 3 2 5" xfId="19152" xr:uid="{00000000-0005-0000-0000-0000D34A0000}"/>
    <cellStyle name="Normal 7 6 3 2 3 3" xfId="5703" xr:uid="{00000000-0005-0000-0000-00004A160000}"/>
    <cellStyle name="Normal 7 6 3 2 3 3 2" xfId="15755" xr:uid="{00000000-0005-0000-0000-00008E3D0000}"/>
    <cellStyle name="Normal 7 6 3 2 3 3 2 3" xfId="30853" xr:uid="{00000000-0005-0000-0000-000088780000}"/>
    <cellStyle name="Normal 7 6 3 2 3 3 3" xfId="10735" xr:uid="{00000000-0005-0000-0000-0000F2290000}"/>
    <cellStyle name="Normal 7 6 3 2 3 3 3 3" xfId="25836" xr:uid="{00000000-0005-0000-0000-0000EF640000}"/>
    <cellStyle name="Normal 7 6 3 2 3 3 5" xfId="20823" xr:uid="{00000000-0005-0000-0000-00005A510000}"/>
    <cellStyle name="Normal 7 6 3 2 3 4" xfId="12413" xr:uid="{00000000-0005-0000-0000-000080300000}"/>
    <cellStyle name="Normal 7 6 3 2 3 4 3" xfId="27511" xr:uid="{00000000-0005-0000-0000-00007A6B0000}"/>
    <cellStyle name="Normal 7 6 3 2 3 5" xfId="7392" xr:uid="{00000000-0005-0000-0000-0000E31C0000}"/>
    <cellStyle name="Normal 7 6 3 2 3 5 3" xfId="22494" xr:uid="{00000000-0005-0000-0000-0000E1570000}"/>
    <cellStyle name="Normal 7 6 3 2 3 7" xfId="17481" xr:uid="{00000000-0005-0000-0000-00004C440000}"/>
    <cellStyle name="Normal 7 6 3 2 4" xfId="3174" xr:uid="{00000000-0005-0000-0000-0000690C0000}"/>
    <cellStyle name="Normal 7 6 3 2 4 2" xfId="13248" xr:uid="{00000000-0005-0000-0000-0000C3330000}"/>
    <cellStyle name="Normal 7 6 3 2 4 2 3" xfId="28346" xr:uid="{00000000-0005-0000-0000-0000BD6E0000}"/>
    <cellStyle name="Normal 7 6 3 2 4 3" xfId="8228" xr:uid="{00000000-0005-0000-0000-000027200000}"/>
    <cellStyle name="Normal 7 6 3 2 4 3 3" xfId="23329" xr:uid="{00000000-0005-0000-0000-0000245B0000}"/>
    <cellStyle name="Normal 7 6 3 2 4 5" xfId="18316" xr:uid="{00000000-0005-0000-0000-00008F470000}"/>
    <cellStyle name="Normal 7 6 3 2 5" xfId="4867" xr:uid="{00000000-0005-0000-0000-000006130000}"/>
    <cellStyle name="Normal 7 6 3 2 5 2" xfId="14919" xr:uid="{00000000-0005-0000-0000-00004A3A0000}"/>
    <cellStyle name="Normal 7 6 3 2 5 2 3" xfId="30017" xr:uid="{00000000-0005-0000-0000-000044750000}"/>
    <cellStyle name="Normal 7 6 3 2 5 3" xfId="9899" xr:uid="{00000000-0005-0000-0000-0000AE260000}"/>
    <cellStyle name="Normal 7 6 3 2 5 3 3" xfId="25000" xr:uid="{00000000-0005-0000-0000-0000AB610000}"/>
    <cellStyle name="Normal 7 6 3 2 5 5" xfId="19987" xr:uid="{00000000-0005-0000-0000-0000164E0000}"/>
    <cellStyle name="Normal 7 6 3 2 6" xfId="11577" xr:uid="{00000000-0005-0000-0000-00003C2D0000}"/>
    <cellStyle name="Normal 7 6 3 2 6 3" xfId="26675" xr:uid="{00000000-0005-0000-0000-000036680000}"/>
    <cellStyle name="Normal 7 6 3 2 7" xfId="6556" xr:uid="{00000000-0005-0000-0000-00009F190000}"/>
    <cellStyle name="Normal 7 6 3 2 7 3" xfId="21658" xr:uid="{00000000-0005-0000-0000-00009D540000}"/>
    <cellStyle name="Normal 7 6 3 2 9" xfId="16645" xr:uid="{00000000-0005-0000-0000-000008410000}"/>
    <cellStyle name="Normal 7 6 3 3" xfId="1692" xr:uid="{00000000-0005-0000-0000-00009F060000}"/>
    <cellStyle name="Normal 7 6 3 3 2" xfId="2531" xr:uid="{00000000-0005-0000-0000-0000E6090000}"/>
    <cellStyle name="Normal 7 6 3 3 2 2" xfId="4221" xr:uid="{00000000-0005-0000-0000-000080100000}"/>
    <cellStyle name="Normal 7 6 3 3 2 2 2" xfId="14294" xr:uid="{00000000-0005-0000-0000-0000D9370000}"/>
    <cellStyle name="Normal 7 6 3 3 2 2 2 3" xfId="29392" xr:uid="{00000000-0005-0000-0000-0000D3720000}"/>
    <cellStyle name="Normal 7 6 3 3 2 2 3" xfId="9274" xr:uid="{00000000-0005-0000-0000-00003D240000}"/>
    <cellStyle name="Normal 7 6 3 3 2 2 3 3" xfId="24375" xr:uid="{00000000-0005-0000-0000-00003A5F0000}"/>
    <cellStyle name="Normal 7 6 3 3 2 2 5" xfId="19362" xr:uid="{00000000-0005-0000-0000-0000A54B0000}"/>
    <cellStyle name="Normal 7 6 3 3 2 3" xfId="5913" xr:uid="{00000000-0005-0000-0000-00001C170000}"/>
    <cellStyle name="Normal 7 6 3 3 2 3 2" xfId="15965" xr:uid="{00000000-0005-0000-0000-0000603E0000}"/>
    <cellStyle name="Normal 7 6 3 3 2 3 2 3" xfId="31063" xr:uid="{00000000-0005-0000-0000-00005A790000}"/>
    <cellStyle name="Normal 7 6 3 3 2 3 3" xfId="10945" xr:uid="{00000000-0005-0000-0000-0000C42A0000}"/>
    <cellStyle name="Normal 7 6 3 3 2 3 3 3" xfId="26046" xr:uid="{00000000-0005-0000-0000-0000C1650000}"/>
    <cellStyle name="Normal 7 6 3 3 2 3 5" xfId="21033" xr:uid="{00000000-0005-0000-0000-00002C520000}"/>
    <cellStyle name="Normal 7 6 3 3 2 4" xfId="12623" xr:uid="{00000000-0005-0000-0000-000052310000}"/>
    <cellStyle name="Normal 7 6 3 3 2 4 3" xfId="27721" xr:uid="{00000000-0005-0000-0000-00004C6C0000}"/>
    <cellStyle name="Normal 7 6 3 3 2 5" xfId="7602" xr:uid="{00000000-0005-0000-0000-0000B51D0000}"/>
    <cellStyle name="Normal 7 6 3 3 2 5 3" xfId="22704" xr:uid="{00000000-0005-0000-0000-0000B3580000}"/>
    <cellStyle name="Normal 7 6 3 3 2 7" xfId="17691" xr:uid="{00000000-0005-0000-0000-00001E450000}"/>
    <cellStyle name="Normal 7 6 3 3 3" xfId="3384" xr:uid="{00000000-0005-0000-0000-00003B0D0000}"/>
    <cellStyle name="Normal 7 6 3 3 3 2" xfId="13458" xr:uid="{00000000-0005-0000-0000-000095340000}"/>
    <cellStyle name="Normal 7 6 3 3 3 2 3" xfId="28556" xr:uid="{00000000-0005-0000-0000-00008F6F0000}"/>
    <cellStyle name="Normal 7 6 3 3 3 3" xfId="8438" xr:uid="{00000000-0005-0000-0000-0000F9200000}"/>
    <cellStyle name="Normal 7 6 3 3 3 3 3" xfId="23539" xr:uid="{00000000-0005-0000-0000-0000F65B0000}"/>
    <cellStyle name="Normal 7 6 3 3 3 5" xfId="18526" xr:uid="{00000000-0005-0000-0000-000061480000}"/>
    <cellStyle name="Normal 7 6 3 3 4" xfId="5077" xr:uid="{00000000-0005-0000-0000-0000D8130000}"/>
    <cellStyle name="Normal 7 6 3 3 4 2" xfId="15129" xr:uid="{00000000-0005-0000-0000-00001C3B0000}"/>
    <cellStyle name="Normal 7 6 3 3 4 2 3" xfId="30227" xr:uid="{00000000-0005-0000-0000-000016760000}"/>
    <cellStyle name="Normal 7 6 3 3 4 3" xfId="10109" xr:uid="{00000000-0005-0000-0000-000080270000}"/>
    <cellStyle name="Normal 7 6 3 3 4 3 3" xfId="25210" xr:uid="{00000000-0005-0000-0000-00007D620000}"/>
    <cellStyle name="Normal 7 6 3 3 4 5" xfId="20197" xr:uid="{00000000-0005-0000-0000-0000E84E0000}"/>
    <cellStyle name="Normal 7 6 3 3 5" xfId="11787" xr:uid="{00000000-0005-0000-0000-00000E2E0000}"/>
    <cellStyle name="Normal 7 6 3 3 5 3" xfId="26885" xr:uid="{00000000-0005-0000-0000-000008690000}"/>
    <cellStyle name="Normal 7 6 3 3 6" xfId="6766" xr:uid="{00000000-0005-0000-0000-0000711A0000}"/>
    <cellStyle name="Normal 7 6 3 3 6 3" xfId="21868" xr:uid="{00000000-0005-0000-0000-00006F550000}"/>
    <cellStyle name="Normal 7 6 3 3 8" xfId="16855" xr:uid="{00000000-0005-0000-0000-0000DA410000}"/>
    <cellStyle name="Normal 7 6 3 4" xfId="2113" xr:uid="{00000000-0005-0000-0000-000044080000}"/>
    <cellStyle name="Normal 7 6 3 4 2" xfId="3803" xr:uid="{00000000-0005-0000-0000-0000DE0E0000}"/>
    <cellStyle name="Normal 7 6 3 4 2 2" xfId="13876" xr:uid="{00000000-0005-0000-0000-000037360000}"/>
    <cellStyle name="Normal 7 6 3 4 2 2 3" xfId="28974" xr:uid="{00000000-0005-0000-0000-000031710000}"/>
    <cellStyle name="Normal 7 6 3 4 2 3" xfId="8856" xr:uid="{00000000-0005-0000-0000-00009B220000}"/>
    <cellStyle name="Normal 7 6 3 4 2 3 3" xfId="23957" xr:uid="{00000000-0005-0000-0000-0000985D0000}"/>
    <cellStyle name="Normal 7 6 3 4 2 5" xfId="18944" xr:uid="{00000000-0005-0000-0000-0000034A0000}"/>
    <cellStyle name="Normal 7 6 3 4 3" xfId="5495" xr:uid="{00000000-0005-0000-0000-00007A150000}"/>
    <cellStyle name="Normal 7 6 3 4 3 2" xfId="15547" xr:uid="{00000000-0005-0000-0000-0000BE3C0000}"/>
    <cellStyle name="Normal 7 6 3 4 3 2 3" xfId="30645" xr:uid="{00000000-0005-0000-0000-0000B8770000}"/>
    <cellStyle name="Normal 7 6 3 4 3 3" xfId="10527" xr:uid="{00000000-0005-0000-0000-000022290000}"/>
    <cellStyle name="Normal 7 6 3 4 3 3 3" xfId="25628" xr:uid="{00000000-0005-0000-0000-00001F640000}"/>
    <cellStyle name="Normal 7 6 3 4 3 5" xfId="20615" xr:uid="{00000000-0005-0000-0000-00008A500000}"/>
    <cellStyle name="Normal 7 6 3 4 4" xfId="12205" xr:uid="{00000000-0005-0000-0000-0000B02F0000}"/>
    <cellStyle name="Normal 7 6 3 4 4 3" xfId="27303" xr:uid="{00000000-0005-0000-0000-0000AA6A0000}"/>
    <cellStyle name="Normal 7 6 3 4 5" xfId="7184" xr:uid="{00000000-0005-0000-0000-0000131C0000}"/>
    <cellStyle name="Normal 7 6 3 4 5 3" xfId="22286" xr:uid="{00000000-0005-0000-0000-000011570000}"/>
    <cellStyle name="Normal 7 6 3 4 7" xfId="17273" xr:uid="{00000000-0005-0000-0000-00007C430000}"/>
    <cellStyle name="Normal 7 6 3 5" xfId="2966" xr:uid="{00000000-0005-0000-0000-0000990B0000}"/>
    <cellStyle name="Normal 7 6 3 5 2" xfId="13040" xr:uid="{00000000-0005-0000-0000-0000F3320000}"/>
    <cellStyle name="Normal 7 6 3 5 2 3" xfId="28138" xr:uid="{00000000-0005-0000-0000-0000ED6D0000}"/>
    <cellStyle name="Normal 7 6 3 5 3" xfId="8020" xr:uid="{00000000-0005-0000-0000-0000571F0000}"/>
    <cellStyle name="Normal 7 6 3 5 3 3" xfId="23121" xr:uid="{00000000-0005-0000-0000-0000545A0000}"/>
    <cellStyle name="Normal 7 6 3 5 5" xfId="18108" xr:uid="{00000000-0005-0000-0000-0000BF460000}"/>
    <cellStyle name="Normal 7 6 3 6" xfId="4659" xr:uid="{00000000-0005-0000-0000-000036120000}"/>
    <cellStyle name="Normal 7 6 3 6 2" xfId="14711" xr:uid="{00000000-0005-0000-0000-00007A390000}"/>
    <cellStyle name="Normal 7 6 3 6 2 3" xfId="29809" xr:uid="{00000000-0005-0000-0000-000074740000}"/>
    <cellStyle name="Normal 7 6 3 6 3" xfId="9691" xr:uid="{00000000-0005-0000-0000-0000DE250000}"/>
    <cellStyle name="Normal 7 6 3 6 3 3" xfId="24792" xr:uid="{00000000-0005-0000-0000-0000DB600000}"/>
    <cellStyle name="Normal 7 6 3 6 5" xfId="19779" xr:uid="{00000000-0005-0000-0000-0000464D0000}"/>
    <cellStyle name="Normal 7 6 3 7" xfId="11369" xr:uid="{00000000-0005-0000-0000-00006C2C0000}"/>
    <cellStyle name="Normal 7 6 3 7 3" xfId="26467" xr:uid="{00000000-0005-0000-0000-000066670000}"/>
    <cellStyle name="Normal 7 6 3 8" xfId="6348" xr:uid="{00000000-0005-0000-0000-0000CF180000}"/>
    <cellStyle name="Normal 7 6 3 8 3" xfId="21450" xr:uid="{00000000-0005-0000-0000-0000CD530000}"/>
    <cellStyle name="Normal 7 6 4" xfId="1373" xr:uid="{00000000-0005-0000-0000-000060050000}"/>
    <cellStyle name="Normal 7 6 4 2" xfId="1796" xr:uid="{00000000-0005-0000-0000-000007070000}"/>
    <cellStyle name="Normal 7 6 4 2 2" xfId="2635" xr:uid="{00000000-0005-0000-0000-00004E0A0000}"/>
    <cellStyle name="Normal 7 6 4 2 2 2" xfId="4325" xr:uid="{00000000-0005-0000-0000-0000E8100000}"/>
    <cellStyle name="Normal 7 6 4 2 2 2 2" xfId="14398" xr:uid="{00000000-0005-0000-0000-000041380000}"/>
    <cellStyle name="Normal 7 6 4 2 2 2 2 3" xfId="29496" xr:uid="{00000000-0005-0000-0000-00003B730000}"/>
    <cellStyle name="Normal 7 6 4 2 2 2 3" xfId="9378" xr:uid="{00000000-0005-0000-0000-0000A5240000}"/>
    <cellStyle name="Normal 7 6 4 2 2 2 3 3" xfId="24479" xr:uid="{00000000-0005-0000-0000-0000A25F0000}"/>
    <cellStyle name="Normal 7 6 4 2 2 2 5" xfId="19466" xr:uid="{00000000-0005-0000-0000-00000D4C0000}"/>
    <cellStyle name="Normal 7 6 4 2 2 3" xfId="6017" xr:uid="{00000000-0005-0000-0000-000084170000}"/>
    <cellStyle name="Normal 7 6 4 2 2 3 2" xfId="16069" xr:uid="{00000000-0005-0000-0000-0000C83E0000}"/>
    <cellStyle name="Normal 7 6 4 2 2 3 2 3" xfId="31167" xr:uid="{00000000-0005-0000-0000-0000C2790000}"/>
    <cellStyle name="Normal 7 6 4 2 2 3 3" xfId="11049" xr:uid="{00000000-0005-0000-0000-00002C2B0000}"/>
    <cellStyle name="Normal 7 6 4 2 2 3 3 3" xfId="26150" xr:uid="{00000000-0005-0000-0000-000029660000}"/>
    <cellStyle name="Normal 7 6 4 2 2 3 5" xfId="21137" xr:uid="{00000000-0005-0000-0000-000094520000}"/>
    <cellStyle name="Normal 7 6 4 2 2 4" xfId="12727" xr:uid="{00000000-0005-0000-0000-0000BA310000}"/>
    <cellStyle name="Normal 7 6 4 2 2 4 3" xfId="27825" xr:uid="{00000000-0005-0000-0000-0000B46C0000}"/>
    <cellStyle name="Normal 7 6 4 2 2 5" xfId="7706" xr:uid="{00000000-0005-0000-0000-00001D1E0000}"/>
    <cellStyle name="Normal 7 6 4 2 2 5 3" xfId="22808" xr:uid="{00000000-0005-0000-0000-00001B590000}"/>
    <cellStyle name="Normal 7 6 4 2 2 7" xfId="17795" xr:uid="{00000000-0005-0000-0000-000086450000}"/>
    <cellStyle name="Normal 7 6 4 2 3" xfId="3488" xr:uid="{00000000-0005-0000-0000-0000A30D0000}"/>
    <cellStyle name="Normal 7 6 4 2 3 2" xfId="13562" xr:uid="{00000000-0005-0000-0000-0000FD340000}"/>
    <cellStyle name="Normal 7 6 4 2 3 2 3" xfId="28660" xr:uid="{00000000-0005-0000-0000-0000F76F0000}"/>
    <cellStyle name="Normal 7 6 4 2 3 3" xfId="8542" xr:uid="{00000000-0005-0000-0000-000061210000}"/>
    <cellStyle name="Normal 7 6 4 2 3 3 3" xfId="23643" xr:uid="{00000000-0005-0000-0000-00005E5C0000}"/>
    <cellStyle name="Normal 7 6 4 2 3 5" xfId="18630" xr:uid="{00000000-0005-0000-0000-0000C9480000}"/>
    <cellStyle name="Normal 7 6 4 2 4" xfId="5181" xr:uid="{00000000-0005-0000-0000-000040140000}"/>
    <cellStyle name="Normal 7 6 4 2 4 2" xfId="15233" xr:uid="{00000000-0005-0000-0000-0000843B0000}"/>
    <cellStyle name="Normal 7 6 4 2 4 2 3" xfId="30331" xr:uid="{00000000-0005-0000-0000-00007E760000}"/>
    <cellStyle name="Normal 7 6 4 2 4 3" xfId="10213" xr:uid="{00000000-0005-0000-0000-0000E8270000}"/>
    <cellStyle name="Normal 7 6 4 2 4 3 3" xfId="25314" xr:uid="{00000000-0005-0000-0000-0000E5620000}"/>
    <cellStyle name="Normal 7 6 4 2 4 5" xfId="20301" xr:uid="{00000000-0005-0000-0000-0000504F0000}"/>
    <cellStyle name="Normal 7 6 4 2 5" xfId="11891" xr:uid="{00000000-0005-0000-0000-0000762E0000}"/>
    <cellStyle name="Normal 7 6 4 2 5 3" xfId="26989" xr:uid="{00000000-0005-0000-0000-000070690000}"/>
    <cellStyle name="Normal 7 6 4 2 6" xfId="6870" xr:uid="{00000000-0005-0000-0000-0000D91A0000}"/>
    <cellStyle name="Normal 7 6 4 2 6 3" xfId="21972" xr:uid="{00000000-0005-0000-0000-0000D7550000}"/>
    <cellStyle name="Normal 7 6 4 2 8" xfId="16959" xr:uid="{00000000-0005-0000-0000-000042420000}"/>
    <cellStyle name="Normal 7 6 4 3" xfId="2217" xr:uid="{00000000-0005-0000-0000-0000AC080000}"/>
    <cellStyle name="Normal 7 6 4 3 2" xfId="3907" xr:uid="{00000000-0005-0000-0000-0000460F0000}"/>
    <cellStyle name="Normal 7 6 4 3 2 2" xfId="13980" xr:uid="{00000000-0005-0000-0000-00009F360000}"/>
    <cellStyle name="Normal 7 6 4 3 2 2 3" xfId="29078" xr:uid="{00000000-0005-0000-0000-000099710000}"/>
    <cellStyle name="Normal 7 6 4 3 2 3" xfId="8960" xr:uid="{00000000-0005-0000-0000-000003230000}"/>
    <cellStyle name="Normal 7 6 4 3 2 3 3" xfId="24061" xr:uid="{00000000-0005-0000-0000-0000005E0000}"/>
    <cellStyle name="Normal 7 6 4 3 2 5" xfId="19048" xr:uid="{00000000-0005-0000-0000-00006B4A0000}"/>
    <cellStyle name="Normal 7 6 4 3 3" xfId="5599" xr:uid="{00000000-0005-0000-0000-0000E2150000}"/>
    <cellStyle name="Normal 7 6 4 3 3 2" xfId="15651" xr:uid="{00000000-0005-0000-0000-0000263D0000}"/>
    <cellStyle name="Normal 7 6 4 3 3 2 3" xfId="30749" xr:uid="{00000000-0005-0000-0000-000020780000}"/>
    <cellStyle name="Normal 7 6 4 3 3 3" xfId="10631" xr:uid="{00000000-0005-0000-0000-00008A290000}"/>
    <cellStyle name="Normal 7 6 4 3 3 3 3" xfId="25732" xr:uid="{00000000-0005-0000-0000-000087640000}"/>
    <cellStyle name="Normal 7 6 4 3 3 5" xfId="20719" xr:uid="{00000000-0005-0000-0000-0000F2500000}"/>
    <cellStyle name="Normal 7 6 4 3 4" xfId="12309" xr:uid="{00000000-0005-0000-0000-000018300000}"/>
    <cellStyle name="Normal 7 6 4 3 4 3" xfId="27407" xr:uid="{00000000-0005-0000-0000-0000126B0000}"/>
    <cellStyle name="Normal 7 6 4 3 5" xfId="7288" xr:uid="{00000000-0005-0000-0000-00007B1C0000}"/>
    <cellStyle name="Normal 7 6 4 3 5 3" xfId="22390" xr:uid="{00000000-0005-0000-0000-000079570000}"/>
    <cellStyle name="Normal 7 6 4 3 7" xfId="17377" xr:uid="{00000000-0005-0000-0000-0000E4430000}"/>
    <cellStyle name="Normal 7 6 4 4" xfId="3070" xr:uid="{00000000-0005-0000-0000-0000010C0000}"/>
    <cellStyle name="Normal 7 6 4 4 2" xfId="13144" xr:uid="{00000000-0005-0000-0000-00005B330000}"/>
    <cellStyle name="Normal 7 6 4 4 2 3" xfId="28242" xr:uid="{00000000-0005-0000-0000-0000556E0000}"/>
    <cellStyle name="Normal 7 6 4 4 3" xfId="8124" xr:uid="{00000000-0005-0000-0000-0000BF1F0000}"/>
    <cellStyle name="Normal 7 6 4 4 3 3" xfId="23225" xr:uid="{00000000-0005-0000-0000-0000BC5A0000}"/>
    <cellStyle name="Normal 7 6 4 4 5" xfId="18212" xr:uid="{00000000-0005-0000-0000-000027470000}"/>
    <cellStyle name="Normal 7 6 4 5" xfId="4763" xr:uid="{00000000-0005-0000-0000-00009E120000}"/>
    <cellStyle name="Normal 7 6 4 5 2" xfId="14815" xr:uid="{00000000-0005-0000-0000-0000E2390000}"/>
    <cellStyle name="Normal 7 6 4 5 2 3" xfId="29913" xr:uid="{00000000-0005-0000-0000-0000DC740000}"/>
    <cellStyle name="Normal 7 6 4 5 3" xfId="9795" xr:uid="{00000000-0005-0000-0000-000046260000}"/>
    <cellStyle name="Normal 7 6 4 5 3 3" xfId="24896" xr:uid="{00000000-0005-0000-0000-000043610000}"/>
    <cellStyle name="Normal 7 6 4 5 5" xfId="19883" xr:uid="{00000000-0005-0000-0000-0000AE4D0000}"/>
    <cellStyle name="Normal 7 6 4 6" xfId="11473" xr:uid="{00000000-0005-0000-0000-0000D42C0000}"/>
    <cellStyle name="Normal 7 6 4 6 3" xfId="26571" xr:uid="{00000000-0005-0000-0000-0000CE670000}"/>
    <cellStyle name="Normal 7 6 4 7" xfId="6452" xr:uid="{00000000-0005-0000-0000-000037190000}"/>
    <cellStyle name="Normal 7 6 4 7 3" xfId="21554" xr:uid="{00000000-0005-0000-0000-000035540000}"/>
    <cellStyle name="Normal 7 6 4 9" xfId="16541" xr:uid="{00000000-0005-0000-0000-0000A0400000}"/>
    <cellStyle name="Normal 7 6 5" xfId="1586" xr:uid="{00000000-0005-0000-0000-000035060000}"/>
    <cellStyle name="Normal 7 6 5 2" xfId="2427" xr:uid="{00000000-0005-0000-0000-00007E090000}"/>
    <cellStyle name="Normal 7 6 5 2 2" xfId="4117" xr:uid="{00000000-0005-0000-0000-000018100000}"/>
    <cellStyle name="Normal 7 6 5 2 2 2" xfId="14190" xr:uid="{00000000-0005-0000-0000-000071370000}"/>
    <cellStyle name="Normal 7 6 5 2 2 2 3" xfId="29288" xr:uid="{00000000-0005-0000-0000-00006B720000}"/>
    <cellStyle name="Normal 7 6 5 2 2 3" xfId="9170" xr:uid="{00000000-0005-0000-0000-0000D5230000}"/>
    <cellStyle name="Normal 7 6 5 2 2 3 3" xfId="24271" xr:uid="{00000000-0005-0000-0000-0000D25E0000}"/>
    <cellStyle name="Normal 7 6 5 2 2 5" xfId="19258" xr:uid="{00000000-0005-0000-0000-00003D4B0000}"/>
    <cellStyle name="Normal 7 6 5 2 3" xfId="5809" xr:uid="{00000000-0005-0000-0000-0000B4160000}"/>
    <cellStyle name="Normal 7 6 5 2 3 2" xfId="15861" xr:uid="{00000000-0005-0000-0000-0000F83D0000}"/>
    <cellStyle name="Normal 7 6 5 2 3 2 3" xfId="30959" xr:uid="{00000000-0005-0000-0000-0000F2780000}"/>
    <cellStyle name="Normal 7 6 5 2 3 3" xfId="10841" xr:uid="{00000000-0005-0000-0000-00005C2A0000}"/>
    <cellStyle name="Normal 7 6 5 2 3 3 3" xfId="25942" xr:uid="{00000000-0005-0000-0000-000059650000}"/>
    <cellStyle name="Normal 7 6 5 2 3 5" xfId="20929" xr:uid="{00000000-0005-0000-0000-0000C4510000}"/>
    <cellStyle name="Normal 7 6 5 2 4" xfId="12519" xr:uid="{00000000-0005-0000-0000-0000EA300000}"/>
    <cellStyle name="Normal 7 6 5 2 4 3" xfId="27617" xr:uid="{00000000-0005-0000-0000-0000E46B0000}"/>
    <cellStyle name="Normal 7 6 5 2 5" xfId="7498" xr:uid="{00000000-0005-0000-0000-00004D1D0000}"/>
    <cellStyle name="Normal 7 6 5 2 5 3" xfId="22600" xr:uid="{00000000-0005-0000-0000-00004B580000}"/>
    <cellStyle name="Normal 7 6 5 2 7" xfId="17587" xr:uid="{00000000-0005-0000-0000-0000B6440000}"/>
    <cellStyle name="Normal 7 6 5 3" xfId="3280" xr:uid="{00000000-0005-0000-0000-0000D30C0000}"/>
    <cellStyle name="Normal 7 6 5 3 2" xfId="13354" xr:uid="{00000000-0005-0000-0000-00002D340000}"/>
    <cellStyle name="Normal 7 6 5 3 2 3" xfId="28452" xr:uid="{00000000-0005-0000-0000-0000276F0000}"/>
    <cellStyle name="Normal 7 6 5 3 3" xfId="8334" xr:uid="{00000000-0005-0000-0000-000091200000}"/>
    <cellStyle name="Normal 7 6 5 3 3 3" xfId="23435" xr:uid="{00000000-0005-0000-0000-00008E5B0000}"/>
    <cellStyle name="Normal 7 6 5 3 5" xfId="18422" xr:uid="{00000000-0005-0000-0000-0000F9470000}"/>
    <cellStyle name="Normal 7 6 5 4" xfId="4973" xr:uid="{00000000-0005-0000-0000-000070130000}"/>
    <cellStyle name="Normal 7 6 5 4 2" xfId="15025" xr:uid="{00000000-0005-0000-0000-0000B43A0000}"/>
    <cellStyle name="Normal 7 6 5 4 2 3" xfId="30123" xr:uid="{00000000-0005-0000-0000-0000AE750000}"/>
    <cellStyle name="Normal 7 6 5 4 3" xfId="10005" xr:uid="{00000000-0005-0000-0000-000018270000}"/>
    <cellStyle name="Normal 7 6 5 4 3 3" xfId="25106" xr:uid="{00000000-0005-0000-0000-000015620000}"/>
    <cellStyle name="Normal 7 6 5 4 5" xfId="20093" xr:uid="{00000000-0005-0000-0000-0000804E0000}"/>
    <cellStyle name="Normal 7 6 5 5" xfId="11683" xr:uid="{00000000-0005-0000-0000-0000A62D0000}"/>
    <cellStyle name="Normal 7 6 5 5 3" xfId="26781" xr:uid="{00000000-0005-0000-0000-0000A0680000}"/>
    <cellStyle name="Normal 7 6 5 6" xfId="6662" xr:uid="{00000000-0005-0000-0000-0000091A0000}"/>
    <cellStyle name="Normal 7 6 5 6 3" xfId="21764" xr:uid="{00000000-0005-0000-0000-000007550000}"/>
    <cellStyle name="Normal 7 6 5 8" xfId="16751" xr:uid="{00000000-0005-0000-0000-000072410000}"/>
    <cellStyle name="Normal 7 6 6" xfId="2007" xr:uid="{00000000-0005-0000-0000-0000DA070000}"/>
    <cellStyle name="Normal 7 6 6 2" xfId="3699" xr:uid="{00000000-0005-0000-0000-0000760E0000}"/>
    <cellStyle name="Normal 7 6 6 2 2" xfId="13772" xr:uid="{00000000-0005-0000-0000-0000CF350000}"/>
    <cellStyle name="Normal 7 6 6 2 2 3" xfId="28870" xr:uid="{00000000-0005-0000-0000-0000C9700000}"/>
    <cellStyle name="Normal 7 6 6 2 3" xfId="8752" xr:uid="{00000000-0005-0000-0000-000033220000}"/>
    <cellStyle name="Normal 7 6 6 2 3 3" xfId="23853" xr:uid="{00000000-0005-0000-0000-0000305D0000}"/>
    <cellStyle name="Normal 7 6 6 2 5" xfId="18840" xr:uid="{00000000-0005-0000-0000-00009B490000}"/>
    <cellStyle name="Normal 7 6 6 3" xfId="5391" xr:uid="{00000000-0005-0000-0000-000012150000}"/>
    <cellStyle name="Normal 7 6 6 3 2" xfId="15443" xr:uid="{00000000-0005-0000-0000-0000563C0000}"/>
    <cellStyle name="Normal 7 6 6 3 2 3" xfId="30541" xr:uid="{00000000-0005-0000-0000-000050770000}"/>
    <cellStyle name="Normal 7 6 6 3 3" xfId="10423" xr:uid="{00000000-0005-0000-0000-0000BA280000}"/>
    <cellStyle name="Normal 7 6 6 3 3 3" xfId="25524" xr:uid="{00000000-0005-0000-0000-0000B7630000}"/>
    <cellStyle name="Normal 7 6 6 3 5" xfId="20511" xr:uid="{00000000-0005-0000-0000-000022500000}"/>
    <cellStyle name="Normal 7 6 6 4" xfId="12101" xr:uid="{00000000-0005-0000-0000-0000482F0000}"/>
    <cellStyle name="Normal 7 6 6 4 3" xfId="27199" xr:uid="{00000000-0005-0000-0000-0000426A0000}"/>
    <cellStyle name="Normal 7 6 6 5" xfId="7080" xr:uid="{00000000-0005-0000-0000-0000AB1B0000}"/>
    <cellStyle name="Normal 7 6 6 5 3" xfId="22182" xr:uid="{00000000-0005-0000-0000-0000A9560000}"/>
    <cellStyle name="Normal 7 6 6 7" xfId="17169" xr:uid="{00000000-0005-0000-0000-000014430000}"/>
    <cellStyle name="Normal 7 6 7" xfId="2859" xr:uid="{00000000-0005-0000-0000-00002E0B0000}"/>
    <cellStyle name="Normal 7 6 7 2" xfId="12936" xr:uid="{00000000-0005-0000-0000-00008B320000}"/>
    <cellStyle name="Normal 7 6 7 2 3" xfId="28034" xr:uid="{00000000-0005-0000-0000-0000856D0000}"/>
    <cellStyle name="Normal 7 6 7 3" xfId="7916" xr:uid="{00000000-0005-0000-0000-0000EF1E0000}"/>
    <cellStyle name="Normal 7 6 7 3 3" xfId="23017" xr:uid="{00000000-0005-0000-0000-0000EC590000}"/>
    <cellStyle name="Normal 7 6 7 5" xfId="18004" xr:uid="{00000000-0005-0000-0000-000057460000}"/>
    <cellStyle name="Normal 7 6 8" xfId="4553" xr:uid="{00000000-0005-0000-0000-0000CC110000}"/>
    <cellStyle name="Normal 7 6 8 2" xfId="14607" xr:uid="{00000000-0005-0000-0000-000012390000}"/>
    <cellStyle name="Normal 7 6 8 2 3" xfId="29705" xr:uid="{00000000-0005-0000-0000-00000C740000}"/>
    <cellStyle name="Normal 7 6 8 3" xfId="9587" xr:uid="{00000000-0005-0000-0000-000076250000}"/>
    <cellStyle name="Normal 7 6 8 3 3" xfId="24688" xr:uid="{00000000-0005-0000-0000-000073600000}"/>
    <cellStyle name="Normal 7 6 8 5" xfId="19675" xr:uid="{00000000-0005-0000-0000-0000DE4C0000}"/>
    <cellStyle name="Normal 7 6 9" xfId="11263" xr:uid="{00000000-0005-0000-0000-0000022C0000}"/>
    <cellStyle name="Normal 7 6 9 3" xfId="26363" xr:uid="{00000000-0005-0000-0000-0000FE660000}"/>
    <cellStyle name="Normal 7 7" xfId="908" xr:uid="{00000000-0005-0000-0000-00008E030000}"/>
    <cellStyle name="Normal 7 8" xfId="902" xr:uid="{00000000-0005-0000-0000-000088030000}"/>
    <cellStyle name="Normal 7 9" xfId="370" xr:uid="{00000000-0005-0000-0000-000074010000}"/>
    <cellStyle name="Normal 70" xfId="909" xr:uid="{00000000-0005-0000-0000-00008F030000}"/>
    <cellStyle name="Normal 71" xfId="910" xr:uid="{00000000-0005-0000-0000-000090030000}"/>
    <cellStyle name="Normal 71 10" xfId="6243" xr:uid="{00000000-0005-0000-0000-000066180000}"/>
    <cellStyle name="Normal 71 10 3" xfId="21347" xr:uid="{00000000-0005-0000-0000-000066530000}"/>
    <cellStyle name="Normal 71 12" xfId="16332" xr:uid="{00000000-0005-0000-0000-0000CF3F0000}"/>
    <cellStyle name="Normal 71 2" xfId="1207" xr:uid="{00000000-0005-0000-0000-0000BA040000}"/>
    <cellStyle name="Normal 71 2 11" xfId="16386" xr:uid="{00000000-0005-0000-0000-000005400000}"/>
    <cellStyle name="Normal 71 2 2" xfId="1315" xr:uid="{00000000-0005-0000-0000-000026050000}"/>
    <cellStyle name="Normal 71 2 2 10" xfId="16490" xr:uid="{00000000-0005-0000-0000-00006D400000}"/>
    <cellStyle name="Normal 71 2 2 2" xfId="1532" xr:uid="{00000000-0005-0000-0000-0000FF050000}"/>
    <cellStyle name="Normal 71 2 2 2 2" xfId="1953" xr:uid="{00000000-0005-0000-0000-0000A4070000}"/>
    <cellStyle name="Normal 71 2 2 2 2 2" xfId="2792" xr:uid="{00000000-0005-0000-0000-0000EB0A0000}"/>
    <cellStyle name="Normal 71 2 2 2 2 2 2" xfId="4482" xr:uid="{00000000-0005-0000-0000-000085110000}"/>
    <cellStyle name="Normal 71 2 2 2 2 2 2 2" xfId="14555" xr:uid="{00000000-0005-0000-0000-0000DE380000}"/>
    <cellStyle name="Normal 71 2 2 2 2 2 2 2 3" xfId="29653" xr:uid="{00000000-0005-0000-0000-0000D8730000}"/>
    <cellStyle name="Normal 71 2 2 2 2 2 2 3" xfId="9535" xr:uid="{00000000-0005-0000-0000-000042250000}"/>
    <cellStyle name="Normal 71 2 2 2 2 2 2 3 3" xfId="24636" xr:uid="{00000000-0005-0000-0000-00003F600000}"/>
    <cellStyle name="Normal 71 2 2 2 2 2 2 5" xfId="19623" xr:uid="{00000000-0005-0000-0000-0000AA4C0000}"/>
    <cellStyle name="Normal 71 2 2 2 2 2 3" xfId="6174" xr:uid="{00000000-0005-0000-0000-000021180000}"/>
    <cellStyle name="Normal 71 2 2 2 2 2 3 2" xfId="16226" xr:uid="{00000000-0005-0000-0000-0000653F0000}"/>
    <cellStyle name="Normal 71 2 2 2 2 2 3 3" xfId="11206" xr:uid="{00000000-0005-0000-0000-0000C92B0000}"/>
    <cellStyle name="Normal 71 2 2 2 2 2 3 3 3" xfId="26307" xr:uid="{00000000-0005-0000-0000-0000C6660000}"/>
    <cellStyle name="Normal 71 2 2 2 2 2 3 5" xfId="21294" xr:uid="{00000000-0005-0000-0000-000031530000}"/>
    <cellStyle name="Normal 71 2 2 2 2 2 4" xfId="12884" xr:uid="{00000000-0005-0000-0000-000057320000}"/>
    <cellStyle name="Normal 71 2 2 2 2 2 4 3" xfId="27982" xr:uid="{00000000-0005-0000-0000-0000516D0000}"/>
    <cellStyle name="Normal 71 2 2 2 2 2 5" xfId="7863" xr:uid="{00000000-0005-0000-0000-0000BA1E0000}"/>
    <cellStyle name="Normal 71 2 2 2 2 2 5 3" xfId="22965" xr:uid="{00000000-0005-0000-0000-0000B8590000}"/>
    <cellStyle name="Normal 71 2 2 2 2 2 7" xfId="17952" xr:uid="{00000000-0005-0000-0000-000023460000}"/>
    <cellStyle name="Normal 71 2 2 2 2 3" xfId="3645" xr:uid="{00000000-0005-0000-0000-0000400E0000}"/>
    <cellStyle name="Normal 71 2 2 2 2 3 2" xfId="13719" xr:uid="{00000000-0005-0000-0000-00009A350000}"/>
    <cellStyle name="Normal 71 2 2 2 2 3 2 3" xfId="28817" xr:uid="{00000000-0005-0000-0000-000094700000}"/>
    <cellStyle name="Normal 71 2 2 2 2 3 3" xfId="8699" xr:uid="{00000000-0005-0000-0000-0000FE210000}"/>
    <cellStyle name="Normal 71 2 2 2 2 3 3 3" xfId="23800" xr:uid="{00000000-0005-0000-0000-0000FB5C0000}"/>
    <cellStyle name="Normal 71 2 2 2 2 3 5" xfId="18787" xr:uid="{00000000-0005-0000-0000-000066490000}"/>
    <cellStyle name="Normal 71 2 2 2 2 4" xfId="5338" xr:uid="{00000000-0005-0000-0000-0000DD140000}"/>
    <cellStyle name="Normal 71 2 2 2 2 4 2" xfId="15390" xr:uid="{00000000-0005-0000-0000-0000213C0000}"/>
    <cellStyle name="Normal 71 2 2 2 2 4 2 3" xfId="30488" xr:uid="{00000000-0005-0000-0000-00001B770000}"/>
    <cellStyle name="Normal 71 2 2 2 2 4 3" xfId="10370" xr:uid="{00000000-0005-0000-0000-000085280000}"/>
    <cellStyle name="Normal 71 2 2 2 2 4 3 3" xfId="25471" xr:uid="{00000000-0005-0000-0000-000082630000}"/>
    <cellStyle name="Normal 71 2 2 2 2 4 5" xfId="20458" xr:uid="{00000000-0005-0000-0000-0000ED4F0000}"/>
    <cellStyle name="Normal 71 2 2 2 2 5" xfId="12048" xr:uid="{00000000-0005-0000-0000-0000132F0000}"/>
    <cellStyle name="Normal 71 2 2 2 2 5 3" xfId="27146" xr:uid="{00000000-0005-0000-0000-00000D6A0000}"/>
    <cellStyle name="Normal 71 2 2 2 2 6" xfId="7027" xr:uid="{00000000-0005-0000-0000-0000761B0000}"/>
    <cellStyle name="Normal 71 2 2 2 2 6 3" xfId="22129" xr:uid="{00000000-0005-0000-0000-000074560000}"/>
    <cellStyle name="Normal 71 2 2 2 2 8" xfId="17116" xr:uid="{00000000-0005-0000-0000-0000DF420000}"/>
    <cellStyle name="Normal 71 2 2 2 3" xfId="2374" xr:uid="{00000000-0005-0000-0000-000049090000}"/>
    <cellStyle name="Normal 71 2 2 2 3 2" xfId="4064" xr:uid="{00000000-0005-0000-0000-0000E30F0000}"/>
    <cellStyle name="Normal 71 2 2 2 3 2 2" xfId="14137" xr:uid="{00000000-0005-0000-0000-00003C370000}"/>
    <cellStyle name="Normal 71 2 2 2 3 2 2 3" xfId="29235" xr:uid="{00000000-0005-0000-0000-000036720000}"/>
    <cellStyle name="Normal 71 2 2 2 3 2 3" xfId="9117" xr:uid="{00000000-0005-0000-0000-0000A0230000}"/>
    <cellStyle name="Normal 71 2 2 2 3 2 3 3" xfId="24218" xr:uid="{00000000-0005-0000-0000-00009D5E0000}"/>
    <cellStyle name="Normal 71 2 2 2 3 2 5" xfId="19205" xr:uid="{00000000-0005-0000-0000-0000084B0000}"/>
    <cellStyle name="Normal 71 2 2 2 3 3" xfId="5756" xr:uid="{00000000-0005-0000-0000-00007F160000}"/>
    <cellStyle name="Normal 71 2 2 2 3 3 2" xfId="15808" xr:uid="{00000000-0005-0000-0000-0000C33D0000}"/>
    <cellStyle name="Normal 71 2 2 2 3 3 2 3" xfId="30906" xr:uid="{00000000-0005-0000-0000-0000BD780000}"/>
    <cellStyle name="Normal 71 2 2 2 3 3 3" xfId="10788" xr:uid="{00000000-0005-0000-0000-0000272A0000}"/>
    <cellStyle name="Normal 71 2 2 2 3 3 3 3" xfId="25889" xr:uid="{00000000-0005-0000-0000-000024650000}"/>
    <cellStyle name="Normal 71 2 2 2 3 3 5" xfId="20876" xr:uid="{00000000-0005-0000-0000-00008F510000}"/>
    <cellStyle name="Normal 71 2 2 2 3 4" xfId="12466" xr:uid="{00000000-0005-0000-0000-0000B5300000}"/>
    <cellStyle name="Normal 71 2 2 2 3 4 3" xfId="27564" xr:uid="{00000000-0005-0000-0000-0000AF6B0000}"/>
    <cellStyle name="Normal 71 2 2 2 3 5" xfId="7445" xr:uid="{00000000-0005-0000-0000-0000181D0000}"/>
    <cellStyle name="Normal 71 2 2 2 3 5 3" xfId="22547" xr:uid="{00000000-0005-0000-0000-000016580000}"/>
    <cellStyle name="Normal 71 2 2 2 3 7" xfId="17534" xr:uid="{00000000-0005-0000-0000-000081440000}"/>
    <cellStyle name="Normal 71 2 2 2 4" xfId="3227" xr:uid="{00000000-0005-0000-0000-00009E0C0000}"/>
    <cellStyle name="Normal 71 2 2 2 4 2" xfId="13301" xr:uid="{00000000-0005-0000-0000-0000F8330000}"/>
    <cellStyle name="Normal 71 2 2 2 4 2 3" xfId="28399" xr:uid="{00000000-0005-0000-0000-0000F26E0000}"/>
    <cellStyle name="Normal 71 2 2 2 4 3" xfId="8281" xr:uid="{00000000-0005-0000-0000-00005C200000}"/>
    <cellStyle name="Normal 71 2 2 2 4 3 3" xfId="23382" xr:uid="{00000000-0005-0000-0000-0000595B0000}"/>
    <cellStyle name="Normal 71 2 2 2 4 5" xfId="18369" xr:uid="{00000000-0005-0000-0000-0000C4470000}"/>
    <cellStyle name="Normal 71 2 2 2 5" xfId="4920" xr:uid="{00000000-0005-0000-0000-00003B130000}"/>
    <cellStyle name="Normal 71 2 2 2 5 2" xfId="14972" xr:uid="{00000000-0005-0000-0000-00007F3A0000}"/>
    <cellStyle name="Normal 71 2 2 2 5 2 3" xfId="30070" xr:uid="{00000000-0005-0000-0000-000079750000}"/>
    <cellStyle name="Normal 71 2 2 2 5 3" xfId="9952" xr:uid="{00000000-0005-0000-0000-0000E3260000}"/>
    <cellStyle name="Normal 71 2 2 2 5 3 3" xfId="25053" xr:uid="{00000000-0005-0000-0000-0000E0610000}"/>
    <cellStyle name="Normal 71 2 2 2 5 5" xfId="20040" xr:uid="{00000000-0005-0000-0000-00004B4E0000}"/>
    <cellStyle name="Normal 71 2 2 2 6" xfId="11630" xr:uid="{00000000-0005-0000-0000-0000712D0000}"/>
    <cellStyle name="Normal 71 2 2 2 6 3" xfId="26728" xr:uid="{00000000-0005-0000-0000-00006B680000}"/>
    <cellStyle name="Normal 71 2 2 2 7" xfId="6609" xr:uid="{00000000-0005-0000-0000-0000D4190000}"/>
    <cellStyle name="Normal 71 2 2 2 7 3" xfId="21711" xr:uid="{00000000-0005-0000-0000-0000D2540000}"/>
    <cellStyle name="Normal 71 2 2 2 9" xfId="16698" xr:uid="{00000000-0005-0000-0000-00003D410000}"/>
    <cellStyle name="Normal 71 2 2 3" xfId="1745" xr:uid="{00000000-0005-0000-0000-0000D4060000}"/>
    <cellStyle name="Normal 71 2 2 3 2" xfId="2584" xr:uid="{00000000-0005-0000-0000-00001B0A0000}"/>
    <cellStyle name="Normal 71 2 2 3 2 2" xfId="4274" xr:uid="{00000000-0005-0000-0000-0000B5100000}"/>
    <cellStyle name="Normal 71 2 2 3 2 2 2" xfId="14347" xr:uid="{00000000-0005-0000-0000-00000E380000}"/>
    <cellStyle name="Normal 71 2 2 3 2 2 2 3" xfId="29445" xr:uid="{00000000-0005-0000-0000-000008730000}"/>
    <cellStyle name="Normal 71 2 2 3 2 2 3" xfId="9327" xr:uid="{00000000-0005-0000-0000-000072240000}"/>
    <cellStyle name="Normal 71 2 2 3 2 2 3 3" xfId="24428" xr:uid="{00000000-0005-0000-0000-00006F5F0000}"/>
    <cellStyle name="Normal 71 2 2 3 2 2 5" xfId="19415" xr:uid="{00000000-0005-0000-0000-0000DA4B0000}"/>
    <cellStyle name="Normal 71 2 2 3 2 3" xfId="5966" xr:uid="{00000000-0005-0000-0000-000051170000}"/>
    <cellStyle name="Normal 71 2 2 3 2 3 2" xfId="16018" xr:uid="{00000000-0005-0000-0000-0000953E0000}"/>
    <cellStyle name="Normal 71 2 2 3 2 3 2 3" xfId="31116" xr:uid="{00000000-0005-0000-0000-00008F790000}"/>
    <cellStyle name="Normal 71 2 2 3 2 3 3" xfId="10998" xr:uid="{00000000-0005-0000-0000-0000F92A0000}"/>
    <cellStyle name="Normal 71 2 2 3 2 3 3 3" xfId="26099" xr:uid="{00000000-0005-0000-0000-0000F6650000}"/>
    <cellStyle name="Normal 71 2 2 3 2 3 5" xfId="21086" xr:uid="{00000000-0005-0000-0000-000061520000}"/>
    <cellStyle name="Normal 71 2 2 3 2 4" xfId="12676" xr:uid="{00000000-0005-0000-0000-000087310000}"/>
    <cellStyle name="Normal 71 2 2 3 2 4 3" xfId="27774" xr:uid="{00000000-0005-0000-0000-0000816C0000}"/>
    <cellStyle name="Normal 71 2 2 3 2 5" xfId="7655" xr:uid="{00000000-0005-0000-0000-0000EA1D0000}"/>
    <cellStyle name="Normal 71 2 2 3 2 5 3" xfId="22757" xr:uid="{00000000-0005-0000-0000-0000E8580000}"/>
    <cellStyle name="Normal 71 2 2 3 2 7" xfId="17744" xr:uid="{00000000-0005-0000-0000-000053450000}"/>
    <cellStyle name="Normal 71 2 2 3 3" xfId="3437" xr:uid="{00000000-0005-0000-0000-0000700D0000}"/>
    <cellStyle name="Normal 71 2 2 3 3 2" xfId="13511" xr:uid="{00000000-0005-0000-0000-0000CA340000}"/>
    <cellStyle name="Normal 71 2 2 3 3 2 3" xfId="28609" xr:uid="{00000000-0005-0000-0000-0000C46F0000}"/>
    <cellStyle name="Normal 71 2 2 3 3 3" xfId="8491" xr:uid="{00000000-0005-0000-0000-00002E210000}"/>
    <cellStyle name="Normal 71 2 2 3 3 3 3" xfId="23592" xr:uid="{00000000-0005-0000-0000-00002B5C0000}"/>
    <cellStyle name="Normal 71 2 2 3 3 5" xfId="18579" xr:uid="{00000000-0005-0000-0000-000096480000}"/>
    <cellStyle name="Normal 71 2 2 3 4" xfId="5130" xr:uid="{00000000-0005-0000-0000-00000D140000}"/>
    <cellStyle name="Normal 71 2 2 3 4 2" xfId="15182" xr:uid="{00000000-0005-0000-0000-0000513B0000}"/>
    <cellStyle name="Normal 71 2 2 3 4 2 3" xfId="30280" xr:uid="{00000000-0005-0000-0000-00004B760000}"/>
    <cellStyle name="Normal 71 2 2 3 4 3" xfId="10162" xr:uid="{00000000-0005-0000-0000-0000B5270000}"/>
    <cellStyle name="Normal 71 2 2 3 4 3 3" xfId="25263" xr:uid="{00000000-0005-0000-0000-0000B2620000}"/>
    <cellStyle name="Normal 71 2 2 3 4 5" xfId="20250" xr:uid="{00000000-0005-0000-0000-00001D4F0000}"/>
    <cellStyle name="Normal 71 2 2 3 5" xfId="11840" xr:uid="{00000000-0005-0000-0000-0000432E0000}"/>
    <cellStyle name="Normal 71 2 2 3 5 3" xfId="26938" xr:uid="{00000000-0005-0000-0000-00003D690000}"/>
    <cellStyle name="Normal 71 2 2 3 6" xfId="6819" xr:uid="{00000000-0005-0000-0000-0000A61A0000}"/>
    <cellStyle name="Normal 71 2 2 3 6 3" xfId="21921" xr:uid="{00000000-0005-0000-0000-0000A4550000}"/>
    <cellStyle name="Normal 71 2 2 3 8" xfId="16908" xr:uid="{00000000-0005-0000-0000-00000F420000}"/>
    <cellStyle name="Normal 71 2 2 4" xfId="2166" xr:uid="{00000000-0005-0000-0000-000079080000}"/>
    <cellStyle name="Normal 71 2 2 4 2" xfId="3856" xr:uid="{00000000-0005-0000-0000-0000130F0000}"/>
    <cellStyle name="Normal 71 2 2 4 2 2" xfId="13929" xr:uid="{00000000-0005-0000-0000-00006C360000}"/>
    <cellStyle name="Normal 71 2 2 4 2 2 3" xfId="29027" xr:uid="{00000000-0005-0000-0000-000066710000}"/>
    <cellStyle name="Normal 71 2 2 4 2 3" xfId="8909" xr:uid="{00000000-0005-0000-0000-0000D0220000}"/>
    <cellStyle name="Normal 71 2 2 4 2 3 3" xfId="24010" xr:uid="{00000000-0005-0000-0000-0000CD5D0000}"/>
    <cellStyle name="Normal 71 2 2 4 2 5" xfId="18997" xr:uid="{00000000-0005-0000-0000-0000384A0000}"/>
    <cellStyle name="Normal 71 2 2 4 3" xfId="5548" xr:uid="{00000000-0005-0000-0000-0000AF150000}"/>
    <cellStyle name="Normal 71 2 2 4 3 2" xfId="15600" xr:uid="{00000000-0005-0000-0000-0000F33C0000}"/>
    <cellStyle name="Normal 71 2 2 4 3 2 3" xfId="30698" xr:uid="{00000000-0005-0000-0000-0000ED770000}"/>
    <cellStyle name="Normal 71 2 2 4 3 3" xfId="10580" xr:uid="{00000000-0005-0000-0000-000057290000}"/>
    <cellStyle name="Normal 71 2 2 4 3 3 3" xfId="25681" xr:uid="{00000000-0005-0000-0000-000054640000}"/>
    <cellStyle name="Normal 71 2 2 4 3 5" xfId="20668" xr:uid="{00000000-0005-0000-0000-0000BF500000}"/>
    <cellStyle name="Normal 71 2 2 4 4" xfId="12258" xr:uid="{00000000-0005-0000-0000-0000E52F0000}"/>
    <cellStyle name="Normal 71 2 2 4 4 3" xfId="27356" xr:uid="{00000000-0005-0000-0000-0000DF6A0000}"/>
    <cellStyle name="Normal 71 2 2 4 5" xfId="7237" xr:uid="{00000000-0005-0000-0000-0000481C0000}"/>
    <cellStyle name="Normal 71 2 2 4 5 3" xfId="22339" xr:uid="{00000000-0005-0000-0000-000046570000}"/>
    <cellStyle name="Normal 71 2 2 4 7" xfId="17326" xr:uid="{00000000-0005-0000-0000-0000B1430000}"/>
    <cellStyle name="Normal 71 2 2 5" xfId="3019" xr:uid="{00000000-0005-0000-0000-0000CE0B0000}"/>
    <cellStyle name="Normal 71 2 2 5 2" xfId="13093" xr:uid="{00000000-0005-0000-0000-000028330000}"/>
    <cellStyle name="Normal 71 2 2 5 2 3" xfId="28191" xr:uid="{00000000-0005-0000-0000-0000226E0000}"/>
    <cellStyle name="Normal 71 2 2 5 3" xfId="8073" xr:uid="{00000000-0005-0000-0000-00008C1F0000}"/>
    <cellStyle name="Normal 71 2 2 5 3 3" xfId="23174" xr:uid="{00000000-0005-0000-0000-0000895A0000}"/>
    <cellStyle name="Normal 71 2 2 5 5" xfId="18161" xr:uid="{00000000-0005-0000-0000-0000F4460000}"/>
    <cellStyle name="Normal 71 2 2 6" xfId="4712" xr:uid="{00000000-0005-0000-0000-00006B120000}"/>
    <cellStyle name="Normal 71 2 2 6 2" xfId="14764" xr:uid="{00000000-0005-0000-0000-0000AF390000}"/>
    <cellStyle name="Normal 71 2 2 6 2 3" xfId="29862" xr:uid="{00000000-0005-0000-0000-0000A9740000}"/>
    <cellStyle name="Normal 71 2 2 6 3" xfId="9744" xr:uid="{00000000-0005-0000-0000-000013260000}"/>
    <cellStyle name="Normal 71 2 2 6 3 3" xfId="24845" xr:uid="{00000000-0005-0000-0000-000010610000}"/>
    <cellStyle name="Normal 71 2 2 6 5" xfId="19832" xr:uid="{00000000-0005-0000-0000-00007B4D0000}"/>
    <cellStyle name="Normal 71 2 2 7" xfId="11422" xr:uid="{00000000-0005-0000-0000-0000A12C0000}"/>
    <cellStyle name="Normal 71 2 2 7 3" xfId="26520" xr:uid="{00000000-0005-0000-0000-00009B670000}"/>
    <cellStyle name="Normal 71 2 2 8" xfId="6401" xr:uid="{00000000-0005-0000-0000-000004190000}"/>
    <cellStyle name="Normal 71 2 2 8 3" xfId="21503" xr:uid="{00000000-0005-0000-0000-000002540000}"/>
    <cellStyle name="Normal 71 2 3" xfId="1428" xr:uid="{00000000-0005-0000-0000-000097050000}"/>
    <cellStyle name="Normal 71 2 3 2" xfId="1849" xr:uid="{00000000-0005-0000-0000-00003C070000}"/>
    <cellStyle name="Normal 71 2 3 2 2" xfId="2688" xr:uid="{00000000-0005-0000-0000-0000830A0000}"/>
    <cellStyle name="Normal 71 2 3 2 2 2" xfId="4378" xr:uid="{00000000-0005-0000-0000-00001D110000}"/>
    <cellStyle name="Normal 71 2 3 2 2 2 2" xfId="14451" xr:uid="{00000000-0005-0000-0000-000076380000}"/>
    <cellStyle name="Normal 71 2 3 2 2 2 2 3" xfId="29549" xr:uid="{00000000-0005-0000-0000-000070730000}"/>
    <cellStyle name="Normal 71 2 3 2 2 2 3" xfId="9431" xr:uid="{00000000-0005-0000-0000-0000DA240000}"/>
    <cellStyle name="Normal 71 2 3 2 2 2 3 3" xfId="24532" xr:uid="{00000000-0005-0000-0000-0000D75F0000}"/>
    <cellStyle name="Normal 71 2 3 2 2 2 5" xfId="19519" xr:uid="{00000000-0005-0000-0000-0000424C0000}"/>
    <cellStyle name="Normal 71 2 3 2 2 3" xfId="6070" xr:uid="{00000000-0005-0000-0000-0000B9170000}"/>
    <cellStyle name="Normal 71 2 3 2 2 3 2" xfId="16122" xr:uid="{00000000-0005-0000-0000-0000FD3E0000}"/>
    <cellStyle name="Normal 71 2 3 2 2 3 2 3" xfId="31220" xr:uid="{00000000-0005-0000-0000-0000F7790000}"/>
    <cellStyle name="Normal 71 2 3 2 2 3 3" xfId="11102" xr:uid="{00000000-0005-0000-0000-0000612B0000}"/>
    <cellStyle name="Normal 71 2 3 2 2 3 3 3" xfId="26203" xr:uid="{00000000-0005-0000-0000-00005E660000}"/>
    <cellStyle name="Normal 71 2 3 2 2 3 5" xfId="21190" xr:uid="{00000000-0005-0000-0000-0000C9520000}"/>
    <cellStyle name="Normal 71 2 3 2 2 4" xfId="12780" xr:uid="{00000000-0005-0000-0000-0000EF310000}"/>
    <cellStyle name="Normal 71 2 3 2 2 4 3" xfId="27878" xr:uid="{00000000-0005-0000-0000-0000E96C0000}"/>
    <cellStyle name="Normal 71 2 3 2 2 5" xfId="7759" xr:uid="{00000000-0005-0000-0000-0000521E0000}"/>
    <cellStyle name="Normal 71 2 3 2 2 5 3" xfId="22861" xr:uid="{00000000-0005-0000-0000-000050590000}"/>
    <cellStyle name="Normal 71 2 3 2 2 7" xfId="17848" xr:uid="{00000000-0005-0000-0000-0000BB450000}"/>
    <cellStyle name="Normal 71 2 3 2 3" xfId="3541" xr:uid="{00000000-0005-0000-0000-0000D80D0000}"/>
    <cellStyle name="Normal 71 2 3 2 3 2" xfId="13615" xr:uid="{00000000-0005-0000-0000-000032350000}"/>
    <cellStyle name="Normal 71 2 3 2 3 2 3" xfId="28713" xr:uid="{00000000-0005-0000-0000-00002C700000}"/>
    <cellStyle name="Normal 71 2 3 2 3 3" xfId="8595" xr:uid="{00000000-0005-0000-0000-000096210000}"/>
    <cellStyle name="Normal 71 2 3 2 3 3 3" xfId="23696" xr:uid="{00000000-0005-0000-0000-0000935C0000}"/>
    <cellStyle name="Normal 71 2 3 2 3 5" xfId="18683" xr:uid="{00000000-0005-0000-0000-0000FE480000}"/>
    <cellStyle name="Normal 71 2 3 2 4" xfId="5234" xr:uid="{00000000-0005-0000-0000-000075140000}"/>
    <cellStyle name="Normal 71 2 3 2 4 2" xfId="15286" xr:uid="{00000000-0005-0000-0000-0000B93B0000}"/>
    <cellStyle name="Normal 71 2 3 2 4 2 3" xfId="30384" xr:uid="{00000000-0005-0000-0000-0000B3760000}"/>
    <cellStyle name="Normal 71 2 3 2 4 3" xfId="10266" xr:uid="{00000000-0005-0000-0000-00001D280000}"/>
    <cellStyle name="Normal 71 2 3 2 4 3 3" xfId="25367" xr:uid="{00000000-0005-0000-0000-00001A630000}"/>
    <cellStyle name="Normal 71 2 3 2 4 5" xfId="20354" xr:uid="{00000000-0005-0000-0000-0000854F0000}"/>
    <cellStyle name="Normal 71 2 3 2 5" xfId="11944" xr:uid="{00000000-0005-0000-0000-0000AB2E0000}"/>
    <cellStyle name="Normal 71 2 3 2 5 3" xfId="27042" xr:uid="{00000000-0005-0000-0000-0000A5690000}"/>
    <cellStyle name="Normal 71 2 3 2 6" xfId="6923" xr:uid="{00000000-0005-0000-0000-00000E1B0000}"/>
    <cellStyle name="Normal 71 2 3 2 6 3" xfId="22025" xr:uid="{00000000-0005-0000-0000-00000C560000}"/>
    <cellStyle name="Normal 71 2 3 2 8" xfId="17012" xr:uid="{00000000-0005-0000-0000-000077420000}"/>
    <cellStyle name="Normal 71 2 3 3" xfId="2270" xr:uid="{00000000-0005-0000-0000-0000E1080000}"/>
    <cellStyle name="Normal 71 2 3 3 2" xfId="3960" xr:uid="{00000000-0005-0000-0000-00007B0F0000}"/>
    <cellStyle name="Normal 71 2 3 3 2 2" xfId="14033" xr:uid="{00000000-0005-0000-0000-0000D4360000}"/>
    <cellStyle name="Normal 71 2 3 3 2 2 3" xfId="29131" xr:uid="{00000000-0005-0000-0000-0000CE710000}"/>
    <cellStyle name="Normal 71 2 3 3 2 3" xfId="9013" xr:uid="{00000000-0005-0000-0000-000038230000}"/>
    <cellStyle name="Normal 71 2 3 3 2 3 3" xfId="24114" xr:uid="{00000000-0005-0000-0000-0000355E0000}"/>
    <cellStyle name="Normal 71 2 3 3 2 5" xfId="19101" xr:uid="{00000000-0005-0000-0000-0000A04A0000}"/>
    <cellStyle name="Normal 71 2 3 3 3" xfId="5652" xr:uid="{00000000-0005-0000-0000-000017160000}"/>
    <cellStyle name="Normal 71 2 3 3 3 2" xfId="15704" xr:uid="{00000000-0005-0000-0000-00005B3D0000}"/>
    <cellStyle name="Normal 71 2 3 3 3 2 3" xfId="30802" xr:uid="{00000000-0005-0000-0000-000055780000}"/>
    <cellStyle name="Normal 71 2 3 3 3 3" xfId="10684" xr:uid="{00000000-0005-0000-0000-0000BF290000}"/>
    <cellStyle name="Normal 71 2 3 3 3 3 3" xfId="25785" xr:uid="{00000000-0005-0000-0000-0000BC640000}"/>
    <cellStyle name="Normal 71 2 3 3 3 5" xfId="20772" xr:uid="{00000000-0005-0000-0000-000027510000}"/>
    <cellStyle name="Normal 71 2 3 3 4" xfId="12362" xr:uid="{00000000-0005-0000-0000-00004D300000}"/>
    <cellStyle name="Normal 71 2 3 3 4 3" xfId="27460" xr:uid="{00000000-0005-0000-0000-0000476B0000}"/>
    <cellStyle name="Normal 71 2 3 3 5" xfId="7341" xr:uid="{00000000-0005-0000-0000-0000B01C0000}"/>
    <cellStyle name="Normal 71 2 3 3 5 3" xfId="22443" xr:uid="{00000000-0005-0000-0000-0000AE570000}"/>
    <cellStyle name="Normal 71 2 3 3 7" xfId="17430" xr:uid="{00000000-0005-0000-0000-000019440000}"/>
    <cellStyle name="Normal 71 2 3 4" xfId="3123" xr:uid="{00000000-0005-0000-0000-0000360C0000}"/>
    <cellStyle name="Normal 71 2 3 4 2" xfId="13197" xr:uid="{00000000-0005-0000-0000-000090330000}"/>
    <cellStyle name="Normal 71 2 3 4 2 3" xfId="28295" xr:uid="{00000000-0005-0000-0000-00008A6E0000}"/>
    <cellStyle name="Normal 71 2 3 4 3" xfId="8177" xr:uid="{00000000-0005-0000-0000-0000F41F0000}"/>
    <cellStyle name="Normal 71 2 3 4 3 3" xfId="23278" xr:uid="{00000000-0005-0000-0000-0000F15A0000}"/>
    <cellStyle name="Normal 71 2 3 4 5" xfId="18265" xr:uid="{00000000-0005-0000-0000-00005C470000}"/>
    <cellStyle name="Normal 71 2 3 5" xfId="4816" xr:uid="{00000000-0005-0000-0000-0000D3120000}"/>
    <cellStyle name="Normal 71 2 3 5 2" xfId="14868" xr:uid="{00000000-0005-0000-0000-0000173A0000}"/>
    <cellStyle name="Normal 71 2 3 5 2 3" xfId="29966" xr:uid="{00000000-0005-0000-0000-000011750000}"/>
    <cellStyle name="Normal 71 2 3 5 3" xfId="9848" xr:uid="{00000000-0005-0000-0000-00007B260000}"/>
    <cellStyle name="Normal 71 2 3 5 3 3" xfId="24949" xr:uid="{00000000-0005-0000-0000-000078610000}"/>
    <cellStyle name="Normal 71 2 3 5 5" xfId="19936" xr:uid="{00000000-0005-0000-0000-0000E34D0000}"/>
    <cellStyle name="Normal 71 2 3 6" xfId="11526" xr:uid="{00000000-0005-0000-0000-0000092D0000}"/>
    <cellStyle name="Normal 71 2 3 6 3" xfId="26624" xr:uid="{00000000-0005-0000-0000-000003680000}"/>
    <cellStyle name="Normal 71 2 3 7" xfId="6505" xr:uid="{00000000-0005-0000-0000-00006C190000}"/>
    <cellStyle name="Normal 71 2 3 7 3" xfId="21607" xr:uid="{00000000-0005-0000-0000-00006A540000}"/>
    <cellStyle name="Normal 71 2 3 9" xfId="16594" xr:uid="{00000000-0005-0000-0000-0000D5400000}"/>
    <cellStyle name="Normal 71 2 4" xfId="1641" xr:uid="{00000000-0005-0000-0000-00006C060000}"/>
    <cellStyle name="Normal 71 2 4 2" xfId="2480" xr:uid="{00000000-0005-0000-0000-0000B3090000}"/>
    <cellStyle name="Normal 71 2 4 2 2" xfId="4170" xr:uid="{00000000-0005-0000-0000-00004D100000}"/>
    <cellStyle name="Normal 71 2 4 2 2 2" xfId="14243" xr:uid="{00000000-0005-0000-0000-0000A6370000}"/>
    <cellStyle name="Normal 71 2 4 2 2 2 3" xfId="29341" xr:uid="{00000000-0005-0000-0000-0000A0720000}"/>
    <cellStyle name="Normal 71 2 4 2 2 3" xfId="9223" xr:uid="{00000000-0005-0000-0000-00000A240000}"/>
    <cellStyle name="Normal 71 2 4 2 2 3 3" xfId="24324" xr:uid="{00000000-0005-0000-0000-0000075F0000}"/>
    <cellStyle name="Normal 71 2 4 2 2 5" xfId="19311" xr:uid="{00000000-0005-0000-0000-0000724B0000}"/>
    <cellStyle name="Normal 71 2 4 2 3" xfId="5862" xr:uid="{00000000-0005-0000-0000-0000E9160000}"/>
    <cellStyle name="Normal 71 2 4 2 3 2" xfId="15914" xr:uid="{00000000-0005-0000-0000-00002D3E0000}"/>
    <cellStyle name="Normal 71 2 4 2 3 2 3" xfId="31012" xr:uid="{00000000-0005-0000-0000-000027790000}"/>
    <cellStyle name="Normal 71 2 4 2 3 3" xfId="10894" xr:uid="{00000000-0005-0000-0000-0000912A0000}"/>
    <cellStyle name="Normal 71 2 4 2 3 3 3" xfId="25995" xr:uid="{00000000-0005-0000-0000-00008E650000}"/>
    <cellStyle name="Normal 71 2 4 2 3 5" xfId="20982" xr:uid="{00000000-0005-0000-0000-0000F9510000}"/>
    <cellStyle name="Normal 71 2 4 2 4" xfId="12572" xr:uid="{00000000-0005-0000-0000-00001F310000}"/>
    <cellStyle name="Normal 71 2 4 2 4 3" xfId="27670" xr:uid="{00000000-0005-0000-0000-0000196C0000}"/>
    <cellStyle name="Normal 71 2 4 2 5" xfId="7551" xr:uid="{00000000-0005-0000-0000-0000821D0000}"/>
    <cellStyle name="Normal 71 2 4 2 5 3" xfId="22653" xr:uid="{00000000-0005-0000-0000-000080580000}"/>
    <cellStyle name="Normal 71 2 4 2 7" xfId="17640" xr:uid="{00000000-0005-0000-0000-0000EB440000}"/>
    <cellStyle name="Normal 71 2 4 3" xfId="3333" xr:uid="{00000000-0005-0000-0000-0000080D0000}"/>
    <cellStyle name="Normal 71 2 4 3 2" xfId="13407" xr:uid="{00000000-0005-0000-0000-000062340000}"/>
    <cellStyle name="Normal 71 2 4 3 2 3" xfId="28505" xr:uid="{00000000-0005-0000-0000-00005C6F0000}"/>
    <cellStyle name="Normal 71 2 4 3 3" xfId="8387" xr:uid="{00000000-0005-0000-0000-0000C6200000}"/>
    <cellStyle name="Normal 71 2 4 3 3 3" xfId="23488" xr:uid="{00000000-0005-0000-0000-0000C35B0000}"/>
    <cellStyle name="Normal 71 2 4 3 5" xfId="18475" xr:uid="{00000000-0005-0000-0000-00002E480000}"/>
    <cellStyle name="Normal 71 2 4 4" xfId="5026" xr:uid="{00000000-0005-0000-0000-0000A5130000}"/>
    <cellStyle name="Normal 71 2 4 4 2" xfId="15078" xr:uid="{00000000-0005-0000-0000-0000E93A0000}"/>
    <cellStyle name="Normal 71 2 4 4 2 3" xfId="30176" xr:uid="{00000000-0005-0000-0000-0000E3750000}"/>
    <cellStyle name="Normal 71 2 4 4 3" xfId="10058" xr:uid="{00000000-0005-0000-0000-00004D270000}"/>
    <cellStyle name="Normal 71 2 4 4 3 3" xfId="25159" xr:uid="{00000000-0005-0000-0000-00004A620000}"/>
    <cellStyle name="Normal 71 2 4 4 5" xfId="20146" xr:uid="{00000000-0005-0000-0000-0000B54E0000}"/>
    <cellStyle name="Normal 71 2 4 5" xfId="11736" xr:uid="{00000000-0005-0000-0000-0000DB2D0000}"/>
    <cellStyle name="Normal 71 2 4 5 3" xfId="26834" xr:uid="{00000000-0005-0000-0000-0000D5680000}"/>
    <cellStyle name="Normal 71 2 4 6" xfId="6715" xr:uid="{00000000-0005-0000-0000-00003E1A0000}"/>
    <cellStyle name="Normal 71 2 4 6 3" xfId="21817" xr:uid="{00000000-0005-0000-0000-00003C550000}"/>
    <cellStyle name="Normal 71 2 4 8" xfId="16804" xr:uid="{00000000-0005-0000-0000-0000A7410000}"/>
    <cellStyle name="Normal 71 2 5" xfId="2062" xr:uid="{00000000-0005-0000-0000-000011080000}"/>
    <cellStyle name="Normal 71 2 5 2" xfId="3752" xr:uid="{00000000-0005-0000-0000-0000AB0E0000}"/>
    <cellStyle name="Normal 71 2 5 2 2" xfId="13825" xr:uid="{00000000-0005-0000-0000-000004360000}"/>
    <cellStyle name="Normal 71 2 5 2 2 3" xfId="28923" xr:uid="{00000000-0005-0000-0000-0000FE700000}"/>
    <cellStyle name="Normal 71 2 5 2 3" xfId="8805" xr:uid="{00000000-0005-0000-0000-000068220000}"/>
    <cellStyle name="Normal 71 2 5 2 3 3" xfId="23906" xr:uid="{00000000-0005-0000-0000-0000655D0000}"/>
    <cellStyle name="Normal 71 2 5 2 5" xfId="18893" xr:uid="{00000000-0005-0000-0000-0000D0490000}"/>
    <cellStyle name="Normal 71 2 5 3" xfId="5444" xr:uid="{00000000-0005-0000-0000-000047150000}"/>
    <cellStyle name="Normal 71 2 5 3 2" xfId="15496" xr:uid="{00000000-0005-0000-0000-00008B3C0000}"/>
    <cellStyle name="Normal 71 2 5 3 2 3" xfId="30594" xr:uid="{00000000-0005-0000-0000-000085770000}"/>
    <cellStyle name="Normal 71 2 5 3 3" xfId="10476" xr:uid="{00000000-0005-0000-0000-0000EF280000}"/>
    <cellStyle name="Normal 71 2 5 3 3 3" xfId="25577" xr:uid="{00000000-0005-0000-0000-0000EC630000}"/>
    <cellStyle name="Normal 71 2 5 3 5" xfId="20564" xr:uid="{00000000-0005-0000-0000-000057500000}"/>
    <cellStyle name="Normal 71 2 5 4" xfId="12154" xr:uid="{00000000-0005-0000-0000-00007D2F0000}"/>
    <cellStyle name="Normal 71 2 5 4 3" xfId="27252" xr:uid="{00000000-0005-0000-0000-0000776A0000}"/>
    <cellStyle name="Normal 71 2 5 5" xfId="7133" xr:uid="{00000000-0005-0000-0000-0000E01B0000}"/>
    <cellStyle name="Normal 71 2 5 5 3" xfId="22235" xr:uid="{00000000-0005-0000-0000-0000DE560000}"/>
    <cellStyle name="Normal 71 2 5 7" xfId="17222" xr:uid="{00000000-0005-0000-0000-000049430000}"/>
    <cellStyle name="Normal 71 2 6" xfId="2915" xr:uid="{00000000-0005-0000-0000-0000660B0000}"/>
    <cellStyle name="Normal 71 2 6 2" xfId="12989" xr:uid="{00000000-0005-0000-0000-0000C0320000}"/>
    <cellStyle name="Normal 71 2 6 2 3" xfId="28087" xr:uid="{00000000-0005-0000-0000-0000BA6D0000}"/>
    <cellStyle name="Normal 71 2 6 3" xfId="7969" xr:uid="{00000000-0005-0000-0000-0000241F0000}"/>
    <cellStyle name="Normal 71 2 6 3 3" xfId="23070" xr:uid="{00000000-0005-0000-0000-0000215A0000}"/>
    <cellStyle name="Normal 71 2 6 5" xfId="18057" xr:uid="{00000000-0005-0000-0000-00008C460000}"/>
    <cellStyle name="Normal 71 2 7" xfId="4608" xr:uid="{00000000-0005-0000-0000-000003120000}"/>
    <cellStyle name="Normal 71 2 7 2" xfId="14660" xr:uid="{00000000-0005-0000-0000-000047390000}"/>
    <cellStyle name="Normal 71 2 7 2 3" xfId="29758" xr:uid="{00000000-0005-0000-0000-000041740000}"/>
    <cellStyle name="Normal 71 2 7 3" xfId="9640" xr:uid="{00000000-0005-0000-0000-0000AB250000}"/>
    <cellStyle name="Normal 71 2 7 3 3" xfId="24741" xr:uid="{00000000-0005-0000-0000-0000A8600000}"/>
    <cellStyle name="Normal 71 2 7 5" xfId="19728" xr:uid="{00000000-0005-0000-0000-0000134D0000}"/>
    <cellStyle name="Normal 71 2 8" xfId="11318" xr:uid="{00000000-0005-0000-0000-0000392C0000}"/>
    <cellStyle name="Normal 71 2 8 3" xfId="26416" xr:uid="{00000000-0005-0000-0000-000033670000}"/>
    <cellStyle name="Normal 71 2 9" xfId="6297" xr:uid="{00000000-0005-0000-0000-00009C180000}"/>
    <cellStyle name="Normal 71 2 9 3" xfId="21399" xr:uid="{00000000-0005-0000-0000-00009A530000}"/>
    <cellStyle name="Normal 71 3" xfId="1261" xr:uid="{00000000-0005-0000-0000-0000F0040000}"/>
    <cellStyle name="Normal 71 3 10" xfId="16438" xr:uid="{00000000-0005-0000-0000-000039400000}"/>
    <cellStyle name="Normal 71 3 2" xfId="1480" xr:uid="{00000000-0005-0000-0000-0000CB050000}"/>
    <cellStyle name="Normal 71 3 2 2" xfId="1901" xr:uid="{00000000-0005-0000-0000-000070070000}"/>
    <cellStyle name="Normal 71 3 2 2 2" xfId="2740" xr:uid="{00000000-0005-0000-0000-0000B70A0000}"/>
    <cellStyle name="Normal 71 3 2 2 2 2" xfId="4430" xr:uid="{00000000-0005-0000-0000-000051110000}"/>
    <cellStyle name="Normal 71 3 2 2 2 2 2" xfId="14503" xr:uid="{00000000-0005-0000-0000-0000AA380000}"/>
    <cellStyle name="Normal 71 3 2 2 2 2 2 3" xfId="29601" xr:uid="{00000000-0005-0000-0000-0000A4730000}"/>
    <cellStyle name="Normal 71 3 2 2 2 2 3" xfId="9483" xr:uid="{00000000-0005-0000-0000-00000E250000}"/>
    <cellStyle name="Normal 71 3 2 2 2 2 3 3" xfId="24584" xr:uid="{00000000-0005-0000-0000-00000B600000}"/>
    <cellStyle name="Normal 71 3 2 2 2 2 5" xfId="19571" xr:uid="{00000000-0005-0000-0000-0000764C0000}"/>
    <cellStyle name="Normal 71 3 2 2 2 3" xfId="6122" xr:uid="{00000000-0005-0000-0000-0000ED170000}"/>
    <cellStyle name="Normal 71 3 2 2 2 3 2" xfId="16174" xr:uid="{00000000-0005-0000-0000-0000313F0000}"/>
    <cellStyle name="Normal 71 3 2 2 2 3 2 3" xfId="31272" xr:uid="{00000000-0005-0000-0000-00002B7A0000}"/>
    <cellStyle name="Normal 71 3 2 2 2 3 3" xfId="11154" xr:uid="{00000000-0005-0000-0000-0000952B0000}"/>
    <cellStyle name="Normal 71 3 2 2 2 3 3 3" xfId="26255" xr:uid="{00000000-0005-0000-0000-000092660000}"/>
    <cellStyle name="Normal 71 3 2 2 2 3 5" xfId="21242" xr:uid="{00000000-0005-0000-0000-0000FD520000}"/>
    <cellStyle name="Normal 71 3 2 2 2 4" xfId="12832" xr:uid="{00000000-0005-0000-0000-000023320000}"/>
    <cellStyle name="Normal 71 3 2 2 2 4 3" xfId="27930" xr:uid="{00000000-0005-0000-0000-00001D6D0000}"/>
    <cellStyle name="Normal 71 3 2 2 2 5" xfId="7811" xr:uid="{00000000-0005-0000-0000-0000861E0000}"/>
    <cellStyle name="Normal 71 3 2 2 2 5 3" xfId="22913" xr:uid="{00000000-0005-0000-0000-000084590000}"/>
    <cellStyle name="Normal 71 3 2 2 2 7" xfId="17900" xr:uid="{00000000-0005-0000-0000-0000EF450000}"/>
    <cellStyle name="Normal 71 3 2 2 3" xfId="3593" xr:uid="{00000000-0005-0000-0000-00000C0E0000}"/>
    <cellStyle name="Normal 71 3 2 2 3 2" xfId="13667" xr:uid="{00000000-0005-0000-0000-000066350000}"/>
    <cellStyle name="Normal 71 3 2 2 3 2 3" xfId="28765" xr:uid="{00000000-0005-0000-0000-000060700000}"/>
    <cellStyle name="Normal 71 3 2 2 3 3" xfId="8647" xr:uid="{00000000-0005-0000-0000-0000CA210000}"/>
    <cellStyle name="Normal 71 3 2 2 3 3 3" xfId="23748" xr:uid="{00000000-0005-0000-0000-0000C75C0000}"/>
    <cellStyle name="Normal 71 3 2 2 3 5" xfId="18735" xr:uid="{00000000-0005-0000-0000-000032490000}"/>
    <cellStyle name="Normal 71 3 2 2 4" xfId="5286" xr:uid="{00000000-0005-0000-0000-0000A9140000}"/>
    <cellStyle name="Normal 71 3 2 2 4 2" xfId="15338" xr:uid="{00000000-0005-0000-0000-0000ED3B0000}"/>
    <cellStyle name="Normal 71 3 2 2 4 2 3" xfId="30436" xr:uid="{00000000-0005-0000-0000-0000E7760000}"/>
    <cellStyle name="Normal 71 3 2 2 4 3" xfId="10318" xr:uid="{00000000-0005-0000-0000-000051280000}"/>
    <cellStyle name="Normal 71 3 2 2 4 3 3" xfId="25419" xr:uid="{00000000-0005-0000-0000-00004E630000}"/>
    <cellStyle name="Normal 71 3 2 2 4 5" xfId="20406" xr:uid="{00000000-0005-0000-0000-0000B94F0000}"/>
    <cellStyle name="Normal 71 3 2 2 5" xfId="11996" xr:uid="{00000000-0005-0000-0000-0000DF2E0000}"/>
    <cellStyle name="Normal 71 3 2 2 5 3" xfId="27094" xr:uid="{00000000-0005-0000-0000-0000D9690000}"/>
    <cellStyle name="Normal 71 3 2 2 6" xfId="6975" xr:uid="{00000000-0005-0000-0000-0000421B0000}"/>
    <cellStyle name="Normal 71 3 2 2 6 3" xfId="22077" xr:uid="{00000000-0005-0000-0000-000040560000}"/>
    <cellStyle name="Normal 71 3 2 2 8" xfId="17064" xr:uid="{00000000-0005-0000-0000-0000AB420000}"/>
    <cellStyle name="Normal 71 3 2 3" xfId="2322" xr:uid="{00000000-0005-0000-0000-000015090000}"/>
    <cellStyle name="Normal 71 3 2 3 2" xfId="4012" xr:uid="{00000000-0005-0000-0000-0000AF0F0000}"/>
    <cellStyle name="Normal 71 3 2 3 2 2" xfId="14085" xr:uid="{00000000-0005-0000-0000-000008370000}"/>
    <cellStyle name="Normal 71 3 2 3 2 2 3" xfId="29183" xr:uid="{00000000-0005-0000-0000-000002720000}"/>
    <cellStyle name="Normal 71 3 2 3 2 3" xfId="9065" xr:uid="{00000000-0005-0000-0000-00006C230000}"/>
    <cellStyle name="Normal 71 3 2 3 2 3 3" xfId="24166" xr:uid="{00000000-0005-0000-0000-0000695E0000}"/>
    <cellStyle name="Normal 71 3 2 3 2 5" xfId="19153" xr:uid="{00000000-0005-0000-0000-0000D44A0000}"/>
    <cellStyle name="Normal 71 3 2 3 3" xfId="5704" xr:uid="{00000000-0005-0000-0000-00004B160000}"/>
    <cellStyle name="Normal 71 3 2 3 3 2" xfId="15756" xr:uid="{00000000-0005-0000-0000-00008F3D0000}"/>
    <cellStyle name="Normal 71 3 2 3 3 2 3" xfId="30854" xr:uid="{00000000-0005-0000-0000-000089780000}"/>
    <cellStyle name="Normal 71 3 2 3 3 3" xfId="10736" xr:uid="{00000000-0005-0000-0000-0000F3290000}"/>
    <cellStyle name="Normal 71 3 2 3 3 3 3" xfId="25837" xr:uid="{00000000-0005-0000-0000-0000F0640000}"/>
    <cellStyle name="Normal 71 3 2 3 3 5" xfId="20824" xr:uid="{00000000-0005-0000-0000-00005B510000}"/>
    <cellStyle name="Normal 71 3 2 3 4" xfId="12414" xr:uid="{00000000-0005-0000-0000-000081300000}"/>
    <cellStyle name="Normal 71 3 2 3 4 3" xfId="27512" xr:uid="{00000000-0005-0000-0000-00007B6B0000}"/>
    <cellStyle name="Normal 71 3 2 3 5" xfId="7393" xr:uid="{00000000-0005-0000-0000-0000E41C0000}"/>
    <cellStyle name="Normal 71 3 2 3 5 3" xfId="22495" xr:uid="{00000000-0005-0000-0000-0000E2570000}"/>
    <cellStyle name="Normal 71 3 2 3 7" xfId="17482" xr:uid="{00000000-0005-0000-0000-00004D440000}"/>
    <cellStyle name="Normal 71 3 2 4" xfId="3175" xr:uid="{00000000-0005-0000-0000-00006A0C0000}"/>
    <cellStyle name="Normal 71 3 2 4 2" xfId="13249" xr:uid="{00000000-0005-0000-0000-0000C4330000}"/>
    <cellStyle name="Normal 71 3 2 4 2 3" xfId="28347" xr:uid="{00000000-0005-0000-0000-0000BE6E0000}"/>
    <cellStyle name="Normal 71 3 2 4 3" xfId="8229" xr:uid="{00000000-0005-0000-0000-000028200000}"/>
    <cellStyle name="Normal 71 3 2 4 3 3" xfId="23330" xr:uid="{00000000-0005-0000-0000-0000255B0000}"/>
    <cellStyle name="Normal 71 3 2 4 5" xfId="18317" xr:uid="{00000000-0005-0000-0000-000090470000}"/>
    <cellStyle name="Normal 71 3 2 5" xfId="4868" xr:uid="{00000000-0005-0000-0000-000007130000}"/>
    <cellStyle name="Normal 71 3 2 5 2" xfId="14920" xr:uid="{00000000-0005-0000-0000-00004B3A0000}"/>
    <cellStyle name="Normal 71 3 2 5 2 3" xfId="30018" xr:uid="{00000000-0005-0000-0000-000045750000}"/>
    <cellStyle name="Normal 71 3 2 5 3" xfId="9900" xr:uid="{00000000-0005-0000-0000-0000AF260000}"/>
    <cellStyle name="Normal 71 3 2 5 3 3" xfId="25001" xr:uid="{00000000-0005-0000-0000-0000AC610000}"/>
    <cellStyle name="Normal 71 3 2 5 5" xfId="19988" xr:uid="{00000000-0005-0000-0000-0000174E0000}"/>
    <cellStyle name="Normal 71 3 2 6" xfId="11578" xr:uid="{00000000-0005-0000-0000-00003D2D0000}"/>
    <cellStyle name="Normal 71 3 2 6 3" xfId="26676" xr:uid="{00000000-0005-0000-0000-000037680000}"/>
    <cellStyle name="Normal 71 3 2 7" xfId="6557" xr:uid="{00000000-0005-0000-0000-0000A0190000}"/>
    <cellStyle name="Normal 71 3 2 7 3" xfId="21659" xr:uid="{00000000-0005-0000-0000-00009E540000}"/>
    <cellStyle name="Normal 71 3 2 9" xfId="16646" xr:uid="{00000000-0005-0000-0000-000009410000}"/>
    <cellStyle name="Normal 71 3 3" xfId="1693" xr:uid="{00000000-0005-0000-0000-0000A0060000}"/>
    <cellStyle name="Normal 71 3 3 2" xfId="2532" xr:uid="{00000000-0005-0000-0000-0000E7090000}"/>
    <cellStyle name="Normal 71 3 3 2 2" xfId="4222" xr:uid="{00000000-0005-0000-0000-000081100000}"/>
    <cellStyle name="Normal 71 3 3 2 2 2" xfId="14295" xr:uid="{00000000-0005-0000-0000-0000DA370000}"/>
    <cellStyle name="Normal 71 3 3 2 2 2 3" xfId="29393" xr:uid="{00000000-0005-0000-0000-0000D4720000}"/>
    <cellStyle name="Normal 71 3 3 2 2 3" xfId="9275" xr:uid="{00000000-0005-0000-0000-00003E240000}"/>
    <cellStyle name="Normal 71 3 3 2 2 3 3" xfId="24376" xr:uid="{00000000-0005-0000-0000-00003B5F0000}"/>
    <cellStyle name="Normal 71 3 3 2 2 5" xfId="19363" xr:uid="{00000000-0005-0000-0000-0000A64B0000}"/>
    <cellStyle name="Normal 71 3 3 2 3" xfId="5914" xr:uid="{00000000-0005-0000-0000-00001D170000}"/>
    <cellStyle name="Normal 71 3 3 2 3 2" xfId="15966" xr:uid="{00000000-0005-0000-0000-0000613E0000}"/>
    <cellStyle name="Normal 71 3 3 2 3 2 3" xfId="31064" xr:uid="{00000000-0005-0000-0000-00005B790000}"/>
    <cellStyle name="Normal 71 3 3 2 3 3" xfId="10946" xr:uid="{00000000-0005-0000-0000-0000C52A0000}"/>
    <cellStyle name="Normal 71 3 3 2 3 3 3" xfId="26047" xr:uid="{00000000-0005-0000-0000-0000C2650000}"/>
    <cellStyle name="Normal 71 3 3 2 3 5" xfId="21034" xr:uid="{00000000-0005-0000-0000-00002D520000}"/>
    <cellStyle name="Normal 71 3 3 2 4" xfId="12624" xr:uid="{00000000-0005-0000-0000-000053310000}"/>
    <cellStyle name="Normal 71 3 3 2 4 3" xfId="27722" xr:uid="{00000000-0005-0000-0000-00004D6C0000}"/>
    <cellStyle name="Normal 71 3 3 2 5" xfId="7603" xr:uid="{00000000-0005-0000-0000-0000B61D0000}"/>
    <cellStyle name="Normal 71 3 3 2 5 3" xfId="22705" xr:uid="{00000000-0005-0000-0000-0000B4580000}"/>
    <cellStyle name="Normal 71 3 3 2 7" xfId="17692" xr:uid="{00000000-0005-0000-0000-00001F450000}"/>
    <cellStyle name="Normal 71 3 3 3" xfId="3385" xr:uid="{00000000-0005-0000-0000-00003C0D0000}"/>
    <cellStyle name="Normal 71 3 3 3 2" xfId="13459" xr:uid="{00000000-0005-0000-0000-000096340000}"/>
    <cellStyle name="Normal 71 3 3 3 2 3" xfId="28557" xr:uid="{00000000-0005-0000-0000-0000906F0000}"/>
    <cellStyle name="Normal 71 3 3 3 3" xfId="8439" xr:uid="{00000000-0005-0000-0000-0000FA200000}"/>
    <cellStyle name="Normal 71 3 3 3 3 3" xfId="23540" xr:uid="{00000000-0005-0000-0000-0000F75B0000}"/>
    <cellStyle name="Normal 71 3 3 3 5" xfId="18527" xr:uid="{00000000-0005-0000-0000-000062480000}"/>
    <cellStyle name="Normal 71 3 3 4" xfId="5078" xr:uid="{00000000-0005-0000-0000-0000D9130000}"/>
    <cellStyle name="Normal 71 3 3 4 2" xfId="15130" xr:uid="{00000000-0005-0000-0000-00001D3B0000}"/>
    <cellStyle name="Normal 71 3 3 4 2 3" xfId="30228" xr:uid="{00000000-0005-0000-0000-000017760000}"/>
    <cellStyle name="Normal 71 3 3 4 3" xfId="10110" xr:uid="{00000000-0005-0000-0000-000081270000}"/>
    <cellStyle name="Normal 71 3 3 4 3 3" xfId="25211" xr:uid="{00000000-0005-0000-0000-00007E620000}"/>
    <cellStyle name="Normal 71 3 3 4 5" xfId="20198" xr:uid="{00000000-0005-0000-0000-0000E94E0000}"/>
    <cellStyle name="Normal 71 3 3 5" xfId="11788" xr:uid="{00000000-0005-0000-0000-00000F2E0000}"/>
    <cellStyle name="Normal 71 3 3 5 3" xfId="26886" xr:uid="{00000000-0005-0000-0000-000009690000}"/>
    <cellStyle name="Normal 71 3 3 6" xfId="6767" xr:uid="{00000000-0005-0000-0000-0000721A0000}"/>
    <cellStyle name="Normal 71 3 3 6 3" xfId="21869" xr:uid="{00000000-0005-0000-0000-000070550000}"/>
    <cellStyle name="Normal 71 3 3 8" xfId="16856" xr:uid="{00000000-0005-0000-0000-0000DB410000}"/>
    <cellStyle name="Normal 71 3 4" xfId="2114" xr:uid="{00000000-0005-0000-0000-000045080000}"/>
    <cellStyle name="Normal 71 3 4 2" xfId="3804" xr:uid="{00000000-0005-0000-0000-0000DF0E0000}"/>
    <cellStyle name="Normal 71 3 4 2 2" xfId="13877" xr:uid="{00000000-0005-0000-0000-000038360000}"/>
    <cellStyle name="Normal 71 3 4 2 2 3" xfId="28975" xr:uid="{00000000-0005-0000-0000-000032710000}"/>
    <cellStyle name="Normal 71 3 4 2 3" xfId="8857" xr:uid="{00000000-0005-0000-0000-00009C220000}"/>
    <cellStyle name="Normal 71 3 4 2 3 3" xfId="23958" xr:uid="{00000000-0005-0000-0000-0000995D0000}"/>
    <cellStyle name="Normal 71 3 4 2 5" xfId="18945" xr:uid="{00000000-0005-0000-0000-0000044A0000}"/>
    <cellStyle name="Normal 71 3 4 3" xfId="5496" xr:uid="{00000000-0005-0000-0000-00007B150000}"/>
    <cellStyle name="Normal 71 3 4 3 2" xfId="15548" xr:uid="{00000000-0005-0000-0000-0000BF3C0000}"/>
    <cellStyle name="Normal 71 3 4 3 2 3" xfId="30646" xr:uid="{00000000-0005-0000-0000-0000B9770000}"/>
    <cellStyle name="Normal 71 3 4 3 3" xfId="10528" xr:uid="{00000000-0005-0000-0000-000023290000}"/>
    <cellStyle name="Normal 71 3 4 3 3 3" xfId="25629" xr:uid="{00000000-0005-0000-0000-000020640000}"/>
    <cellStyle name="Normal 71 3 4 3 5" xfId="20616" xr:uid="{00000000-0005-0000-0000-00008B500000}"/>
    <cellStyle name="Normal 71 3 4 4" xfId="12206" xr:uid="{00000000-0005-0000-0000-0000B12F0000}"/>
    <cellStyle name="Normal 71 3 4 4 3" xfId="27304" xr:uid="{00000000-0005-0000-0000-0000AB6A0000}"/>
    <cellStyle name="Normal 71 3 4 5" xfId="7185" xr:uid="{00000000-0005-0000-0000-0000141C0000}"/>
    <cellStyle name="Normal 71 3 4 5 3" xfId="22287" xr:uid="{00000000-0005-0000-0000-000012570000}"/>
    <cellStyle name="Normal 71 3 4 7" xfId="17274" xr:uid="{00000000-0005-0000-0000-00007D430000}"/>
    <cellStyle name="Normal 71 3 5" xfId="2967" xr:uid="{00000000-0005-0000-0000-00009A0B0000}"/>
    <cellStyle name="Normal 71 3 5 2" xfId="13041" xr:uid="{00000000-0005-0000-0000-0000F4320000}"/>
    <cellStyle name="Normal 71 3 5 2 3" xfId="28139" xr:uid="{00000000-0005-0000-0000-0000EE6D0000}"/>
    <cellStyle name="Normal 71 3 5 3" xfId="8021" xr:uid="{00000000-0005-0000-0000-0000581F0000}"/>
    <cellStyle name="Normal 71 3 5 3 3" xfId="23122" xr:uid="{00000000-0005-0000-0000-0000555A0000}"/>
    <cellStyle name="Normal 71 3 5 5" xfId="18109" xr:uid="{00000000-0005-0000-0000-0000C0460000}"/>
    <cellStyle name="Normal 71 3 6" xfId="4660" xr:uid="{00000000-0005-0000-0000-000037120000}"/>
    <cellStyle name="Normal 71 3 6 2" xfId="14712" xr:uid="{00000000-0005-0000-0000-00007B390000}"/>
    <cellStyle name="Normal 71 3 6 2 3" xfId="29810" xr:uid="{00000000-0005-0000-0000-000075740000}"/>
    <cellStyle name="Normal 71 3 6 3" xfId="9692" xr:uid="{00000000-0005-0000-0000-0000DF250000}"/>
    <cellStyle name="Normal 71 3 6 3 3" xfId="24793" xr:uid="{00000000-0005-0000-0000-0000DC600000}"/>
    <cellStyle name="Normal 71 3 6 5" xfId="19780" xr:uid="{00000000-0005-0000-0000-0000474D0000}"/>
    <cellStyle name="Normal 71 3 7" xfId="11370" xr:uid="{00000000-0005-0000-0000-00006D2C0000}"/>
    <cellStyle name="Normal 71 3 7 3" xfId="26468" xr:uid="{00000000-0005-0000-0000-000067670000}"/>
    <cellStyle name="Normal 71 3 8" xfId="6349" xr:uid="{00000000-0005-0000-0000-0000D0180000}"/>
    <cellStyle name="Normal 71 3 8 3" xfId="21451" xr:uid="{00000000-0005-0000-0000-0000CE530000}"/>
    <cellStyle name="Normal 71 4" xfId="1374" xr:uid="{00000000-0005-0000-0000-000061050000}"/>
    <cellStyle name="Normal 71 4 2" xfId="1797" xr:uid="{00000000-0005-0000-0000-000008070000}"/>
    <cellStyle name="Normal 71 4 2 2" xfId="2636" xr:uid="{00000000-0005-0000-0000-00004F0A0000}"/>
    <cellStyle name="Normal 71 4 2 2 2" xfId="4326" xr:uid="{00000000-0005-0000-0000-0000E9100000}"/>
    <cellStyle name="Normal 71 4 2 2 2 2" xfId="14399" xr:uid="{00000000-0005-0000-0000-000042380000}"/>
    <cellStyle name="Normal 71 4 2 2 2 2 3" xfId="29497" xr:uid="{00000000-0005-0000-0000-00003C730000}"/>
    <cellStyle name="Normal 71 4 2 2 2 3" xfId="9379" xr:uid="{00000000-0005-0000-0000-0000A6240000}"/>
    <cellStyle name="Normal 71 4 2 2 2 3 3" xfId="24480" xr:uid="{00000000-0005-0000-0000-0000A35F0000}"/>
    <cellStyle name="Normal 71 4 2 2 2 5" xfId="19467" xr:uid="{00000000-0005-0000-0000-00000E4C0000}"/>
    <cellStyle name="Normal 71 4 2 2 3" xfId="6018" xr:uid="{00000000-0005-0000-0000-000085170000}"/>
    <cellStyle name="Normal 71 4 2 2 3 2" xfId="16070" xr:uid="{00000000-0005-0000-0000-0000C93E0000}"/>
    <cellStyle name="Normal 71 4 2 2 3 2 3" xfId="31168" xr:uid="{00000000-0005-0000-0000-0000C3790000}"/>
    <cellStyle name="Normal 71 4 2 2 3 3" xfId="11050" xr:uid="{00000000-0005-0000-0000-00002D2B0000}"/>
    <cellStyle name="Normal 71 4 2 2 3 3 3" xfId="26151" xr:uid="{00000000-0005-0000-0000-00002A660000}"/>
    <cellStyle name="Normal 71 4 2 2 3 5" xfId="21138" xr:uid="{00000000-0005-0000-0000-000095520000}"/>
    <cellStyle name="Normal 71 4 2 2 4" xfId="12728" xr:uid="{00000000-0005-0000-0000-0000BB310000}"/>
    <cellStyle name="Normal 71 4 2 2 4 3" xfId="27826" xr:uid="{00000000-0005-0000-0000-0000B56C0000}"/>
    <cellStyle name="Normal 71 4 2 2 5" xfId="7707" xr:uid="{00000000-0005-0000-0000-00001E1E0000}"/>
    <cellStyle name="Normal 71 4 2 2 5 3" xfId="22809" xr:uid="{00000000-0005-0000-0000-00001C590000}"/>
    <cellStyle name="Normal 71 4 2 2 7" xfId="17796" xr:uid="{00000000-0005-0000-0000-000087450000}"/>
    <cellStyle name="Normal 71 4 2 3" xfId="3489" xr:uid="{00000000-0005-0000-0000-0000A40D0000}"/>
    <cellStyle name="Normal 71 4 2 3 2" xfId="13563" xr:uid="{00000000-0005-0000-0000-0000FE340000}"/>
    <cellStyle name="Normal 71 4 2 3 2 3" xfId="28661" xr:uid="{00000000-0005-0000-0000-0000F86F0000}"/>
    <cellStyle name="Normal 71 4 2 3 3" xfId="8543" xr:uid="{00000000-0005-0000-0000-000062210000}"/>
    <cellStyle name="Normal 71 4 2 3 3 3" xfId="23644" xr:uid="{00000000-0005-0000-0000-00005F5C0000}"/>
    <cellStyle name="Normal 71 4 2 3 5" xfId="18631" xr:uid="{00000000-0005-0000-0000-0000CA480000}"/>
    <cellStyle name="Normal 71 4 2 4" xfId="5182" xr:uid="{00000000-0005-0000-0000-000041140000}"/>
    <cellStyle name="Normal 71 4 2 4 2" xfId="15234" xr:uid="{00000000-0005-0000-0000-0000853B0000}"/>
    <cellStyle name="Normal 71 4 2 4 2 3" xfId="30332" xr:uid="{00000000-0005-0000-0000-00007F760000}"/>
    <cellStyle name="Normal 71 4 2 4 3" xfId="10214" xr:uid="{00000000-0005-0000-0000-0000E9270000}"/>
    <cellStyle name="Normal 71 4 2 4 3 3" xfId="25315" xr:uid="{00000000-0005-0000-0000-0000E6620000}"/>
    <cellStyle name="Normal 71 4 2 4 5" xfId="20302" xr:uid="{00000000-0005-0000-0000-0000514F0000}"/>
    <cellStyle name="Normal 71 4 2 5" xfId="11892" xr:uid="{00000000-0005-0000-0000-0000772E0000}"/>
    <cellStyle name="Normal 71 4 2 5 3" xfId="26990" xr:uid="{00000000-0005-0000-0000-000071690000}"/>
    <cellStyle name="Normal 71 4 2 6" xfId="6871" xr:uid="{00000000-0005-0000-0000-0000DA1A0000}"/>
    <cellStyle name="Normal 71 4 2 6 3" xfId="21973" xr:uid="{00000000-0005-0000-0000-0000D8550000}"/>
    <cellStyle name="Normal 71 4 2 8" xfId="16960" xr:uid="{00000000-0005-0000-0000-000043420000}"/>
    <cellStyle name="Normal 71 4 3" xfId="2218" xr:uid="{00000000-0005-0000-0000-0000AD080000}"/>
    <cellStyle name="Normal 71 4 3 2" xfId="3908" xr:uid="{00000000-0005-0000-0000-0000470F0000}"/>
    <cellStyle name="Normal 71 4 3 2 2" xfId="13981" xr:uid="{00000000-0005-0000-0000-0000A0360000}"/>
    <cellStyle name="Normal 71 4 3 2 2 3" xfId="29079" xr:uid="{00000000-0005-0000-0000-00009A710000}"/>
    <cellStyle name="Normal 71 4 3 2 3" xfId="8961" xr:uid="{00000000-0005-0000-0000-000004230000}"/>
    <cellStyle name="Normal 71 4 3 2 3 3" xfId="24062" xr:uid="{00000000-0005-0000-0000-0000015E0000}"/>
    <cellStyle name="Normal 71 4 3 2 5" xfId="19049" xr:uid="{00000000-0005-0000-0000-00006C4A0000}"/>
    <cellStyle name="Normal 71 4 3 3" xfId="5600" xr:uid="{00000000-0005-0000-0000-0000E3150000}"/>
    <cellStyle name="Normal 71 4 3 3 2" xfId="15652" xr:uid="{00000000-0005-0000-0000-0000273D0000}"/>
    <cellStyle name="Normal 71 4 3 3 2 3" xfId="30750" xr:uid="{00000000-0005-0000-0000-000021780000}"/>
    <cellStyle name="Normal 71 4 3 3 3" xfId="10632" xr:uid="{00000000-0005-0000-0000-00008B290000}"/>
    <cellStyle name="Normal 71 4 3 3 3 3" xfId="25733" xr:uid="{00000000-0005-0000-0000-000088640000}"/>
    <cellStyle name="Normal 71 4 3 3 5" xfId="20720" xr:uid="{00000000-0005-0000-0000-0000F3500000}"/>
    <cellStyle name="Normal 71 4 3 4" xfId="12310" xr:uid="{00000000-0005-0000-0000-000019300000}"/>
    <cellStyle name="Normal 71 4 3 4 3" xfId="27408" xr:uid="{00000000-0005-0000-0000-0000136B0000}"/>
    <cellStyle name="Normal 71 4 3 5" xfId="7289" xr:uid="{00000000-0005-0000-0000-00007C1C0000}"/>
    <cellStyle name="Normal 71 4 3 5 3" xfId="22391" xr:uid="{00000000-0005-0000-0000-00007A570000}"/>
    <cellStyle name="Normal 71 4 3 7" xfId="17378" xr:uid="{00000000-0005-0000-0000-0000E5430000}"/>
    <cellStyle name="Normal 71 4 4" xfId="3071" xr:uid="{00000000-0005-0000-0000-0000020C0000}"/>
    <cellStyle name="Normal 71 4 4 2" xfId="13145" xr:uid="{00000000-0005-0000-0000-00005C330000}"/>
    <cellStyle name="Normal 71 4 4 2 3" xfId="28243" xr:uid="{00000000-0005-0000-0000-0000566E0000}"/>
    <cellStyle name="Normal 71 4 4 3" xfId="8125" xr:uid="{00000000-0005-0000-0000-0000C01F0000}"/>
    <cellStyle name="Normal 71 4 4 3 3" xfId="23226" xr:uid="{00000000-0005-0000-0000-0000BD5A0000}"/>
    <cellStyle name="Normal 71 4 4 5" xfId="18213" xr:uid="{00000000-0005-0000-0000-000028470000}"/>
    <cellStyle name="Normal 71 4 5" xfId="4764" xr:uid="{00000000-0005-0000-0000-00009F120000}"/>
    <cellStyle name="Normal 71 4 5 2" xfId="14816" xr:uid="{00000000-0005-0000-0000-0000E3390000}"/>
    <cellStyle name="Normal 71 4 5 2 3" xfId="29914" xr:uid="{00000000-0005-0000-0000-0000DD740000}"/>
    <cellStyle name="Normal 71 4 5 3" xfId="9796" xr:uid="{00000000-0005-0000-0000-000047260000}"/>
    <cellStyle name="Normal 71 4 5 3 3" xfId="24897" xr:uid="{00000000-0005-0000-0000-000044610000}"/>
    <cellStyle name="Normal 71 4 5 5" xfId="19884" xr:uid="{00000000-0005-0000-0000-0000AF4D0000}"/>
    <cellStyle name="Normal 71 4 6" xfId="11474" xr:uid="{00000000-0005-0000-0000-0000D52C0000}"/>
    <cellStyle name="Normal 71 4 6 3" xfId="26572" xr:uid="{00000000-0005-0000-0000-0000CF670000}"/>
    <cellStyle name="Normal 71 4 7" xfId="6453" xr:uid="{00000000-0005-0000-0000-000038190000}"/>
    <cellStyle name="Normal 71 4 7 3" xfId="21555" xr:uid="{00000000-0005-0000-0000-000036540000}"/>
    <cellStyle name="Normal 71 4 9" xfId="16542" xr:uid="{00000000-0005-0000-0000-0000A1400000}"/>
    <cellStyle name="Normal 71 5" xfId="1587" xr:uid="{00000000-0005-0000-0000-000036060000}"/>
    <cellStyle name="Normal 71 5 2" xfId="2428" xr:uid="{00000000-0005-0000-0000-00007F090000}"/>
    <cellStyle name="Normal 71 5 2 2" xfId="4118" xr:uid="{00000000-0005-0000-0000-000019100000}"/>
    <cellStyle name="Normal 71 5 2 2 2" xfId="14191" xr:uid="{00000000-0005-0000-0000-000072370000}"/>
    <cellStyle name="Normal 71 5 2 2 2 3" xfId="29289" xr:uid="{00000000-0005-0000-0000-00006C720000}"/>
    <cellStyle name="Normal 71 5 2 2 3" xfId="9171" xr:uid="{00000000-0005-0000-0000-0000D6230000}"/>
    <cellStyle name="Normal 71 5 2 2 3 3" xfId="24272" xr:uid="{00000000-0005-0000-0000-0000D35E0000}"/>
    <cellStyle name="Normal 71 5 2 2 5" xfId="19259" xr:uid="{00000000-0005-0000-0000-00003E4B0000}"/>
    <cellStyle name="Normal 71 5 2 3" xfId="5810" xr:uid="{00000000-0005-0000-0000-0000B5160000}"/>
    <cellStyle name="Normal 71 5 2 3 2" xfId="15862" xr:uid="{00000000-0005-0000-0000-0000F93D0000}"/>
    <cellStyle name="Normal 71 5 2 3 2 3" xfId="30960" xr:uid="{00000000-0005-0000-0000-0000F3780000}"/>
    <cellStyle name="Normal 71 5 2 3 3" xfId="10842" xr:uid="{00000000-0005-0000-0000-00005D2A0000}"/>
    <cellStyle name="Normal 71 5 2 3 3 3" xfId="25943" xr:uid="{00000000-0005-0000-0000-00005A650000}"/>
    <cellStyle name="Normal 71 5 2 3 5" xfId="20930" xr:uid="{00000000-0005-0000-0000-0000C5510000}"/>
    <cellStyle name="Normal 71 5 2 4" xfId="12520" xr:uid="{00000000-0005-0000-0000-0000EB300000}"/>
    <cellStyle name="Normal 71 5 2 4 3" xfId="27618" xr:uid="{00000000-0005-0000-0000-0000E56B0000}"/>
    <cellStyle name="Normal 71 5 2 5" xfId="7499" xr:uid="{00000000-0005-0000-0000-00004E1D0000}"/>
    <cellStyle name="Normal 71 5 2 5 3" xfId="22601" xr:uid="{00000000-0005-0000-0000-00004C580000}"/>
    <cellStyle name="Normal 71 5 2 7" xfId="17588" xr:uid="{00000000-0005-0000-0000-0000B7440000}"/>
    <cellStyle name="Normal 71 5 3" xfId="3281" xr:uid="{00000000-0005-0000-0000-0000D40C0000}"/>
    <cellStyle name="Normal 71 5 3 2" xfId="13355" xr:uid="{00000000-0005-0000-0000-00002E340000}"/>
    <cellStyle name="Normal 71 5 3 2 3" xfId="28453" xr:uid="{00000000-0005-0000-0000-0000286F0000}"/>
    <cellStyle name="Normal 71 5 3 3" xfId="8335" xr:uid="{00000000-0005-0000-0000-000092200000}"/>
    <cellStyle name="Normal 71 5 3 3 3" xfId="23436" xr:uid="{00000000-0005-0000-0000-00008F5B0000}"/>
    <cellStyle name="Normal 71 5 3 5" xfId="18423" xr:uid="{00000000-0005-0000-0000-0000FA470000}"/>
    <cellStyle name="Normal 71 5 4" xfId="4974" xr:uid="{00000000-0005-0000-0000-000071130000}"/>
    <cellStyle name="Normal 71 5 4 2" xfId="15026" xr:uid="{00000000-0005-0000-0000-0000B53A0000}"/>
    <cellStyle name="Normal 71 5 4 2 3" xfId="30124" xr:uid="{00000000-0005-0000-0000-0000AF750000}"/>
    <cellStyle name="Normal 71 5 4 3" xfId="10006" xr:uid="{00000000-0005-0000-0000-000019270000}"/>
    <cellStyle name="Normal 71 5 4 3 3" xfId="25107" xr:uid="{00000000-0005-0000-0000-000016620000}"/>
    <cellStyle name="Normal 71 5 4 5" xfId="20094" xr:uid="{00000000-0005-0000-0000-0000814E0000}"/>
    <cellStyle name="Normal 71 5 5" xfId="11684" xr:uid="{00000000-0005-0000-0000-0000A72D0000}"/>
    <cellStyle name="Normal 71 5 5 3" xfId="26782" xr:uid="{00000000-0005-0000-0000-0000A1680000}"/>
    <cellStyle name="Normal 71 5 6" xfId="6663" xr:uid="{00000000-0005-0000-0000-00000A1A0000}"/>
    <cellStyle name="Normal 71 5 6 3" xfId="21765" xr:uid="{00000000-0005-0000-0000-000008550000}"/>
    <cellStyle name="Normal 71 5 8" xfId="16752" xr:uid="{00000000-0005-0000-0000-000073410000}"/>
    <cellStyle name="Normal 71 6" xfId="2008" xr:uid="{00000000-0005-0000-0000-0000DB070000}"/>
    <cellStyle name="Normal 71 6 2" xfId="3700" xr:uid="{00000000-0005-0000-0000-0000770E0000}"/>
    <cellStyle name="Normal 71 6 2 2" xfId="13773" xr:uid="{00000000-0005-0000-0000-0000D0350000}"/>
    <cellStyle name="Normal 71 6 2 2 3" xfId="28871" xr:uid="{00000000-0005-0000-0000-0000CA700000}"/>
    <cellStyle name="Normal 71 6 2 3" xfId="8753" xr:uid="{00000000-0005-0000-0000-000034220000}"/>
    <cellStyle name="Normal 71 6 2 3 3" xfId="23854" xr:uid="{00000000-0005-0000-0000-0000315D0000}"/>
    <cellStyle name="Normal 71 6 2 5" xfId="18841" xr:uid="{00000000-0005-0000-0000-00009C490000}"/>
    <cellStyle name="Normal 71 6 3" xfId="5392" xr:uid="{00000000-0005-0000-0000-000013150000}"/>
    <cellStyle name="Normal 71 6 3 2" xfId="15444" xr:uid="{00000000-0005-0000-0000-0000573C0000}"/>
    <cellStyle name="Normal 71 6 3 2 3" xfId="30542" xr:uid="{00000000-0005-0000-0000-000051770000}"/>
    <cellStyle name="Normal 71 6 3 3" xfId="10424" xr:uid="{00000000-0005-0000-0000-0000BB280000}"/>
    <cellStyle name="Normal 71 6 3 3 3" xfId="25525" xr:uid="{00000000-0005-0000-0000-0000B8630000}"/>
    <cellStyle name="Normal 71 6 3 5" xfId="20512" xr:uid="{00000000-0005-0000-0000-000023500000}"/>
    <cellStyle name="Normal 71 6 4" xfId="12102" xr:uid="{00000000-0005-0000-0000-0000492F0000}"/>
    <cellStyle name="Normal 71 6 4 3" xfId="27200" xr:uid="{00000000-0005-0000-0000-0000436A0000}"/>
    <cellStyle name="Normal 71 6 5" xfId="7081" xr:uid="{00000000-0005-0000-0000-0000AC1B0000}"/>
    <cellStyle name="Normal 71 6 5 3" xfId="22183" xr:uid="{00000000-0005-0000-0000-0000AA560000}"/>
    <cellStyle name="Normal 71 6 7" xfId="17170" xr:uid="{00000000-0005-0000-0000-000015430000}"/>
    <cellStyle name="Normal 71 7" xfId="2860" xr:uid="{00000000-0005-0000-0000-00002F0B0000}"/>
    <cellStyle name="Normal 71 7 2" xfId="12937" xr:uid="{00000000-0005-0000-0000-00008C320000}"/>
    <cellStyle name="Normal 71 7 2 3" xfId="28035" xr:uid="{00000000-0005-0000-0000-0000866D0000}"/>
    <cellStyle name="Normal 71 7 3" xfId="7917" xr:uid="{00000000-0005-0000-0000-0000F01E0000}"/>
    <cellStyle name="Normal 71 7 3 3" xfId="23018" xr:uid="{00000000-0005-0000-0000-0000ED590000}"/>
    <cellStyle name="Normal 71 7 5" xfId="18005" xr:uid="{00000000-0005-0000-0000-000058460000}"/>
    <cellStyle name="Normal 71 8" xfId="4554" xr:uid="{00000000-0005-0000-0000-0000CD110000}"/>
    <cellStyle name="Normal 71 8 2" xfId="14608" xr:uid="{00000000-0005-0000-0000-000013390000}"/>
    <cellStyle name="Normal 71 8 2 3" xfId="29706" xr:uid="{00000000-0005-0000-0000-00000D740000}"/>
    <cellStyle name="Normal 71 8 3" xfId="9588" xr:uid="{00000000-0005-0000-0000-000077250000}"/>
    <cellStyle name="Normal 71 8 3 3" xfId="24689" xr:uid="{00000000-0005-0000-0000-000074600000}"/>
    <cellStyle name="Normal 71 8 5" xfId="19676" xr:uid="{00000000-0005-0000-0000-0000DF4C0000}"/>
    <cellStyle name="Normal 71 9" xfId="11264" xr:uid="{00000000-0005-0000-0000-0000032C0000}"/>
    <cellStyle name="Normal 71 9 3" xfId="26364" xr:uid="{00000000-0005-0000-0000-0000FF660000}"/>
    <cellStyle name="Normal 72" xfId="911" xr:uid="{00000000-0005-0000-0000-000091030000}"/>
    <cellStyle name="Normal 72 10" xfId="6244" xr:uid="{00000000-0005-0000-0000-000067180000}"/>
    <cellStyle name="Normal 72 10 3" xfId="21348" xr:uid="{00000000-0005-0000-0000-000067530000}"/>
    <cellStyle name="Normal 72 12" xfId="16333" xr:uid="{00000000-0005-0000-0000-0000D03F0000}"/>
    <cellStyle name="Normal 72 2" xfId="1208" xr:uid="{00000000-0005-0000-0000-0000BB040000}"/>
    <cellStyle name="Normal 72 2 11" xfId="16387" xr:uid="{00000000-0005-0000-0000-000006400000}"/>
    <cellStyle name="Normal 72 2 2" xfId="1316" xr:uid="{00000000-0005-0000-0000-000027050000}"/>
    <cellStyle name="Normal 72 2 2 10" xfId="16491" xr:uid="{00000000-0005-0000-0000-00006E400000}"/>
    <cellStyle name="Normal 72 2 2 2" xfId="1533" xr:uid="{00000000-0005-0000-0000-000000060000}"/>
    <cellStyle name="Normal 72 2 2 2 2" xfId="1954" xr:uid="{00000000-0005-0000-0000-0000A5070000}"/>
    <cellStyle name="Normal 72 2 2 2 2 2" xfId="2793" xr:uid="{00000000-0005-0000-0000-0000EC0A0000}"/>
    <cellStyle name="Normal 72 2 2 2 2 2 2" xfId="4483" xr:uid="{00000000-0005-0000-0000-000086110000}"/>
    <cellStyle name="Normal 72 2 2 2 2 2 2 2" xfId="14556" xr:uid="{00000000-0005-0000-0000-0000DF380000}"/>
    <cellStyle name="Normal 72 2 2 2 2 2 2 2 3" xfId="29654" xr:uid="{00000000-0005-0000-0000-0000D9730000}"/>
    <cellStyle name="Normal 72 2 2 2 2 2 2 3" xfId="9536" xr:uid="{00000000-0005-0000-0000-000043250000}"/>
    <cellStyle name="Normal 72 2 2 2 2 2 2 3 3" xfId="24637" xr:uid="{00000000-0005-0000-0000-000040600000}"/>
    <cellStyle name="Normal 72 2 2 2 2 2 2 5" xfId="19624" xr:uid="{00000000-0005-0000-0000-0000AB4C0000}"/>
    <cellStyle name="Normal 72 2 2 2 2 2 3" xfId="6175" xr:uid="{00000000-0005-0000-0000-000022180000}"/>
    <cellStyle name="Normal 72 2 2 2 2 2 3 2" xfId="16227" xr:uid="{00000000-0005-0000-0000-0000663F0000}"/>
    <cellStyle name="Normal 72 2 2 2 2 2 3 3" xfId="11207" xr:uid="{00000000-0005-0000-0000-0000CA2B0000}"/>
    <cellStyle name="Normal 72 2 2 2 2 2 3 3 3" xfId="26308" xr:uid="{00000000-0005-0000-0000-0000C7660000}"/>
    <cellStyle name="Normal 72 2 2 2 2 2 3 5" xfId="21295" xr:uid="{00000000-0005-0000-0000-000032530000}"/>
    <cellStyle name="Normal 72 2 2 2 2 2 4" xfId="12885" xr:uid="{00000000-0005-0000-0000-000058320000}"/>
    <cellStyle name="Normal 72 2 2 2 2 2 4 3" xfId="27983" xr:uid="{00000000-0005-0000-0000-0000526D0000}"/>
    <cellStyle name="Normal 72 2 2 2 2 2 5" xfId="7864" xr:uid="{00000000-0005-0000-0000-0000BB1E0000}"/>
    <cellStyle name="Normal 72 2 2 2 2 2 5 3" xfId="22966" xr:uid="{00000000-0005-0000-0000-0000B9590000}"/>
    <cellStyle name="Normal 72 2 2 2 2 2 7" xfId="17953" xr:uid="{00000000-0005-0000-0000-000024460000}"/>
    <cellStyle name="Normal 72 2 2 2 2 3" xfId="3646" xr:uid="{00000000-0005-0000-0000-0000410E0000}"/>
    <cellStyle name="Normal 72 2 2 2 2 3 2" xfId="13720" xr:uid="{00000000-0005-0000-0000-00009B350000}"/>
    <cellStyle name="Normal 72 2 2 2 2 3 2 3" xfId="28818" xr:uid="{00000000-0005-0000-0000-000095700000}"/>
    <cellStyle name="Normal 72 2 2 2 2 3 3" xfId="8700" xr:uid="{00000000-0005-0000-0000-0000FF210000}"/>
    <cellStyle name="Normal 72 2 2 2 2 3 3 3" xfId="23801" xr:uid="{00000000-0005-0000-0000-0000FC5C0000}"/>
    <cellStyle name="Normal 72 2 2 2 2 3 5" xfId="18788" xr:uid="{00000000-0005-0000-0000-000067490000}"/>
    <cellStyle name="Normal 72 2 2 2 2 4" xfId="5339" xr:uid="{00000000-0005-0000-0000-0000DE140000}"/>
    <cellStyle name="Normal 72 2 2 2 2 4 2" xfId="15391" xr:uid="{00000000-0005-0000-0000-0000223C0000}"/>
    <cellStyle name="Normal 72 2 2 2 2 4 2 3" xfId="30489" xr:uid="{00000000-0005-0000-0000-00001C770000}"/>
    <cellStyle name="Normal 72 2 2 2 2 4 3" xfId="10371" xr:uid="{00000000-0005-0000-0000-000086280000}"/>
    <cellStyle name="Normal 72 2 2 2 2 4 3 3" xfId="25472" xr:uid="{00000000-0005-0000-0000-000083630000}"/>
    <cellStyle name="Normal 72 2 2 2 2 4 5" xfId="20459" xr:uid="{00000000-0005-0000-0000-0000EE4F0000}"/>
    <cellStyle name="Normal 72 2 2 2 2 5" xfId="12049" xr:uid="{00000000-0005-0000-0000-0000142F0000}"/>
    <cellStyle name="Normal 72 2 2 2 2 5 3" xfId="27147" xr:uid="{00000000-0005-0000-0000-00000E6A0000}"/>
    <cellStyle name="Normal 72 2 2 2 2 6" xfId="7028" xr:uid="{00000000-0005-0000-0000-0000771B0000}"/>
    <cellStyle name="Normal 72 2 2 2 2 6 3" xfId="22130" xr:uid="{00000000-0005-0000-0000-000075560000}"/>
    <cellStyle name="Normal 72 2 2 2 2 8" xfId="17117" xr:uid="{00000000-0005-0000-0000-0000E0420000}"/>
    <cellStyle name="Normal 72 2 2 2 3" xfId="2375" xr:uid="{00000000-0005-0000-0000-00004A090000}"/>
    <cellStyle name="Normal 72 2 2 2 3 2" xfId="4065" xr:uid="{00000000-0005-0000-0000-0000E40F0000}"/>
    <cellStyle name="Normal 72 2 2 2 3 2 2" xfId="14138" xr:uid="{00000000-0005-0000-0000-00003D370000}"/>
    <cellStyle name="Normal 72 2 2 2 3 2 2 3" xfId="29236" xr:uid="{00000000-0005-0000-0000-000037720000}"/>
    <cellStyle name="Normal 72 2 2 2 3 2 3" xfId="9118" xr:uid="{00000000-0005-0000-0000-0000A1230000}"/>
    <cellStyle name="Normal 72 2 2 2 3 2 3 3" xfId="24219" xr:uid="{00000000-0005-0000-0000-00009E5E0000}"/>
    <cellStyle name="Normal 72 2 2 2 3 2 5" xfId="19206" xr:uid="{00000000-0005-0000-0000-0000094B0000}"/>
    <cellStyle name="Normal 72 2 2 2 3 3" xfId="5757" xr:uid="{00000000-0005-0000-0000-000080160000}"/>
    <cellStyle name="Normal 72 2 2 2 3 3 2" xfId="15809" xr:uid="{00000000-0005-0000-0000-0000C43D0000}"/>
    <cellStyle name="Normal 72 2 2 2 3 3 2 3" xfId="30907" xr:uid="{00000000-0005-0000-0000-0000BE780000}"/>
    <cellStyle name="Normal 72 2 2 2 3 3 3" xfId="10789" xr:uid="{00000000-0005-0000-0000-0000282A0000}"/>
    <cellStyle name="Normal 72 2 2 2 3 3 3 3" xfId="25890" xr:uid="{00000000-0005-0000-0000-000025650000}"/>
    <cellStyle name="Normal 72 2 2 2 3 3 5" xfId="20877" xr:uid="{00000000-0005-0000-0000-000090510000}"/>
    <cellStyle name="Normal 72 2 2 2 3 4" xfId="12467" xr:uid="{00000000-0005-0000-0000-0000B6300000}"/>
    <cellStyle name="Normal 72 2 2 2 3 4 3" xfId="27565" xr:uid="{00000000-0005-0000-0000-0000B06B0000}"/>
    <cellStyle name="Normal 72 2 2 2 3 5" xfId="7446" xr:uid="{00000000-0005-0000-0000-0000191D0000}"/>
    <cellStyle name="Normal 72 2 2 2 3 5 3" xfId="22548" xr:uid="{00000000-0005-0000-0000-000017580000}"/>
    <cellStyle name="Normal 72 2 2 2 3 7" xfId="17535" xr:uid="{00000000-0005-0000-0000-000082440000}"/>
    <cellStyle name="Normal 72 2 2 2 4" xfId="3228" xr:uid="{00000000-0005-0000-0000-00009F0C0000}"/>
    <cellStyle name="Normal 72 2 2 2 4 2" xfId="13302" xr:uid="{00000000-0005-0000-0000-0000F9330000}"/>
    <cellStyle name="Normal 72 2 2 2 4 2 3" xfId="28400" xr:uid="{00000000-0005-0000-0000-0000F36E0000}"/>
    <cellStyle name="Normal 72 2 2 2 4 3" xfId="8282" xr:uid="{00000000-0005-0000-0000-00005D200000}"/>
    <cellStyle name="Normal 72 2 2 2 4 3 3" xfId="23383" xr:uid="{00000000-0005-0000-0000-00005A5B0000}"/>
    <cellStyle name="Normal 72 2 2 2 4 5" xfId="18370" xr:uid="{00000000-0005-0000-0000-0000C5470000}"/>
    <cellStyle name="Normal 72 2 2 2 5" xfId="4921" xr:uid="{00000000-0005-0000-0000-00003C130000}"/>
    <cellStyle name="Normal 72 2 2 2 5 2" xfId="14973" xr:uid="{00000000-0005-0000-0000-0000803A0000}"/>
    <cellStyle name="Normal 72 2 2 2 5 2 3" xfId="30071" xr:uid="{00000000-0005-0000-0000-00007A750000}"/>
    <cellStyle name="Normal 72 2 2 2 5 3" xfId="9953" xr:uid="{00000000-0005-0000-0000-0000E4260000}"/>
    <cellStyle name="Normal 72 2 2 2 5 3 3" xfId="25054" xr:uid="{00000000-0005-0000-0000-0000E1610000}"/>
    <cellStyle name="Normal 72 2 2 2 5 5" xfId="20041" xr:uid="{00000000-0005-0000-0000-00004C4E0000}"/>
    <cellStyle name="Normal 72 2 2 2 6" xfId="11631" xr:uid="{00000000-0005-0000-0000-0000722D0000}"/>
    <cellStyle name="Normal 72 2 2 2 6 3" xfId="26729" xr:uid="{00000000-0005-0000-0000-00006C680000}"/>
    <cellStyle name="Normal 72 2 2 2 7" xfId="6610" xr:uid="{00000000-0005-0000-0000-0000D5190000}"/>
    <cellStyle name="Normal 72 2 2 2 7 3" xfId="21712" xr:uid="{00000000-0005-0000-0000-0000D3540000}"/>
    <cellStyle name="Normal 72 2 2 2 9" xfId="16699" xr:uid="{00000000-0005-0000-0000-00003E410000}"/>
    <cellStyle name="Normal 72 2 2 3" xfId="1746" xr:uid="{00000000-0005-0000-0000-0000D5060000}"/>
    <cellStyle name="Normal 72 2 2 3 2" xfId="2585" xr:uid="{00000000-0005-0000-0000-00001C0A0000}"/>
    <cellStyle name="Normal 72 2 2 3 2 2" xfId="4275" xr:uid="{00000000-0005-0000-0000-0000B6100000}"/>
    <cellStyle name="Normal 72 2 2 3 2 2 2" xfId="14348" xr:uid="{00000000-0005-0000-0000-00000F380000}"/>
    <cellStyle name="Normal 72 2 2 3 2 2 2 3" xfId="29446" xr:uid="{00000000-0005-0000-0000-000009730000}"/>
    <cellStyle name="Normal 72 2 2 3 2 2 3" xfId="9328" xr:uid="{00000000-0005-0000-0000-000073240000}"/>
    <cellStyle name="Normal 72 2 2 3 2 2 3 3" xfId="24429" xr:uid="{00000000-0005-0000-0000-0000705F0000}"/>
    <cellStyle name="Normal 72 2 2 3 2 2 5" xfId="19416" xr:uid="{00000000-0005-0000-0000-0000DB4B0000}"/>
    <cellStyle name="Normal 72 2 2 3 2 3" xfId="5967" xr:uid="{00000000-0005-0000-0000-000052170000}"/>
    <cellStyle name="Normal 72 2 2 3 2 3 2" xfId="16019" xr:uid="{00000000-0005-0000-0000-0000963E0000}"/>
    <cellStyle name="Normal 72 2 2 3 2 3 2 3" xfId="31117" xr:uid="{00000000-0005-0000-0000-000090790000}"/>
    <cellStyle name="Normal 72 2 2 3 2 3 3" xfId="10999" xr:uid="{00000000-0005-0000-0000-0000FA2A0000}"/>
    <cellStyle name="Normal 72 2 2 3 2 3 3 3" xfId="26100" xr:uid="{00000000-0005-0000-0000-0000F7650000}"/>
    <cellStyle name="Normal 72 2 2 3 2 3 5" xfId="21087" xr:uid="{00000000-0005-0000-0000-000062520000}"/>
    <cellStyle name="Normal 72 2 2 3 2 4" xfId="12677" xr:uid="{00000000-0005-0000-0000-000088310000}"/>
    <cellStyle name="Normal 72 2 2 3 2 4 3" xfId="27775" xr:uid="{00000000-0005-0000-0000-0000826C0000}"/>
    <cellStyle name="Normal 72 2 2 3 2 5" xfId="7656" xr:uid="{00000000-0005-0000-0000-0000EB1D0000}"/>
    <cellStyle name="Normal 72 2 2 3 2 5 3" xfId="22758" xr:uid="{00000000-0005-0000-0000-0000E9580000}"/>
    <cellStyle name="Normal 72 2 2 3 2 7" xfId="17745" xr:uid="{00000000-0005-0000-0000-000054450000}"/>
    <cellStyle name="Normal 72 2 2 3 3" xfId="3438" xr:uid="{00000000-0005-0000-0000-0000710D0000}"/>
    <cellStyle name="Normal 72 2 2 3 3 2" xfId="13512" xr:uid="{00000000-0005-0000-0000-0000CB340000}"/>
    <cellStyle name="Normal 72 2 2 3 3 2 3" xfId="28610" xr:uid="{00000000-0005-0000-0000-0000C56F0000}"/>
    <cellStyle name="Normal 72 2 2 3 3 3" xfId="8492" xr:uid="{00000000-0005-0000-0000-00002F210000}"/>
    <cellStyle name="Normal 72 2 2 3 3 3 3" xfId="23593" xr:uid="{00000000-0005-0000-0000-00002C5C0000}"/>
    <cellStyle name="Normal 72 2 2 3 3 5" xfId="18580" xr:uid="{00000000-0005-0000-0000-000097480000}"/>
    <cellStyle name="Normal 72 2 2 3 4" xfId="5131" xr:uid="{00000000-0005-0000-0000-00000E140000}"/>
    <cellStyle name="Normal 72 2 2 3 4 2" xfId="15183" xr:uid="{00000000-0005-0000-0000-0000523B0000}"/>
    <cellStyle name="Normal 72 2 2 3 4 2 3" xfId="30281" xr:uid="{00000000-0005-0000-0000-00004C760000}"/>
    <cellStyle name="Normal 72 2 2 3 4 3" xfId="10163" xr:uid="{00000000-0005-0000-0000-0000B6270000}"/>
    <cellStyle name="Normal 72 2 2 3 4 3 3" xfId="25264" xr:uid="{00000000-0005-0000-0000-0000B3620000}"/>
    <cellStyle name="Normal 72 2 2 3 4 5" xfId="20251" xr:uid="{00000000-0005-0000-0000-00001E4F0000}"/>
    <cellStyle name="Normal 72 2 2 3 5" xfId="11841" xr:uid="{00000000-0005-0000-0000-0000442E0000}"/>
    <cellStyle name="Normal 72 2 2 3 5 3" xfId="26939" xr:uid="{00000000-0005-0000-0000-00003E690000}"/>
    <cellStyle name="Normal 72 2 2 3 6" xfId="6820" xr:uid="{00000000-0005-0000-0000-0000A71A0000}"/>
    <cellStyle name="Normal 72 2 2 3 6 3" xfId="21922" xr:uid="{00000000-0005-0000-0000-0000A5550000}"/>
    <cellStyle name="Normal 72 2 2 3 8" xfId="16909" xr:uid="{00000000-0005-0000-0000-000010420000}"/>
    <cellStyle name="Normal 72 2 2 4" xfId="2167" xr:uid="{00000000-0005-0000-0000-00007A080000}"/>
    <cellStyle name="Normal 72 2 2 4 2" xfId="3857" xr:uid="{00000000-0005-0000-0000-0000140F0000}"/>
    <cellStyle name="Normal 72 2 2 4 2 2" xfId="13930" xr:uid="{00000000-0005-0000-0000-00006D360000}"/>
    <cellStyle name="Normal 72 2 2 4 2 2 3" xfId="29028" xr:uid="{00000000-0005-0000-0000-000067710000}"/>
    <cellStyle name="Normal 72 2 2 4 2 3" xfId="8910" xr:uid="{00000000-0005-0000-0000-0000D1220000}"/>
    <cellStyle name="Normal 72 2 2 4 2 3 3" xfId="24011" xr:uid="{00000000-0005-0000-0000-0000CE5D0000}"/>
    <cellStyle name="Normal 72 2 2 4 2 5" xfId="18998" xr:uid="{00000000-0005-0000-0000-0000394A0000}"/>
    <cellStyle name="Normal 72 2 2 4 3" xfId="5549" xr:uid="{00000000-0005-0000-0000-0000B0150000}"/>
    <cellStyle name="Normal 72 2 2 4 3 2" xfId="15601" xr:uid="{00000000-0005-0000-0000-0000F43C0000}"/>
    <cellStyle name="Normal 72 2 2 4 3 2 3" xfId="30699" xr:uid="{00000000-0005-0000-0000-0000EE770000}"/>
    <cellStyle name="Normal 72 2 2 4 3 3" xfId="10581" xr:uid="{00000000-0005-0000-0000-000058290000}"/>
    <cellStyle name="Normal 72 2 2 4 3 3 3" xfId="25682" xr:uid="{00000000-0005-0000-0000-000055640000}"/>
    <cellStyle name="Normal 72 2 2 4 3 5" xfId="20669" xr:uid="{00000000-0005-0000-0000-0000C0500000}"/>
    <cellStyle name="Normal 72 2 2 4 4" xfId="12259" xr:uid="{00000000-0005-0000-0000-0000E62F0000}"/>
    <cellStyle name="Normal 72 2 2 4 4 3" xfId="27357" xr:uid="{00000000-0005-0000-0000-0000E06A0000}"/>
    <cellStyle name="Normal 72 2 2 4 5" xfId="7238" xr:uid="{00000000-0005-0000-0000-0000491C0000}"/>
    <cellStyle name="Normal 72 2 2 4 5 3" xfId="22340" xr:uid="{00000000-0005-0000-0000-000047570000}"/>
    <cellStyle name="Normal 72 2 2 4 7" xfId="17327" xr:uid="{00000000-0005-0000-0000-0000B2430000}"/>
    <cellStyle name="Normal 72 2 2 5" xfId="3020" xr:uid="{00000000-0005-0000-0000-0000CF0B0000}"/>
    <cellStyle name="Normal 72 2 2 5 2" xfId="13094" xr:uid="{00000000-0005-0000-0000-000029330000}"/>
    <cellStyle name="Normal 72 2 2 5 2 3" xfId="28192" xr:uid="{00000000-0005-0000-0000-0000236E0000}"/>
    <cellStyle name="Normal 72 2 2 5 3" xfId="8074" xr:uid="{00000000-0005-0000-0000-00008D1F0000}"/>
    <cellStyle name="Normal 72 2 2 5 3 3" xfId="23175" xr:uid="{00000000-0005-0000-0000-00008A5A0000}"/>
    <cellStyle name="Normal 72 2 2 5 5" xfId="18162" xr:uid="{00000000-0005-0000-0000-0000F5460000}"/>
    <cellStyle name="Normal 72 2 2 6" xfId="4713" xr:uid="{00000000-0005-0000-0000-00006C120000}"/>
    <cellStyle name="Normal 72 2 2 6 2" xfId="14765" xr:uid="{00000000-0005-0000-0000-0000B0390000}"/>
    <cellStyle name="Normal 72 2 2 6 2 3" xfId="29863" xr:uid="{00000000-0005-0000-0000-0000AA740000}"/>
    <cellStyle name="Normal 72 2 2 6 3" xfId="9745" xr:uid="{00000000-0005-0000-0000-000014260000}"/>
    <cellStyle name="Normal 72 2 2 6 3 3" xfId="24846" xr:uid="{00000000-0005-0000-0000-000011610000}"/>
    <cellStyle name="Normal 72 2 2 6 5" xfId="19833" xr:uid="{00000000-0005-0000-0000-00007C4D0000}"/>
    <cellStyle name="Normal 72 2 2 7" xfId="11423" xr:uid="{00000000-0005-0000-0000-0000A22C0000}"/>
    <cellStyle name="Normal 72 2 2 7 3" xfId="26521" xr:uid="{00000000-0005-0000-0000-00009C670000}"/>
    <cellStyle name="Normal 72 2 2 8" xfId="6402" xr:uid="{00000000-0005-0000-0000-000005190000}"/>
    <cellStyle name="Normal 72 2 2 8 3" xfId="21504" xr:uid="{00000000-0005-0000-0000-000003540000}"/>
    <cellStyle name="Normal 72 2 3" xfId="1429" xr:uid="{00000000-0005-0000-0000-000098050000}"/>
    <cellStyle name="Normal 72 2 3 2" xfId="1850" xr:uid="{00000000-0005-0000-0000-00003D070000}"/>
    <cellStyle name="Normal 72 2 3 2 2" xfId="2689" xr:uid="{00000000-0005-0000-0000-0000840A0000}"/>
    <cellStyle name="Normal 72 2 3 2 2 2" xfId="4379" xr:uid="{00000000-0005-0000-0000-00001E110000}"/>
    <cellStyle name="Normal 72 2 3 2 2 2 2" xfId="14452" xr:uid="{00000000-0005-0000-0000-000077380000}"/>
    <cellStyle name="Normal 72 2 3 2 2 2 2 3" xfId="29550" xr:uid="{00000000-0005-0000-0000-000071730000}"/>
    <cellStyle name="Normal 72 2 3 2 2 2 3" xfId="9432" xr:uid="{00000000-0005-0000-0000-0000DB240000}"/>
    <cellStyle name="Normal 72 2 3 2 2 2 3 3" xfId="24533" xr:uid="{00000000-0005-0000-0000-0000D85F0000}"/>
    <cellStyle name="Normal 72 2 3 2 2 2 5" xfId="19520" xr:uid="{00000000-0005-0000-0000-0000434C0000}"/>
    <cellStyle name="Normal 72 2 3 2 2 3" xfId="6071" xr:uid="{00000000-0005-0000-0000-0000BA170000}"/>
    <cellStyle name="Normal 72 2 3 2 2 3 2" xfId="16123" xr:uid="{00000000-0005-0000-0000-0000FE3E0000}"/>
    <cellStyle name="Normal 72 2 3 2 2 3 2 3" xfId="31221" xr:uid="{00000000-0005-0000-0000-0000F8790000}"/>
    <cellStyle name="Normal 72 2 3 2 2 3 3" xfId="11103" xr:uid="{00000000-0005-0000-0000-0000622B0000}"/>
    <cellStyle name="Normal 72 2 3 2 2 3 3 3" xfId="26204" xr:uid="{00000000-0005-0000-0000-00005F660000}"/>
    <cellStyle name="Normal 72 2 3 2 2 3 5" xfId="21191" xr:uid="{00000000-0005-0000-0000-0000CA520000}"/>
    <cellStyle name="Normal 72 2 3 2 2 4" xfId="12781" xr:uid="{00000000-0005-0000-0000-0000F0310000}"/>
    <cellStyle name="Normal 72 2 3 2 2 4 3" xfId="27879" xr:uid="{00000000-0005-0000-0000-0000EA6C0000}"/>
    <cellStyle name="Normal 72 2 3 2 2 5" xfId="7760" xr:uid="{00000000-0005-0000-0000-0000531E0000}"/>
    <cellStyle name="Normal 72 2 3 2 2 5 3" xfId="22862" xr:uid="{00000000-0005-0000-0000-000051590000}"/>
    <cellStyle name="Normal 72 2 3 2 2 7" xfId="17849" xr:uid="{00000000-0005-0000-0000-0000BC450000}"/>
    <cellStyle name="Normal 72 2 3 2 3" xfId="3542" xr:uid="{00000000-0005-0000-0000-0000D90D0000}"/>
    <cellStyle name="Normal 72 2 3 2 3 2" xfId="13616" xr:uid="{00000000-0005-0000-0000-000033350000}"/>
    <cellStyle name="Normal 72 2 3 2 3 2 3" xfId="28714" xr:uid="{00000000-0005-0000-0000-00002D700000}"/>
    <cellStyle name="Normal 72 2 3 2 3 3" xfId="8596" xr:uid="{00000000-0005-0000-0000-000097210000}"/>
    <cellStyle name="Normal 72 2 3 2 3 3 3" xfId="23697" xr:uid="{00000000-0005-0000-0000-0000945C0000}"/>
    <cellStyle name="Normal 72 2 3 2 3 5" xfId="18684" xr:uid="{00000000-0005-0000-0000-0000FF480000}"/>
    <cellStyle name="Normal 72 2 3 2 4" xfId="5235" xr:uid="{00000000-0005-0000-0000-000076140000}"/>
    <cellStyle name="Normal 72 2 3 2 4 2" xfId="15287" xr:uid="{00000000-0005-0000-0000-0000BA3B0000}"/>
    <cellStyle name="Normal 72 2 3 2 4 2 3" xfId="30385" xr:uid="{00000000-0005-0000-0000-0000B4760000}"/>
    <cellStyle name="Normal 72 2 3 2 4 3" xfId="10267" xr:uid="{00000000-0005-0000-0000-00001E280000}"/>
    <cellStyle name="Normal 72 2 3 2 4 3 3" xfId="25368" xr:uid="{00000000-0005-0000-0000-00001B630000}"/>
    <cellStyle name="Normal 72 2 3 2 4 5" xfId="20355" xr:uid="{00000000-0005-0000-0000-0000864F0000}"/>
    <cellStyle name="Normal 72 2 3 2 5" xfId="11945" xr:uid="{00000000-0005-0000-0000-0000AC2E0000}"/>
    <cellStyle name="Normal 72 2 3 2 5 3" xfId="27043" xr:uid="{00000000-0005-0000-0000-0000A6690000}"/>
    <cellStyle name="Normal 72 2 3 2 6" xfId="6924" xr:uid="{00000000-0005-0000-0000-00000F1B0000}"/>
    <cellStyle name="Normal 72 2 3 2 6 3" xfId="22026" xr:uid="{00000000-0005-0000-0000-00000D560000}"/>
    <cellStyle name="Normal 72 2 3 2 8" xfId="17013" xr:uid="{00000000-0005-0000-0000-000078420000}"/>
    <cellStyle name="Normal 72 2 3 3" xfId="2271" xr:uid="{00000000-0005-0000-0000-0000E2080000}"/>
    <cellStyle name="Normal 72 2 3 3 2" xfId="3961" xr:uid="{00000000-0005-0000-0000-00007C0F0000}"/>
    <cellStyle name="Normal 72 2 3 3 2 2" xfId="14034" xr:uid="{00000000-0005-0000-0000-0000D5360000}"/>
    <cellStyle name="Normal 72 2 3 3 2 2 3" xfId="29132" xr:uid="{00000000-0005-0000-0000-0000CF710000}"/>
    <cellStyle name="Normal 72 2 3 3 2 3" xfId="9014" xr:uid="{00000000-0005-0000-0000-000039230000}"/>
    <cellStyle name="Normal 72 2 3 3 2 3 3" xfId="24115" xr:uid="{00000000-0005-0000-0000-0000365E0000}"/>
    <cellStyle name="Normal 72 2 3 3 2 5" xfId="19102" xr:uid="{00000000-0005-0000-0000-0000A14A0000}"/>
    <cellStyle name="Normal 72 2 3 3 3" xfId="5653" xr:uid="{00000000-0005-0000-0000-000018160000}"/>
    <cellStyle name="Normal 72 2 3 3 3 2" xfId="15705" xr:uid="{00000000-0005-0000-0000-00005C3D0000}"/>
    <cellStyle name="Normal 72 2 3 3 3 2 3" xfId="30803" xr:uid="{00000000-0005-0000-0000-000056780000}"/>
    <cellStyle name="Normal 72 2 3 3 3 3" xfId="10685" xr:uid="{00000000-0005-0000-0000-0000C0290000}"/>
    <cellStyle name="Normal 72 2 3 3 3 3 3" xfId="25786" xr:uid="{00000000-0005-0000-0000-0000BD640000}"/>
    <cellStyle name="Normal 72 2 3 3 3 5" xfId="20773" xr:uid="{00000000-0005-0000-0000-000028510000}"/>
    <cellStyle name="Normal 72 2 3 3 4" xfId="12363" xr:uid="{00000000-0005-0000-0000-00004E300000}"/>
    <cellStyle name="Normal 72 2 3 3 4 3" xfId="27461" xr:uid="{00000000-0005-0000-0000-0000486B0000}"/>
    <cellStyle name="Normal 72 2 3 3 5" xfId="7342" xr:uid="{00000000-0005-0000-0000-0000B11C0000}"/>
    <cellStyle name="Normal 72 2 3 3 5 3" xfId="22444" xr:uid="{00000000-0005-0000-0000-0000AF570000}"/>
    <cellStyle name="Normal 72 2 3 3 7" xfId="17431" xr:uid="{00000000-0005-0000-0000-00001A440000}"/>
    <cellStyle name="Normal 72 2 3 4" xfId="3124" xr:uid="{00000000-0005-0000-0000-0000370C0000}"/>
    <cellStyle name="Normal 72 2 3 4 2" xfId="13198" xr:uid="{00000000-0005-0000-0000-000091330000}"/>
    <cellStyle name="Normal 72 2 3 4 2 3" xfId="28296" xr:uid="{00000000-0005-0000-0000-00008B6E0000}"/>
    <cellStyle name="Normal 72 2 3 4 3" xfId="8178" xr:uid="{00000000-0005-0000-0000-0000F51F0000}"/>
    <cellStyle name="Normal 72 2 3 4 3 3" xfId="23279" xr:uid="{00000000-0005-0000-0000-0000F25A0000}"/>
    <cellStyle name="Normal 72 2 3 4 5" xfId="18266" xr:uid="{00000000-0005-0000-0000-00005D470000}"/>
    <cellStyle name="Normal 72 2 3 5" xfId="4817" xr:uid="{00000000-0005-0000-0000-0000D4120000}"/>
    <cellStyle name="Normal 72 2 3 5 2" xfId="14869" xr:uid="{00000000-0005-0000-0000-0000183A0000}"/>
    <cellStyle name="Normal 72 2 3 5 2 3" xfId="29967" xr:uid="{00000000-0005-0000-0000-000012750000}"/>
    <cellStyle name="Normal 72 2 3 5 3" xfId="9849" xr:uid="{00000000-0005-0000-0000-00007C260000}"/>
    <cellStyle name="Normal 72 2 3 5 3 3" xfId="24950" xr:uid="{00000000-0005-0000-0000-000079610000}"/>
    <cellStyle name="Normal 72 2 3 5 5" xfId="19937" xr:uid="{00000000-0005-0000-0000-0000E44D0000}"/>
    <cellStyle name="Normal 72 2 3 6" xfId="11527" xr:uid="{00000000-0005-0000-0000-00000A2D0000}"/>
    <cellStyle name="Normal 72 2 3 6 3" xfId="26625" xr:uid="{00000000-0005-0000-0000-000004680000}"/>
    <cellStyle name="Normal 72 2 3 7" xfId="6506" xr:uid="{00000000-0005-0000-0000-00006D190000}"/>
    <cellStyle name="Normal 72 2 3 7 3" xfId="21608" xr:uid="{00000000-0005-0000-0000-00006B540000}"/>
    <cellStyle name="Normal 72 2 3 9" xfId="16595" xr:uid="{00000000-0005-0000-0000-0000D6400000}"/>
    <cellStyle name="Normal 72 2 4" xfId="1642" xr:uid="{00000000-0005-0000-0000-00006D060000}"/>
    <cellStyle name="Normal 72 2 4 2" xfId="2481" xr:uid="{00000000-0005-0000-0000-0000B4090000}"/>
    <cellStyle name="Normal 72 2 4 2 2" xfId="4171" xr:uid="{00000000-0005-0000-0000-00004E100000}"/>
    <cellStyle name="Normal 72 2 4 2 2 2" xfId="14244" xr:uid="{00000000-0005-0000-0000-0000A7370000}"/>
    <cellStyle name="Normal 72 2 4 2 2 2 3" xfId="29342" xr:uid="{00000000-0005-0000-0000-0000A1720000}"/>
    <cellStyle name="Normal 72 2 4 2 2 3" xfId="9224" xr:uid="{00000000-0005-0000-0000-00000B240000}"/>
    <cellStyle name="Normal 72 2 4 2 2 3 3" xfId="24325" xr:uid="{00000000-0005-0000-0000-0000085F0000}"/>
    <cellStyle name="Normal 72 2 4 2 2 5" xfId="19312" xr:uid="{00000000-0005-0000-0000-0000734B0000}"/>
    <cellStyle name="Normal 72 2 4 2 3" xfId="5863" xr:uid="{00000000-0005-0000-0000-0000EA160000}"/>
    <cellStyle name="Normal 72 2 4 2 3 2" xfId="15915" xr:uid="{00000000-0005-0000-0000-00002E3E0000}"/>
    <cellStyle name="Normal 72 2 4 2 3 2 3" xfId="31013" xr:uid="{00000000-0005-0000-0000-000028790000}"/>
    <cellStyle name="Normal 72 2 4 2 3 3" xfId="10895" xr:uid="{00000000-0005-0000-0000-0000922A0000}"/>
    <cellStyle name="Normal 72 2 4 2 3 3 3" xfId="25996" xr:uid="{00000000-0005-0000-0000-00008F650000}"/>
    <cellStyle name="Normal 72 2 4 2 3 5" xfId="20983" xr:uid="{00000000-0005-0000-0000-0000FA510000}"/>
    <cellStyle name="Normal 72 2 4 2 4" xfId="12573" xr:uid="{00000000-0005-0000-0000-000020310000}"/>
    <cellStyle name="Normal 72 2 4 2 4 3" xfId="27671" xr:uid="{00000000-0005-0000-0000-00001A6C0000}"/>
    <cellStyle name="Normal 72 2 4 2 5" xfId="7552" xr:uid="{00000000-0005-0000-0000-0000831D0000}"/>
    <cellStyle name="Normal 72 2 4 2 5 3" xfId="22654" xr:uid="{00000000-0005-0000-0000-000081580000}"/>
    <cellStyle name="Normal 72 2 4 2 7" xfId="17641" xr:uid="{00000000-0005-0000-0000-0000EC440000}"/>
    <cellStyle name="Normal 72 2 4 3" xfId="3334" xr:uid="{00000000-0005-0000-0000-0000090D0000}"/>
    <cellStyle name="Normal 72 2 4 3 2" xfId="13408" xr:uid="{00000000-0005-0000-0000-000063340000}"/>
    <cellStyle name="Normal 72 2 4 3 2 3" xfId="28506" xr:uid="{00000000-0005-0000-0000-00005D6F0000}"/>
    <cellStyle name="Normal 72 2 4 3 3" xfId="8388" xr:uid="{00000000-0005-0000-0000-0000C7200000}"/>
    <cellStyle name="Normal 72 2 4 3 3 3" xfId="23489" xr:uid="{00000000-0005-0000-0000-0000C45B0000}"/>
    <cellStyle name="Normal 72 2 4 3 5" xfId="18476" xr:uid="{00000000-0005-0000-0000-00002F480000}"/>
    <cellStyle name="Normal 72 2 4 4" xfId="5027" xr:uid="{00000000-0005-0000-0000-0000A6130000}"/>
    <cellStyle name="Normal 72 2 4 4 2" xfId="15079" xr:uid="{00000000-0005-0000-0000-0000EA3A0000}"/>
    <cellStyle name="Normal 72 2 4 4 2 3" xfId="30177" xr:uid="{00000000-0005-0000-0000-0000E4750000}"/>
    <cellStyle name="Normal 72 2 4 4 3" xfId="10059" xr:uid="{00000000-0005-0000-0000-00004E270000}"/>
    <cellStyle name="Normal 72 2 4 4 3 3" xfId="25160" xr:uid="{00000000-0005-0000-0000-00004B620000}"/>
    <cellStyle name="Normal 72 2 4 4 5" xfId="20147" xr:uid="{00000000-0005-0000-0000-0000B64E0000}"/>
    <cellStyle name="Normal 72 2 4 5" xfId="11737" xr:uid="{00000000-0005-0000-0000-0000DC2D0000}"/>
    <cellStyle name="Normal 72 2 4 5 3" xfId="26835" xr:uid="{00000000-0005-0000-0000-0000D6680000}"/>
    <cellStyle name="Normal 72 2 4 6" xfId="6716" xr:uid="{00000000-0005-0000-0000-00003F1A0000}"/>
    <cellStyle name="Normal 72 2 4 6 3" xfId="21818" xr:uid="{00000000-0005-0000-0000-00003D550000}"/>
    <cellStyle name="Normal 72 2 4 8" xfId="16805" xr:uid="{00000000-0005-0000-0000-0000A8410000}"/>
    <cellStyle name="Normal 72 2 5" xfId="2063" xr:uid="{00000000-0005-0000-0000-000012080000}"/>
    <cellStyle name="Normal 72 2 5 2" xfId="3753" xr:uid="{00000000-0005-0000-0000-0000AC0E0000}"/>
    <cellStyle name="Normal 72 2 5 2 2" xfId="13826" xr:uid="{00000000-0005-0000-0000-000005360000}"/>
    <cellStyle name="Normal 72 2 5 2 2 3" xfId="28924" xr:uid="{00000000-0005-0000-0000-0000FF700000}"/>
    <cellStyle name="Normal 72 2 5 2 3" xfId="8806" xr:uid="{00000000-0005-0000-0000-000069220000}"/>
    <cellStyle name="Normal 72 2 5 2 3 3" xfId="23907" xr:uid="{00000000-0005-0000-0000-0000665D0000}"/>
    <cellStyle name="Normal 72 2 5 2 5" xfId="18894" xr:uid="{00000000-0005-0000-0000-0000D1490000}"/>
    <cellStyle name="Normal 72 2 5 3" xfId="5445" xr:uid="{00000000-0005-0000-0000-000048150000}"/>
    <cellStyle name="Normal 72 2 5 3 2" xfId="15497" xr:uid="{00000000-0005-0000-0000-00008C3C0000}"/>
    <cellStyle name="Normal 72 2 5 3 2 3" xfId="30595" xr:uid="{00000000-0005-0000-0000-000086770000}"/>
    <cellStyle name="Normal 72 2 5 3 3" xfId="10477" xr:uid="{00000000-0005-0000-0000-0000F0280000}"/>
    <cellStyle name="Normal 72 2 5 3 3 3" xfId="25578" xr:uid="{00000000-0005-0000-0000-0000ED630000}"/>
    <cellStyle name="Normal 72 2 5 3 5" xfId="20565" xr:uid="{00000000-0005-0000-0000-000058500000}"/>
    <cellStyle name="Normal 72 2 5 4" xfId="12155" xr:uid="{00000000-0005-0000-0000-00007E2F0000}"/>
    <cellStyle name="Normal 72 2 5 4 3" xfId="27253" xr:uid="{00000000-0005-0000-0000-0000786A0000}"/>
    <cellStyle name="Normal 72 2 5 5" xfId="7134" xr:uid="{00000000-0005-0000-0000-0000E11B0000}"/>
    <cellStyle name="Normal 72 2 5 5 3" xfId="22236" xr:uid="{00000000-0005-0000-0000-0000DF560000}"/>
    <cellStyle name="Normal 72 2 5 7" xfId="17223" xr:uid="{00000000-0005-0000-0000-00004A430000}"/>
    <cellStyle name="Normal 72 2 6" xfId="2916" xr:uid="{00000000-0005-0000-0000-0000670B0000}"/>
    <cellStyle name="Normal 72 2 6 2" xfId="12990" xr:uid="{00000000-0005-0000-0000-0000C1320000}"/>
    <cellStyle name="Normal 72 2 6 2 3" xfId="28088" xr:uid="{00000000-0005-0000-0000-0000BB6D0000}"/>
    <cellStyle name="Normal 72 2 6 3" xfId="7970" xr:uid="{00000000-0005-0000-0000-0000251F0000}"/>
    <cellStyle name="Normal 72 2 6 3 3" xfId="23071" xr:uid="{00000000-0005-0000-0000-0000225A0000}"/>
    <cellStyle name="Normal 72 2 6 5" xfId="18058" xr:uid="{00000000-0005-0000-0000-00008D460000}"/>
    <cellStyle name="Normal 72 2 7" xfId="4609" xr:uid="{00000000-0005-0000-0000-000004120000}"/>
    <cellStyle name="Normal 72 2 7 2" xfId="14661" xr:uid="{00000000-0005-0000-0000-000048390000}"/>
    <cellStyle name="Normal 72 2 7 2 3" xfId="29759" xr:uid="{00000000-0005-0000-0000-000042740000}"/>
    <cellStyle name="Normal 72 2 7 3" xfId="9641" xr:uid="{00000000-0005-0000-0000-0000AC250000}"/>
    <cellStyle name="Normal 72 2 7 3 3" xfId="24742" xr:uid="{00000000-0005-0000-0000-0000A9600000}"/>
    <cellStyle name="Normal 72 2 7 5" xfId="19729" xr:uid="{00000000-0005-0000-0000-0000144D0000}"/>
    <cellStyle name="Normal 72 2 8" xfId="11319" xr:uid="{00000000-0005-0000-0000-00003A2C0000}"/>
    <cellStyle name="Normal 72 2 8 3" xfId="26417" xr:uid="{00000000-0005-0000-0000-000034670000}"/>
    <cellStyle name="Normal 72 2 9" xfId="6298" xr:uid="{00000000-0005-0000-0000-00009D180000}"/>
    <cellStyle name="Normal 72 2 9 3" xfId="21400" xr:uid="{00000000-0005-0000-0000-00009B530000}"/>
    <cellStyle name="Normal 72 3" xfId="1262" xr:uid="{00000000-0005-0000-0000-0000F1040000}"/>
    <cellStyle name="Normal 72 3 10" xfId="16439" xr:uid="{00000000-0005-0000-0000-00003A400000}"/>
    <cellStyle name="Normal 72 3 2" xfId="1481" xr:uid="{00000000-0005-0000-0000-0000CC050000}"/>
    <cellStyle name="Normal 72 3 2 2" xfId="1902" xr:uid="{00000000-0005-0000-0000-000071070000}"/>
    <cellStyle name="Normal 72 3 2 2 2" xfId="2741" xr:uid="{00000000-0005-0000-0000-0000B80A0000}"/>
    <cellStyle name="Normal 72 3 2 2 2 2" xfId="4431" xr:uid="{00000000-0005-0000-0000-000052110000}"/>
    <cellStyle name="Normal 72 3 2 2 2 2 2" xfId="14504" xr:uid="{00000000-0005-0000-0000-0000AB380000}"/>
    <cellStyle name="Normal 72 3 2 2 2 2 2 3" xfId="29602" xr:uid="{00000000-0005-0000-0000-0000A5730000}"/>
    <cellStyle name="Normal 72 3 2 2 2 2 3" xfId="9484" xr:uid="{00000000-0005-0000-0000-00000F250000}"/>
    <cellStyle name="Normal 72 3 2 2 2 2 3 3" xfId="24585" xr:uid="{00000000-0005-0000-0000-00000C600000}"/>
    <cellStyle name="Normal 72 3 2 2 2 2 5" xfId="19572" xr:uid="{00000000-0005-0000-0000-0000774C0000}"/>
    <cellStyle name="Normal 72 3 2 2 2 3" xfId="6123" xr:uid="{00000000-0005-0000-0000-0000EE170000}"/>
    <cellStyle name="Normal 72 3 2 2 2 3 2" xfId="16175" xr:uid="{00000000-0005-0000-0000-0000323F0000}"/>
    <cellStyle name="Normal 72 3 2 2 2 3 2 3" xfId="31273" xr:uid="{00000000-0005-0000-0000-00002C7A0000}"/>
    <cellStyle name="Normal 72 3 2 2 2 3 3" xfId="11155" xr:uid="{00000000-0005-0000-0000-0000962B0000}"/>
    <cellStyle name="Normal 72 3 2 2 2 3 3 3" xfId="26256" xr:uid="{00000000-0005-0000-0000-000093660000}"/>
    <cellStyle name="Normal 72 3 2 2 2 3 5" xfId="21243" xr:uid="{00000000-0005-0000-0000-0000FE520000}"/>
    <cellStyle name="Normal 72 3 2 2 2 4" xfId="12833" xr:uid="{00000000-0005-0000-0000-000024320000}"/>
    <cellStyle name="Normal 72 3 2 2 2 4 3" xfId="27931" xr:uid="{00000000-0005-0000-0000-00001E6D0000}"/>
    <cellStyle name="Normal 72 3 2 2 2 5" xfId="7812" xr:uid="{00000000-0005-0000-0000-0000871E0000}"/>
    <cellStyle name="Normal 72 3 2 2 2 5 3" xfId="22914" xr:uid="{00000000-0005-0000-0000-000085590000}"/>
    <cellStyle name="Normal 72 3 2 2 2 7" xfId="17901" xr:uid="{00000000-0005-0000-0000-0000F0450000}"/>
    <cellStyle name="Normal 72 3 2 2 3" xfId="3594" xr:uid="{00000000-0005-0000-0000-00000D0E0000}"/>
    <cellStyle name="Normal 72 3 2 2 3 2" xfId="13668" xr:uid="{00000000-0005-0000-0000-000067350000}"/>
    <cellStyle name="Normal 72 3 2 2 3 2 3" xfId="28766" xr:uid="{00000000-0005-0000-0000-000061700000}"/>
    <cellStyle name="Normal 72 3 2 2 3 3" xfId="8648" xr:uid="{00000000-0005-0000-0000-0000CB210000}"/>
    <cellStyle name="Normal 72 3 2 2 3 3 3" xfId="23749" xr:uid="{00000000-0005-0000-0000-0000C85C0000}"/>
    <cellStyle name="Normal 72 3 2 2 3 5" xfId="18736" xr:uid="{00000000-0005-0000-0000-000033490000}"/>
    <cellStyle name="Normal 72 3 2 2 4" xfId="5287" xr:uid="{00000000-0005-0000-0000-0000AA140000}"/>
    <cellStyle name="Normal 72 3 2 2 4 2" xfId="15339" xr:uid="{00000000-0005-0000-0000-0000EE3B0000}"/>
    <cellStyle name="Normal 72 3 2 2 4 2 3" xfId="30437" xr:uid="{00000000-0005-0000-0000-0000E8760000}"/>
    <cellStyle name="Normal 72 3 2 2 4 3" xfId="10319" xr:uid="{00000000-0005-0000-0000-000052280000}"/>
    <cellStyle name="Normal 72 3 2 2 4 3 3" xfId="25420" xr:uid="{00000000-0005-0000-0000-00004F630000}"/>
    <cellStyle name="Normal 72 3 2 2 4 5" xfId="20407" xr:uid="{00000000-0005-0000-0000-0000BA4F0000}"/>
    <cellStyle name="Normal 72 3 2 2 5" xfId="11997" xr:uid="{00000000-0005-0000-0000-0000E02E0000}"/>
    <cellStyle name="Normal 72 3 2 2 5 3" xfId="27095" xr:uid="{00000000-0005-0000-0000-0000DA690000}"/>
    <cellStyle name="Normal 72 3 2 2 6" xfId="6976" xr:uid="{00000000-0005-0000-0000-0000431B0000}"/>
    <cellStyle name="Normal 72 3 2 2 6 3" xfId="22078" xr:uid="{00000000-0005-0000-0000-000041560000}"/>
    <cellStyle name="Normal 72 3 2 2 8" xfId="17065" xr:uid="{00000000-0005-0000-0000-0000AC420000}"/>
    <cellStyle name="Normal 72 3 2 3" xfId="2323" xr:uid="{00000000-0005-0000-0000-000016090000}"/>
    <cellStyle name="Normal 72 3 2 3 2" xfId="4013" xr:uid="{00000000-0005-0000-0000-0000B00F0000}"/>
    <cellStyle name="Normal 72 3 2 3 2 2" xfId="14086" xr:uid="{00000000-0005-0000-0000-000009370000}"/>
    <cellStyle name="Normal 72 3 2 3 2 2 3" xfId="29184" xr:uid="{00000000-0005-0000-0000-000003720000}"/>
    <cellStyle name="Normal 72 3 2 3 2 3" xfId="9066" xr:uid="{00000000-0005-0000-0000-00006D230000}"/>
    <cellStyle name="Normal 72 3 2 3 2 3 3" xfId="24167" xr:uid="{00000000-0005-0000-0000-00006A5E0000}"/>
    <cellStyle name="Normal 72 3 2 3 2 5" xfId="19154" xr:uid="{00000000-0005-0000-0000-0000D54A0000}"/>
    <cellStyle name="Normal 72 3 2 3 3" xfId="5705" xr:uid="{00000000-0005-0000-0000-00004C160000}"/>
    <cellStyle name="Normal 72 3 2 3 3 2" xfId="15757" xr:uid="{00000000-0005-0000-0000-0000903D0000}"/>
    <cellStyle name="Normal 72 3 2 3 3 2 3" xfId="30855" xr:uid="{00000000-0005-0000-0000-00008A780000}"/>
    <cellStyle name="Normal 72 3 2 3 3 3" xfId="10737" xr:uid="{00000000-0005-0000-0000-0000F4290000}"/>
    <cellStyle name="Normal 72 3 2 3 3 3 3" xfId="25838" xr:uid="{00000000-0005-0000-0000-0000F1640000}"/>
    <cellStyle name="Normal 72 3 2 3 3 5" xfId="20825" xr:uid="{00000000-0005-0000-0000-00005C510000}"/>
    <cellStyle name="Normal 72 3 2 3 4" xfId="12415" xr:uid="{00000000-0005-0000-0000-000082300000}"/>
    <cellStyle name="Normal 72 3 2 3 4 3" xfId="27513" xr:uid="{00000000-0005-0000-0000-00007C6B0000}"/>
    <cellStyle name="Normal 72 3 2 3 5" xfId="7394" xr:uid="{00000000-0005-0000-0000-0000E51C0000}"/>
    <cellStyle name="Normal 72 3 2 3 5 3" xfId="22496" xr:uid="{00000000-0005-0000-0000-0000E3570000}"/>
    <cellStyle name="Normal 72 3 2 3 7" xfId="17483" xr:uid="{00000000-0005-0000-0000-00004E440000}"/>
    <cellStyle name="Normal 72 3 2 4" xfId="3176" xr:uid="{00000000-0005-0000-0000-00006B0C0000}"/>
    <cellStyle name="Normal 72 3 2 4 2" xfId="13250" xr:uid="{00000000-0005-0000-0000-0000C5330000}"/>
    <cellStyle name="Normal 72 3 2 4 2 3" xfId="28348" xr:uid="{00000000-0005-0000-0000-0000BF6E0000}"/>
    <cellStyle name="Normal 72 3 2 4 3" xfId="8230" xr:uid="{00000000-0005-0000-0000-000029200000}"/>
    <cellStyle name="Normal 72 3 2 4 3 3" xfId="23331" xr:uid="{00000000-0005-0000-0000-0000265B0000}"/>
    <cellStyle name="Normal 72 3 2 4 5" xfId="18318" xr:uid="{00000000-0005-0000-0000-000091470000}"/>
    <cellStyle name="Normal 72 3 2 5" xfId="4869" xr:uid="{00000000-0005-0000-0000-000008130000}"/>
    <cellStyle name="Normal 72 3 2 5 2" xfId="14921" xr:uid="{00000000-0005-0000-0000-00004C3A0000}"/>
    <cellStyle name="Normal 72 3 2 5 2 3" xfId="30019" xr:uid="{00000000-0005-0000-0000-000046750000}"/>
    <cellStyle name="Normal 72 3 2 5 3" xfId="9901" xr:uid="{00000000-0005-0000-0000-0000B0260000}"/>
    <cellStyle name="Normal 72 3 2 5 3 3" xfId="25002" xr:uid="{00000000-0005-0000-0000-0000AD610000}"/>
    <cellStyle name="Normal 72 3 2 5 5" xfId="19989" xr:uid="{00000000-0005-0000-0000-0000184E0000}"/>
    <cellStyle name="Normal 72 3 2 6" xfId="11579" xr:uid="{00000000-0005-0000-0000-00003E2D0000}"/>
    <cellStyle name="Normal 72 3 2 6 3" xfId="26677" xr:uid="{00000000-0005-0000-0000-000038680000}"/>
    <cellStyle name="Normal 72 3 2 7" xfId="6558" xr:uid="{00000000-0005-0000-0000-0000A1190000}"/>
    <cellStyle name="Normal 72 3 2 7 3" xfId="21660" xr:uid="{00000000-0005-0000-0000-00009F540000}"/>
    <cellStyle name="Normal 72 3 2 9" xfId="16647" xr:uid="{00000000-0005-0000-0000-00000A410000}"/>
    <cellStyle name="Normal 72 3 3" xfId="1694" xr:uid="{00000000-0005-0000-0000-0000A1060000}"/>
    <cellStyle name="Normal 72 3 3 2" xfId="2533" xr:uid="{00000000-0005-0000-0000-0000E8090000}"/>
    <cellStyle name="Normal 72 3 3 2 2" xfId="4223" xr:uid="{00000000-0005-0000-0000-000082100000}"/>
    <cellStyle name="Normal 72 3 3 2 2 2" xfId="14296" xr:uid="{00000000-0005-0000-0000-0000DB370000}"/>
    <cellStyle name="Normal 72 3 3 2 2 2 3" xfId="29394" xr:uid="{00000000-0005-0000-0000-0000D5720000}"/>
    <cellStyle name="Normal 72 3 3 2 2 3" xfId="9276" xr:uid="{00000000-0005-0000-0000-00003F240000}"/>
    <cellStyle name="Normal 72 3 3 2 2 3 3" xfId="24377" xr:uid="{00000000-0005-0000-0000-00003C5F0000}"/>
    <cellStyle name="Normal 72 3 3 2 2 5" xfId="19364" xr:uid="{00000000-0005-0000-0000-0000A74B0000}"/>
    <cellStyle name="Normal 72 3 3 2 3" xfId="5915" xr:uid="{00000000-0005-0000-0000-00001E170000}"/>
    <cellStyle name="Normal 72 3 3 2 3 2" xfId="15967" xr:uid="{00000000-0005-0000-0000-0000623E0000}"/>
    <cellStyle name="Normal 72 3 3 2 3 2 3" xfId="31065" xr:uid="{00000000-0005-0000-0000-00005C790000}"/>
    <cellStyle name="Normal 72 3 3 2 3 3" xfId="10947" xr:uid="{00000000-0005-0000-0000-0000C62A0000}"/>
    <cellStyle name="Normal 72 3 3 2 3 3 3" xfId="26048" xr:uid="{00000000-0005-0000-0000-0000C3650000}"/>
    <cellStyle name="Normal 72 3 3 2 3 5" xfId="21035" xr:uid="{00000000-0005-0000-0000-00002E520000}"/>
    <cellStyle name="Normal 72 3 3 2 4" xfId="12625" xr:uid="{00000000-0005-0000-0000-000054310000}"/>
    <cellStyle name="Normal 72 3 3 2 4 3" xfId="27723" xr:uid="{00000000-0005-0000-0000-00004E6C0000}"/>
    <cellStyle name="Normal 72 3 3 2 5" xfId="7604" xr:uid="{00000000-0005-0000-0000-0000B71D0000}"/>
    <cellStyle name="Normal 72 3 3 2 5 3" xfId="22706" xr:uid="{00000000-0005-0000-0000-0000B5580000}"/>
    <cellStyle name="Normal 72 3 3 2 7" xfId="17693" xr:uid="{00000000-0005-0000-0000-000020450000}"/>
    <cellStyle name="Normal 72 3 3 3" xfId="3386" xr:uid="{00000000-0005-0000-0000-00003D0D0000}"/>
    <cellStyle name="Normal 72 3 3 3 2" xfId="13460" xr:uid="{00000000-0005-0000-0000-000097340000}"/>
    <cellStyle name="Normal 72 3 3 3 2 3" xfId="28558" xr:uid="{00000000-0005-0000-0000-0000916F0000}"/>
    <cellStyle name="Normal 72 3 3 3 3" xfId="8440" xr:uid="{00000000-0005-0000-0000-0000FB200000}"/>
    <cellStyle name="Normal 72 3 3 3 3 3" xfId="23541" xr:uid="{00000000-0005-0000-0000-0000F85B0000}"/>
    <cellStyle name="Normal 72 3 3 3 5" xfId="18528" xr:uid="{00000000-0005-0000-0000-000063480000}"/>
    <cellStyle name="Normal 72 3 3 4" xfId="5079" xr:uid="{00000000-0005-0000-0000-0000DA130000}"/>
    <cellStyle name="Normal 72 3 3 4 2" xfId="15131" xr:uid="{00000000-0005-0000-0000-00001E3B0000}"/>
    <cellStyle name="Normal 72 3 3 4 2 3" xfId="30229" xr:uid="{00000000-0005-0000-0000-000018760000}"/>
    <cellStyle name="Normal 72 3 3 4 3" xfId="10111" xr:uid="{00000000-0005-0000-0000-000082270000}"/>
    <cellStyle name="Normal 72 3 3 4 3 3" xfId="25212" xr:uid="{00000000-0005-0000-0000-00007F620000}"/>
    <cellStyle name="Normal 72 3 3 4 5" xfId="20199" xr:uid="{00000000-0005-0000-0000-0000EA4E0000}"/>
    <cellStyle name="Normal 72 3 3 5" xfId="11789" xr:uid="{00000000-0005-0000-0000-0000102E0000}"/>
    <cellStyle name="Normal 72 3 3 5 3" xfId="26887" xr:uid="{00000000-0005-0000-0000-00000A690000}"/>
    <cellStyle name="Normal 72 3 3 6" xfId="6768" xr:uid="{00000000-0005-0000-0000-0000731A0000}"/>
    <cellStyle name="Normal 72 3 3 6 3" xfId="21870" xr:uid="{00000000-0005-0000-0000-000071550000}"/>
    <cellStyle name="Normal 72 3 3 8" xfId="16857" xr:uid="{00000000-0005-0000-0000-0000DC410000}"/>
    <cellStyle name="Normal 72 3 4" xfId="2115" xr:uid="{00000000-0005-0000-0000-000046080000}"/>
    <cellStyle name="Normal 72 3 4 2" xfId="3805" xr:uid="{00000000-0005-0000-0000-0000E00E0000}"/>
    <cellStyle name="Normal 72 3 4 2 2" xfId="13878" xr:uid="{00000000-0005-0000-0000-000039360000}"/>
    <cellStyle name="Normal 72 3 4 2 2 3" xfId="28976" xr:uid="{00000000-0005-0000-0000-000033710000}"/>
    <cellStyle name="Normal 72 3 4 2 3" xfId="8858" xr:uid="{00000000-0005-0000-0000-00009D220000}"/>
    <cellStyle name="Normal 72 3 4 2 3 3" xfId="23959" xr:uid="{00000000-0005-0000-0000-00009A5D0000}"/>
    <cellStyle name="Normal 72 3 4 2 5" xfId="18946" xr:uid="{00000000-0005-0000-0000-0000054A0000}"/>
    <cellStyle name="Normal 72 3 4 3" xfId="5497" xr:uid="{00000000-0005-0000-0000-00007C150000}"/>
    <cellStyle name="Normal 72 3 4 3 2" xfId="15549" xr:uid="{00000000-0005-0000-0000-0000C03C0000}"/>
    <cellStyle name="Normal 72 3 4 3 2 3" xfId="30647" xr:uid="{00000000-0005-0000-0000-0000BA770000}"/>
    <cellStyle name="Normal 72 3 4 3 3" xfId="10529" xr:uid="{00000000-0005-0000-0000-000024290000}"/>
    <cellStyle name="Normal 72 3 4 3 3 3" xfId="25630" xr:uid="{00000000-0005-0000-0000-000021640000}"/>
    <cellStyle name="Normal 72 3 4 3 5" xfId="20617" xr:uid="{00000000-0005-0000-0000-00008C500000}"/>
    <cellStyle name="Normal 72 3 4 4" xfId="12207" xr:uid="{00000000-0005-0000-0000-0000B22F0000}"/>
    <cellStyle name="Normal 72 3 4 4 3" xfId="27305" xr:uid="{00000000-0005-0000-0000-0000AC6A0000}"/>
    <cellStyle name="Normal 72 3 4 5" xfId="7186" xr:uid="{00000000-0005-0000-0000-0000151C0000}"/>
    <cellStyle name="Normal 72 3 4 5 3" xfId="22288" xr:uid="{00000000-0005-0000-0000-000013570000}"/>
    <cellStyle name="Normal 72 3 4 7" xfId="17275" xr:uid="{00000000-0005-0000-0000-00007E430000}"/>
    <cellStyle name="Normal 72 3 5" xfId="2968" xr:uid="{00000000-0005-0000-0000-00009B0B0000}"/>
    <cellStyle name="Normal 72 3 5 2" xfId="13042" xr:uid="{00000000-0005-0000-0000-0000F5320000}"/>
    <cellStyle name="Normal 72 3 5 2 3" xfId="28140" xr:uid="{00000000-0005-0000-0000-0000EF6D0000}"/>
    <cellStyle name="Normal 72 3 5 3" xfId="8022" xr:uid="{00000000-0005-0000-0000-0000591F0000}"/>
    <cellStyle name="Normal 72 3 5 3 3" xfId="23123" xr:uid="{00000000-0005-0000-0000-0000565A0000}"/>
    <cellStyle name="Normal 72 3 5 5" xfId="18110" xr:uid="{00000000-0005-0000-0000-0000C1460000}"/>
    <cellStyle name="Normal 72 3 6" xfId="4661" xr:uid="{00000000-0005-0000-0000-000038120000}"/>
    <cellStyle name="Normal 72 3 6 2" xfId="14713" xr:uid="{00000000-0005-0000-0000-00007C390000}"/>
    <cellStyle name="Normal 72 3 6 2 3" xfId="29811" xr:uid="{00000000-0005-0000-0000-000076740000}"/>
    <cellStyle name="Normal 72 3 6 3" xfId="9693" xr:uid="{00000000-0005-0000-0000-0000E0250000}"/>
    <cellStyle name="Normal 72 3 6 3 3" xfId="24794" xr:uid="{00000000-0005-0000-0000-0000DD600000}"/>
    <cellStyle name="Normal 72 3 6 5" xfId="19781" xr:uid="{00000000-0005-0000-0000-0000484D0000}"/>
    <cellStyle name="Normal 72 3 7" xfId="11371" xr:uid="{00000000-0005-0000-0000-00006E2C0000}"/>
    <cellStyle name="Normal 72 3 7 3" xfId="26469" xr:uid="{00000000-0005-0000-0000-000068670000}"/>
    <cellStyle name="Normal 72 3 8" xfId="6350" xr:uid="{00000000-0005-0000-0000-0000D1180000}"/>
    <cellStyle name="Normal 72 3 8 3" xfId="21452" xr:uid="{00000000-0005-0000-0000-0000CF530000}"/>
    <cellStyle name="Normal 72 4" xfId="1375" xr:uid="{00000000-0005-0000-0000-000062050000}"/>
    <cellStyle name="Normal 72 4 2" xfId="1798" xr:uid="{00000000-0005-0000-0000-000009070000}"/>
    <cellStyle name="Normal 72 4 2 2" xfId="2637" xr:uid="{00000000-0005-0000-0000-0000500A0000}"/>
    <cellStyle name="Normal 72 4 2 2 2" xfId="4327" xr:uid="{00000000-0005-0000-0000-0000EA100000}"/>
    <cellStyle name="Normal 72 4 2 2 2 2" xfId="14400" xr:uid="{00000000-0005-0000-0000-000043380000}"/>
    <cellStyle name="Normal 72 4 2 2 2 2 3" xfId="29498" xr:uid="{00000000-0005-0000-0000-00003D730000}"/>
    <cellStyle name="Normal 72 4 2 2 2 3" xfId="9380" xr:uid="{00000000-0005-0000-0000-0000A7240000}"/>
    <cellStyle name="Normal 72 4 2 2 2 3 3" xfId="24481" xr:uid="{00000000-0005-0000-0000-0000A45F0000}"/>
    <cellStyle name="Normal 72 4 2 2 2 5" xfId="19468" xr:uid="{00000000-0005-0000-0000-00000F4C0000}"/>
    <cellStyle name="Normal 72 4 2 2 3" xfId="6019" xr:uid="{00000000-0005-0000-0000-000086170000}"/>
    <cellStyle name="Normal 72 4 2 2 3 2" xfId="16071" xr:uid="{00000000-0005-0000-0000-0000CA3E0000}"/>
    <cellStyle name="Normal 72 4 2 2 3 2 3" xfId="31169" xr:uid="{00000000-0005-0000-0000-0000C4790000}"/>
    <cellStyle name="Normal 72 4 2 2 3 3" xfId="11051" xr:uid="{00000000-0005-0000-0000-00002E2B0000}"/>
    <cellStyle name="Normal 72 4 2 2 3 3 3" xfId="26152" xr:uid="{00000000-0005-0000-0000-00002B660000}"/>
    <cellStyle name="Normal 72 4 2 2 3 5" xfId="21139" xr:uid="{00000000-0005-0000-0000-000096520000}"/>
    <cellStyle name="Normal 72 4 2 2 4" xfId="12729" xr:uid="{00000000-0005-0000-0000-0000BC310000}"/>
    <cellStyle name="Normal 72 4 2 2 4 3" xfId="27827" xr:uid="{00000000-0005-0000-0000-0000B66C0000}"/>
    <cellStyle name="Normal 72 4 2 2 5" xfId="7708" xr:uid="{00000000-0005-0000-0000-00001F1E0000}"/>
    <cellStyle name="Normal 72 4 2 2 5 3" xfId="22810" xr:uid="{00000000-0005-0000-0000-00001D590000}"/>
    <cellStyle name="Normal 72 4 2 2 7" xfId="17797" xr:uid="{00000000-0005-0000-0000-000088450000}"/>
    <cellStyle name="Normal 72 4 2 3" xfId="3490" xr:uid="{00000000-0005-0000-0000-0000A50D0000}"/>
    <cellStyle name="Normal 72 4 2 3 2" xfId="13564" xr:uid="{00000000-0005-0000-0000-0000FF340000}"/>
    <cellStyle name="Normal 72 4 2 3 2 3" xfId="28662" xr:uid="{00000000-0005-0000-0000-0000F96F0000}"/>
    <cellStyle name="Normal 72 4 2 3 3" xfId="8544" xr:uid="{00000000-0005-0000-0000-000063210000}"/>
    <cellStyle name="Normal 72 4 2 3 3 3" xfId="23645" xr:uid="{00000000-0005-0000-0000-0000605C0000}"/>
    <cellStyle name="Normal 72 4 2 3 5" xfId="18632" xr:uid="{00000000-0005-0000-0000-0000CB480000}"/>
    <cellStyle name="Normal 72 4 2 4" xfId="5183" xr:uid="{00000000-0005-0000-0000-000042140000}"/>
    <cellStyle name="Normal 72 4 2 4 2" xfId="15235" xr:uid="{00000000-0005-0000-0000-0000863B0000}"/>
    <cellStyle name="Normal 72 4 2 4 2 3" xfId="30333" xr:uid="{00000000-0005-0000-0000-000080760000}"/>
    <cellStyle name="Normal 72 4 2 4 3" xfId="10215" xr:uid="{00000000-0005-0000-0000-0000EA270000}"/>
    <cellStyle name="Normal 72 4 2 4 3 3" xfId="25316" xr:uid="{00000000-0005-0000-0000-0000E7620000}"/>
    <cellStyle name="Normal 72 4 2 4 5" xfId="20303" xr:uid="{00000000-0005-0000-0000-0000524F0000}"/>
    <cellStyle name="Normal 72 4 2 5" xfId="11893" xr:uid="{00000000-0005-0000-0000-0000782E0000}"/>
    <cellStyle name="Normal 72 4 2 5 3" xfId="26991" xr:uid="{00000000-0005-0000-0000-000072690000}"/>
    <cellStyle name="Normal 72 4 2 6" xfId="6872" xr:uid="{00000000-0005-0000-0000-0000DB1A0000}"/>
    <cellStyle name="Normal 72 4 2 6 3" xfId="21974" xr:uid="{00000000-0005-0000-0000-0000D9550000}"/>
    <cellStyle name="Normal 72 4 2 8" xfId="16961" xr:uid="{00000000-0005-0000-0000-000044420000}"/>
    <cellStyle name="Normal 72 4 3" xfId="2219" xr:uid="{00000000-0005-0000-0000-0000AE080000}"/>
    <cellStyle name="Normal 72 4 3 2" xfId="3909" xr:uid="{00000000-0005-0000-0000-0000480F0000}"/>
    <cellStyle name="Normal 72 4 3 2 2" xfId="13982" xr:uid="{00000000-0005-0000-0000-0000A1360000}"/>
    <cellStyle name="Normal 72 4 3 2 2 3" xfId="29080" xr:uid="{00000000-0005-0000-0000-00009B710000}"/>
    <cellStyle name="Normal 72 4 3 2 3" xfId="8962" xr:uid="{00000000-0005-0000-0000-000005230000}"/>
    <cellStyle name="Normal 72 4 3 2 3 3" xfId="24063" xr:uid="{00000000-0005-0000-0000-0000025E0000}"/>
    <cellStyle name="Normal 72 4 3 2 5" xfId="19050" xr:uid="{00000000-0005-0000-0000-00006D4A0000}"/>
    <cellStyle name="Normal 72 4 3 3" xfId="5601" xr:uid="{00000000-0005-0000-0000-0000E4150000}"/>
    <cellStyle name="Normal 72 4 3 3 2" xfId="15653" xr:uid="{00000000-0005-0000-0000-0000283D0000}"/>
    <cellStyle name="Normal 72 4 3 3 2 3" xfId="30751" xr:uid="{00000000-0005-0000-0000-000022780000}"/>
    <cellStyle name="Normal 72 4 3 3 3" xfId="10633" xr:uid="{00000000-0005-0000-0000-00008C290000}"/>
    <cellStyle name="Normal 72 4 3 3 3 3" xfId="25734" xr:uid="{00000000-0005-0000-0000-000089640000}"/>
    <cellStyle name="Normal 72 4 3 3 5" xfId="20721" xr:uid="{00000000-0005-0000-0000-0000F4500000}"/>
    <cellStyle name="Normal 72 4 3 4" xfId="12311" xr:uid="{00000000-0005-0000-0000-00001A300000}"/>
    <cellStyle name="Normal 72 4 3 4 3" xfId="27409" xr:uid="{00000000-0005-0000-0000-0000146B0000}"/>
    <cellStyle name="Normal 72 4 3 5" xfId="7290" xr:uid="{00000000-0005-0000-0000-00007D1C0000}"/>
    <cellStyle name="Normal 72 4 3 5 3" xfId="22392" xr:uid="{00000000-0005-0000-0000-00007B570000}"/>
    <cellStyle name="Normal 72 4 3 7" xfId="17379" xr:uid="{00000000-0005-0000-0000-0000E6430000}"/>
    <cellStyle name="Normal 72 4 4" xfId="3072" xr:uid="{00000000-0005-0000-0000-0000030C0000}"/>
    <cellStyle name="Normal 72 4 4 2" xfId="13146" xr:uid="{00000000-0005-0000-0000-00005D330000}"/>
    <cellStyle name="Normal 72 4 4 2 3" xfId="28244" xr:uid="{00000000-0005-0000-0000-0000576E0000}"/>
    <cellStyle name="Normal 72 4 4 3" xfId="8126" xr:uid="{00000000-0005-0000-0000-0000C11F0000}"/>
    <cellStyle name="Normal 72 4 4 3 3" xfId="23227" xr:uid="{00000000-0005-0000-0000-0000BE5A0000}"/>
    <cellStyle name="Normal 72 4 4 5" xfId="18214" xr:uid="{00000000-0005-0000-0000-000029470000}"/>
    <cellStyle name="Normal 72 4 5" xfId="4765" xr:uid="{00000000-0005-0000-0000-0000A0120000}"/>
    <cellStyle name="Normal 72 4 5 2" xfId="14817" xr:uid="{00000000-0005-0000-0000-0000E4390000}"/>
    <cellStyle name="Normal 72 4 5 2 3" xfId="29915" xr:uid="{00000000-0005-0000-0000-0000DE740000}"/>
    <cellStyle name="Normal 72 4 5 3" xfId="9797" xr:uid="{00000000-0005-0000-0000-000048260000}"/>
    <cellStyle name="Normal 72 4 5 3 3" xfId="24898" xr:uid="{00000000-0005-0000-0000-000045610000}"/>
    <cellStyle name="Normal 72 4 5 5" xfId="19885" xr:uid="{00000000-0005-0000-0000-0000B04D0000}"/>
    <cellStyle name="Normal 72 4 6" xfId="11475" xr:uid="{00000000-0005-0000-0000-0000D62C0000}"/>
    <cellStyle name="Normal 72 4 6 3" xfId="26573" xr:uid="{00000000-0005-0000-0000-0000D0670000}"/>
    <cellStyle name="Normal 72 4 7" xfId="6454" xr:uid="{00000000-0005-0000-0000-000039190000}"/>
    <cellStyle name="Normal 72 4 7 3" xfId="21556" xr:uid="{00000000-0005-0000-0000-000037540000}"/>
    <cellStyle name="Normal 72 4 9" xfId="16543" xr:uid="{00000000-0005-0000-0000-0000A2400000}"/>
    <cellStyle name="Normal 72 5" xfId="1588" xr:uid="{00000000-0005-0000-0000-000037060000}"/>
    <cellStyle name="Normal 72 5 2" xfId="2429" xr:uid="{00000000-0005-0000-0000-000080090000}"/>
    <cellStyle name="Normal 72 5 2 2" xfId="4119" xr:uid="{00000000-0005-0000-0000-00001A100000}"/>
    <cellStyle name="Normal 72 5 2 2 2" xfId="14192" xr:uid="{00000000-0005-0000-0000-000073370000}"/>
    <cellStyle name="Normal 72 5 2 2 2 3" xfId="29290" xr:uid="{00000000-0005-0000-0000-00006D720000}"/>
    <cellStyle name="Normal 72 5 2 2 3" xfId="9172" xr:uid="{00000000-0005-0000-0000-0000D7230000}"/>
    <cellStyle name="Normal 72 5 2 2 3 3" xfId="24273" xr:uid="{00000000-0005-0000-0000-0000D45E0000}"/>
    <cellStyle name="Normal 72 5 2 2 5" xfId="19260" xr:uid="{00000000-0005-0000-0000-00003F4B0000}"/>
    <cellStyle name="Normal 72 5 2 3" xfId="5811" xr:uid="{00000000-0005-0000-0000-0000B6160000}"/>
    <cellStyle name="Normal 72 5 2 3 2" xfId="15863" xr:uid="{00000000-0005-0000-0000-0000FA3D0000}"/>
    <cellStyle name="Normal 72 5 2 3 2 3" xfId="30961" xr:uid="{00000000-0005-0000-0000-0000F4780000}"/>
    <cellStyle name="Normal 72 5 2 3 3" xfId="10843" xr:uid="{00000000-0005-0000-0000-00005E2A0000}"/>
    <cellStyle name="Normal 72 5 2 3 3 3" xfId="25944" xr:uid="{00000000-0005-0000-0000-00005B650000}"/>
    <cellStyle name="Normal 72 5 2 3 5" xfId="20931" xr:uid="{00000000-0005-0000-0000-0000C6510000}"/>
    <cellStyle name="Normal 72 5 2 4" xfId="12521" xr:uid="{00000000-0005-0000-0000-0000EC300000}"/>
    <cellStyle name="Normal 72 5 2 4 3" xfId="27619" xr:uid="{00000000-0005-0000-0000-0000E66B0000}"/>
    <cellStyle name="Normal 72 5 2 5" xfId="7500" xr:uid="{00000000-0005-0000-0000-00004F1D0000}"/>
    <cellStyle name="Normal 72 5 2 5 3" xfId="22602" xr:uid="{00000000-0005-0000-0000-00004D580000}"/>
    <cellStyle name="Normal 72 5 2 7" xfId="17589" xr:uid="{00000000-0005-0000-0000-0000B8440000}"/>
    <cellStyle name="Normal 72 5 3" xfId="3282" xr:uid="{00000000-0005-0000-0000-0000D50C0000}"/>
    <cellStyle name="Normal 72 5 3 2" xfId="13356" xr:uid="{00000000-0005-0000-0000-00002F340000}"/>
    <cellStyle name="Normal 72 5 3 2 3" xfId="28454" xr:uid="{00000000-0005-0000-0000-0000296F0000}"/>
    <cellStyle name="Normal 72 5 3 3" xfId="8336" xr:uid="{00000000-0005-0000-0000-000093200000}"/>
    <cellStyle name="Normal 72 5 3 3 3" xfId="23437" xr:uid="{00000000-0005-0000-0000-0000905B0000}"/>
    <cellStyle name="Normal 72 5 3 5" xfId="18424" xr:uid="{00000000-0005-0000-0000-0000FB470000}"/>
    <cellStyle name="Normal 72 5 4" xfId="4975" xr:uid="{00000000-0005-0000-0000-000072130000}"/>
    <cellStyle name="Normal 72 5 4 2" xfId="15027" xr:uid="{00000000-0005-0000-0000-0000B63A0000}"/>
    <cellStyle name="Normal 72 5 4 2 3" xfId="30125" xr:uid="{00000000-0005-0000-0000-0000B0750000}"/>
    <cellStyle name="Normal 72 5 4 3" xfId="10007" xr:uid="{00000000-0005-0000-0000-00001A270000}"/>
    <cellStyle name="Normal 72 5 4 3 3" xfId="25108" xr:uid="{00000000-0005-0000-0000-000017620000}"/>
    <cellStyle name="Normal 72 5 4 5" xfId="20095" xr:uid="{00000000-0005-0000-0000-0000824E0000}"/>
    <cellStyle name="Normal 72 5 5" xfId="11685" xr:uid="{00000000-0005-0000-0000-0000A82D0000}"/>
    <cellStyle name="Normal 72 5 5 3" xfId="26783" xr:uid="{00000000-0005-0000-0000-0000A2680000}"/>
    <cellStyle name="Normal 72 5 6" xfId="6664" xr:uid="{00000000-0005-0000-0000-00000B1A0000}"/>
    <cellStyle name="Normal 72 5 6 3" xfId="21766" xr:uid="{00000000-0005-0000-0000-000009550000}"/>
    <cellStyle name="Normal 72 5 8" xfId="16753" xr:uid="{00000000-0005-0000-0000-000074410000}"/>
    <cellStyle name="Normal 72 6" xfId="2009" xr:uid="{00000000-0005-0000-0000-0000DC070000}"/>
    <cellStyle name="Normal 72 6 2" xfId="3701" xr:uid="{00000000-0005-0000-0000-0000780E0000}"/>
    <cellStyle name="Normal 72 6 2 2" xfId="13774" xr:uid="{00000000-0005-0000-0000-0000D1350000}"/>
    <cellStyle name="Normal 72 6 2 2 3" xfId="28872" xr:uid="{00000000-0005-0000-0000-0000CB700000}"/>
    <cellStyle name="Normal 72 6 2 3" xfId="8754" xr:uid="{00000000-0005-0000-0000-000035220000}"/>
    <cellStyle name="Normal 72 6 2 3 3" xfId="23855" xr:uid="{00000000-0005-0000-0000-0000325D0000}"/>
    <cellStyle name="Normal 72 6 2 5" xfId="18842" xr:uid="{00000000-0005-0000-0000-00009D490000}"/>
    <cellStyle name="Normal 72 6 3" xfId="5393" xr:uid="{00000000-0005-0000-0000-000014150000}"/>
    <cellStyle name="Normal 72 6 3 2" xfId="15445" xr:uid="{00000000-0005-0000-0000-0000583C0000}"/>
    <cellStyle name="Normal 72 6 3 2 3" xfId="30543" xr:uid="{00000000-0005-0000-0000-000052770000}"/>
    <cellStyle name="Normal 72 6 3 3" xfId="10425" xr:uid="{00000000-0005-0000-0000-0000BC280000}"/>
    <cellStyle name="Normal 72 6 3 3 3" xfId="25526" xr:uid="{00000000-0005-0000-0000-0000B9630000}"/>
    <cellStyle name="Normal 72 6 3 5" xfId="20513" xr:uid="{00000000-0005-0000-0000-000024500000}"/>
    <cellStyle name="Normal 72 6 4" xfId="12103" xr:uid="{00000000-0005-0000-0000-00004A2F0000}"/>
    <cellStyle name="Normal 72 6 4 3" xfId="27201" xr:uid="{00000000-0005-0000-0000-0000446A0000}"/>
    <cellStyle name="Normal 72 6 5" xfId="7082" xr:uid="{00000000-0005-0000-0000-0000AD1B0000}"/>
    <cellStyle name="Normal 72 6 5 3" xfId="22184" xr:uid="{00000000-0005-0000-0000-0000AB560000}"/>
    <cellStyle name="Normal 72 6 7" xfId="17171" xr:uid="{00000000-0005-0000-0000-000016430000}"/>
    <cellStyle name="Normal 72 7" xfId="2861" xr:uid="{00000000-0005-0000-0000-0000300B0000}"/>
    <cellStyle name="Normal 72 7 2" xfId="12938" xr:uid="{00000000-0005-0000-0000-00008D320000}"/>
    <cellStyle name="Normal 72 7 2 3" xfId="28036" xr:uid="{00000000-0005-0000-0000-0000876D0000}"/>
    <cellStyle name="Normal 72 7 3" xfId="7918" xr:uid="{00000000-0005-0000-0000-0000F11E0000}"/>
    <cellStyle name="Normal 72 7 3 3" xfId="23019" xr:uid="{00000000-0005-0000-0000-0000EE590000}"/>
    <cellStyle name="Normal 72 7 5" xfId="18006" xr:uid="{00000000-0005-0000-0000-000059460000}"/>
    <cellStyle name="Normal 72 8" xfId="4555" xr:uid="{00000000-0005-0000-0000-0000CE110000}"/>
    <cellStyle name="Normal 72 8 2" xfId="14609" xr:uid="{00000000-0005-0000-0000-000014390000}"/>
    <cellStyle name="Normal 72 8 2 3" xfId="29707" xr:uid="{00000000-0005-0000-0000-00000E740000}"/>
    <cellStyle name="Normal 72 8 3" xfId="9589" xr:uid="{00000000-0005-0000-0000-000078250000}"/>
    <cellStyle name="Normal 72 8 3 3" xfId="24690" xr:uid="{00000000-0005-0000-0000-000075600000}"/>
    <cellStyle name="Normal 72 8 5" xfId="19677" xr:uid="{00000000-0005-0000-0000-0000E04C0000}"/>
    <cellStyle name="Normal 72 9" xfId="11265" xr:uid="{00000000-0005-0000-0000-0000042C0000}"/>
    <cellStyle name="Normal 72 9 3" xfId="26365" xr:uid="{00000000-0005-0000-0000-000000670000}"/>
    <cellStyle name="Normal 73" xfId="912" xr:uid="{00000000-0005-0000-0000-000092030000}"/>
    <cellStyle name="Normal 73 10" xfId="6245" xr:uid="{00000000-0005-0000-0000-000068180000}"/>
    <cellStyle name="Normal 73 10 3" xfId="21349" xr:uid="{00000000-0005-0000-0000-000068530000}"/>
    <cellStyle name="Normal 73 12" xfId="16334" xr:uid="{00000000-0005-0000-0000-0000D13F0000}"/>
    <cellStyle name="Normal 73 2" xfId="1209" xr:uid="{00000000-0005-0000-0000-0000BC040000}"/>
    <cellStyle name="Normal 73 2 11" xfId="16388" xr:uid="{00000000-0005-0000-0000-000007400000}"/>
    <cellStyle name="Normal 73 2 2" xfId="1317" xr:uid="{00000000-0005-0000-0000-000028050000}"/>
    <cellStyle name="Normal 73 2 2 10" xfId="16492" xr:uid="{00000000-0005-0000-0000-00006F400000}"/>
    <cellStyle name="Normal 73 2 2 2" xfId="1534" xr:uid="{00000000-0005-0000-0000-000001060000}"/>
    <cellStyle name="Normal 73 2 2 2 2" xfId="1955" xr:uid="{00000000-0005-0000-0000-0000A6070000}"/>
    <cellStyle name="Normal 73 2 2 2 2 2" xfId="2794" xr:uid="{00000000-0005-0000-0000-0000ED0A0000}"/>
    <cellStyle name="Normal 73 2 2 2 2 2 2" xfId="4484" xr:uid="{00000000-0005-0000-0000-000087110000}"/>
    <cellStyle name="Normal 73 2 2 2 2 2 2 2" xfId="14557" xr:uid="{00000000-0005-0000-0000-0000E0380000}"/>
    <cellStyle name="Normal 73 2 2 2 2 2 2 2 3" xfId="29655" xr:uid="{00000000-0005-0000-0000-0000DA730000}"/>
    <cellStyle name="Normal 73 2 2 2 2 2 2 3" xfId="9537" xr:uid="{00000000-0005-0000-0000-000044250000}"/>
    <cellStyle name="Normal 73 2 2 2 2 2 2 3 3" xfId="24638" xr:uid="{00000000-0005-0000-0000-000041600000}"/>
    <cellStyle name="Normal 73 2 2 2 2 2 2 5" xfId="19625" xr:uid="{00000000-0005-0000-0000-0000AC4C0000}"/>
    <cellStyle name="Normal 73 2 2 2 2 2 3" xfId="6176" xr:uid="{00000000-0005-0000-0000-000023180000}"/>
    <cellStyle name="Normal 73 2 2 2 2 2 3 2" xfId="16228" xr:uid="{00000000-0005-0000-0000-0000673F0000}"/>
    <cellStyle name="Normal 73 2 2 2 2 2 3 3" xfId="11208" xr:uid="{00000000-0005-0000-0000-0000CB2B0000}"/>
    <cellStyle name="Normal 73 2 2 2 2 2 3 3 3" xfId="26309" xr:uid="{00000000-0005-0000-0000-0000C8660000}"/>
    <cellStyle name="Normal 73 2 2 2 2 2 3 5" xfId="21296" xr:uid="{00000000-0005-0000-0000-000033530000}"/>
    <cellStyle name="Normal 73 2 2 2 2 2 4" xfId="12886" xr:uid="{00000000-0005-0000-0000-000059320000}"/>
    <cellStyle name="Normal 73 2 2 2 2 2 4 3" xfId="27984" xr:uid="{00000000-0005-0000-0000-0000536D0000}"/>
    <cellStyle name="Normal 73 2 2 2 2 2 5" xfId="7865" xr:uid="{00000000-0005-0000-0000-0000BC1E0000}"/>
    <cellStyle name="Normal 73 2 2 2 2 2 5 3" xfId="22967" xr:uid="{00000000-0005-0000-0000-0000BA590000}"/>
    <cellStyle name="Normal 73 2 2 2 2 2 7" xfId="17954" xr:uid="{00000000-0005-0000-0000-000025460000}"/>
    <cellStyle name="Normal 73 2 2 2 2 3" xfId="3647" xr:uid="{00000000-0005-0000-0000-0000420E0000}"/>
    <cellStyle name="Normal 73 2 2 2 2 3 2" xfId="13721" xr:uid="{00000000-0005-0000-0000-00009C350000}"/>
    <cellStyle name="Normal 73 2 2 2 2 3 2 3" xfId="28819" xr:uid="{00000000-0005-0000-0000-000096700000}"/>
    <cellStyle name="Normal 73 2 2 2 2 3 3" xfId="8701" xr:uid="{00000000-0005-0000-0000-000000220000}"/>
    <cellStyle name="Normal 73 2 2 2 2 3 3 3" xfId="23802" xr:uid="{00000000-0005-0000-0000-0000FD5C0000}"/>
    <cellStyle name="Normal 73 2 2 2 2 3 5" xfId="18789" xr:uid="{00000000-0005-0000-0000-000068490000}"/>
    <cellStyle name="Normal 73 2 2 2 2 4" xfId="5340" xr:uid="{00000000-0005-0000-0000-0000DF140000}"/>
    <cellStyle name="Normal 73 2 2 2 2 4 2" xfId="15392" xr:uid="{00000000-0005-0000-0000-0000233C0000}"/>
    <cellStyle name="Normal 73 2 2 2 2 4 2 3" xfId="30490" xr:uid="{00000000-0005-0000-0000-00001D770000}"/>
    <cellStyle name="Normal 73 2 2 2 2 4 3" xfId="10372" xr:uid="{00000000-0005-0000-0000-000087280000}"/>
    <cellStyle name="Normal 73 2 2 2 2 4 3 3" xfId="25473" xr:uid="{00000000-0005-0000-0000-000084630000}"/>
    <cellStyle name="Normal 73 2 2 2 2 4 5" xfId="20460" xr:uid="{00000000-0005-0000-0000-0000EF4F0000}"/>
    <cellStyle name="Normal 73 2 2 2 2 5" xfId="12050" xr:uid="{00000000-0005-0000-0000-0000152F0000}"/>
    <cellStyle name="Normal 73 2 2 2 2 5 3" xfId="27148" xr:uid="{00000000-0005-0000-0000-00000F6A0000}"/>
    <cellStyle name="Normal 73 2 2 2 2 6" xfId="7029" xr:uid="{00000000-0005-0000-0000-0000781B0000}"/>
    <cellStyle name="Normal 73 2 2 2 2 6 3" xfId="22131" xr:uid="{00000000-0005-0000-0000-000076560000}"/>
    <cellStyle name="Normal 73 2 2 2 2 8" xfId="17118" xr:uid="{00000000-0005-0000-0000-0000E1420000}"/>
    <cellStyle name="Normal 73 2 2 2 3" xfId="2376" xr:uid="{00000000-0005-0000-0000-00004B090000}"/>
    <cellStyle name="Normal 73 2 2 2 3 2" xfId="4066" xr:uid="{00000000-0005-0000-0000-0000E50F0000}"/>
    <cellStyle name="Normal 73 2 2 2 3 2 2" xfId="14139" xr:uid="{00000000-0005-0000-0000-00003E370000}"/>
    <cellStyle name="Normal 73 2 2 2 3 2 2 3" xfId="29237" xr:uid="{00000000-0005-0000-0000-000038720000}"/>
    <cellStyle name="Normal 73 2 2 2 3 2 3" xfId="9119" xr:uid="{00000000-0005-0000-0000-0000A2230000}"/>
    <cellStyle name="Normal 73 2 2 2 3 2 3 3" xfId="24220" xr:uid="{00000000-0005-0000-0000-00009F5E0000}"/>
    <cellStyle name="Normal 73 2 2 2 3 2 5" xfId="19207" xr:uid="{00000000-0005-0000-0000-00000A4B0000}"/>
    <cellStyle name="Normal 73 2 2 2 3 3" xfId="5758" xr:uid="{00000000-0005-0000-0000-000081160000}"/>
    <cellStyle name="Normal 73 2 2 2 3 3 2" xfId="15810" xr:uid="{00000000-0005-0000-0000-0000C53D0000}"/>
    <cellStyle name="Normal 73 2 2 2 3 3 2 3" xfId="30908" xr:uid="{00000000-0005-0000-0000-0000BF780000}"/>
    <cellStyle name="Normal 73 2 2 2 3 3 3" xfId="10790" xr:uid="{00000000-0005-0000-0000-0000292A0000}"/>
    <cellStyle name="Normal 73 2 2 2 3 3 3 3" xfId="25891" xr:uid="{00000000-0005-0000-0000-000026650000}"/>
    <cellStyle name="Normal 73 2 2 2 3 3 5" xfId="20878" xr:uid="{00000000-0005-0000-0000-000091510000}"/>
    <cellStyle name="Normal 73 2 2 2 3 4" xfId="12468" xr:uid="{00000000-0005-0000-0000-0000B7300000}"/>
    <cellStyle name="Normal 73 2 2 2 3 4 3" xfId="27566" xr:uid="{00000000-0005-0000-0000-0000B16B0000}"/>
    <cellStyle name="Normal 73 2 2 2 3 5" xfId="7447" xr:uid="{00000000-0005-0000-0000-00001A1D0000}"/>
    <cellStyle name="Normal 73 2 2 2 3 5 3" xfId="22549" xr:uid="{00000000-0005-0000-0000-000018580000}"/>
    <cellStyle name="Normal 73 2 2 2 3 7" xfId="17536" xr:uid="{00000000-0005-0000-0000-000083440000}"/>
    <cellStyle name="Normal 73 2 2 2 4" xfId="3229" xr:uid="{00000000-0005-0000-0000-0000A00C0000}"/>
    <cellStyle name="Normal 73 2 2 2 4 2" xfId="13303" xr:uid="{00000000-0005-0000-0000-0000FA330000}"/>
    <cellStyle name="Normal 73 2 2 2 4 2 3" xfId="28401" xr:uid="{00000000-0005-0000-0000-0000F46E0000}"/>
    <cellStyle name="Normal 73 2 2 2 4 3" xfId="8283" xr:uid="{00000000-0005-0000-0000-00005E200000}"/>
    <cellStyle name="Normal 73 2 2 2 4 3 3" xfId="23384" xr:uid="{00000000-0005-0000-0000-00005B5B0000}"/>
    <cellStyle name="Normal 73 2 2 2 4 5" xfId="18371" xr:uid="{00000000-0005-0000-0000-0000C6470000}"/>
    <cellStyle name="Normal 73 2 2 2 5" xfId="4922" xr:uid="{00000000-0005-0000-0000-00003D130000}"/>
    <cellStyle name="Normal 73 2 2 2 5 2" xfId="14974" xr:uid="{00000000-0005-0000-0000-0000813A0000}"/>
    <cellStyle name="Normal 73 2 2 2 5 2 3" xfId="30072" xr:uid="{00000000-0005-0000-0000-00007B750000}"/>
    <cellStyle name="Normal 73 2 2 2 5 3" xfId="9954" xr:uid="{00000000-0005-0000-0000-0000E5260000}"/>
    <cellStyle name="Normal 73 2 2 2 5 3 3" xfId="25055" xr:uid="{00000000-0005-0000-0000-0000E2610000}"/>
    <cellStyle name="Normal 73 2 2 2 5 5" xfId="20042" xr:uid="{00000000-0005-0000-0000-00004D4E0000}"/>
    <cellStyle name="Normal 73 2 2 2 6" xfId="11632" xr:uid="{00000000-0005-0000-0000-0000732D0000}"/>
    <cellStyle name="Normal 73 2 2 2 6 3" xfId="26730" xr:uid="{00000000-0005-0000-0000-00006D680000}"/>
    <cellStyle name="Normal 73 2 2 2 7" xfId="6611" xr:uid="{00000000-0005-0000-0000-0000D6190000}"/>
    <cellStyle name="Normal 73 2 2 2 7 3" xfId="21713" xr:uid="{00000000-0005-0000-0000-0000D4540000}"/>
    <cellStyle name="Normal 73 2 2 2 9" xfId="16700" xr:uid="{00000000-0005-0000-0000-00003F410000}"/>
    <cellStyle name="Normal 73 2 2 3" xfId="1747" xr:uid="{00000000-0005-0000-0000-0000D6060000}"/>
    <cellStyle name="Normal 73 2 2 3 2" xfId="2586" xr:uid="{00000000-0005-0000-0000-00001D0A0000}"/>
    <cellStyle name="Normal 73 2 2 3 2 2" xfId="4276" xr:uid="{00000000-0005-0000-0000-0000B7100000}"/>
    <cellStyle name="Normal 73 2 2 3 2 2 2" xfId="14349" xr:uid="{00000000-0005-0000-0000-000010380000}"/>
    <cellStyle name="Normal 73 2 2 3 2 2 2 3" xfId="29447" xr:uid="{00000000-0005-0000-0000-00000A730000}"/>
    <cellStyle name="Normal 73 2 2 3 2 2 3" xfId="9329" xr:uid="{00000000-0005-0000-0000-000074240000}"/>
    <cellStyle name="Normal 73 2 2 3 2 2 3 3" xfId="24430" xr:uid="{00000000-0005-0000-0000-0000715F0000}"/>
    <cellStyle name="Normal 73 2 2 3 2 2 5" xfId="19417" xr:uid="{00000000-0005-0000-0000-0000DC4B0000}"/>
    <cellStyle name="Normal 73 2 2 3 2 3" xfId="5968" xr:uid="{00000000-0005-0000-0000-000053170000}"/>
    <cellStyle name="Normal 73 2 2 3 2 3 2" xfId="16020" xr:uid="{00000000-0005-0000-0000-0000973E0000}"/>
    <cellStyle name="Normal 73 2 2 3 2 3 2 3" xfId="31118" xr:uid="{00000000-0005-0000-0000-000091790000}"/>
    <cellStyle name="Normal 73 2 2 3 2 3 3" xfId="11000" xr:uid="{00000000-0005-0000-0000-0000FB2A0000}"/>
    <cellStyle name="Normal 73 2 2 3 2 3 3 3" xfId="26101" xr:uid="{00000000-0005-0000-0000-0000F8650000}"/>
    <cellStyle name="Normal 73 2 2 3 2 3 5" xfId="21088" xr:uid="{00000000-0005-0000-0000-000063520000}"/>
    <cellStyle name="Normal 73 2 2 3 2 4" xfId="12678" xr:uid="{00000000-0005-0000-0000-000089310000}"/>
    <cellStyle name="Normal 73 2 2 3 2 4 3" xfId="27776" xr:uid="{00000000-0005-0000-0000-0000836C0000}"/>
    <cellStyle name="Normal 73 2 2 3 2 5" xfId="7657" xr:uid="{00000000-0005-0000-0000-0000EC1D0000}"/>
    <cellStyle name="Normal 73 2 2 3 2 5 3" xfId="22759" xr:uid="{00000000-0005-0000-0000-0000EA580000}"/>
    <cellStyle name="Normal 73 2 2 3 2 7" xfId="17746" xr:uid="{00000000-0005-0000-0000-000055450000}"/>
    <cellStyle name="Normal 73 2 2 3 3" xfId="3439" xr:uid="{00000000-0005-0000-0000-0000720D0000}"/>
    <cellStyle name="Normal 73 2 2 3 3 2" xfId="13513" xr:uid="{00000000-0005-0000-0000-0000CC340000}"/>
    <cellStyle name="Normal 73 2 2 3 3 2 3" xfId="28611" xr:uid="{00000000-0005-0000-0000-0000C66F0000}"/>
    <cellStyle name="Normal 73 2 2 3 3 3" xfId="8493" xr:uid="{00000000-0005-0000-0000-000030210000}"/>
    <cellStyle name="Normal 73 2 2 3 3 3 3" xfId="23594" xr:uid="{00000000-0005-0000-0000-00002D5C0000}"/>
    <cellStyle name="Normal 73 2 2 3 3 5" xfId="18581" xr:uid="{00000000-0005-0000-0000-000098480000}"/>
    <cellStyle name="Normal 73 2 2 3 4" xfId="5132" xr:uid="{00000000-0005-0000-0000-00000F140000}"/>
    <cellStyle name="Normal 73 2 2 3 4 2" xfId="15184" xr:uid="{00000000-0005-0000-0000-0000533B0000}"/>
    <cellStyle name="Normal 73 2 2 3 4 2 3" xfId="30282" xr:uid="{00000000-0005-0000-0000-00004D760000}"/>
    <cellStyle name="Normal 73 2 2 3 4 3" xfId="10164" xr:uid="{00000000-0005-0000-0000-0000B7270000}"/>
    <cellStyle name="Normal 73 2 2 3 4 3 3" xfId="25265" xr:uid="{00000000-0005-0000-0000-0000B4620000}"/>
    <cellStyle name="Normal 73 2 2 3 4 5" xfId="20252" xr:uid="{00000000-0005-0000-0000-00001F4F0000}"/>
    <cellStyle name="Normal 73 2 2 3 5" xfId="11842" xr:uid="{00000000-0005-0000-0000-0000452E0000}"/>
    <cellStyle name="Normal 73 2 2 3 5 3" xfId="26940" xr:uid="{00000000-0005-0000-0000-00003F690000}"/>
    <cellStyle name="Normal 73 2 2 3 6" xfId="6821" xr:uid="{00000000-0005-0000-0000-0000A81A0000}"/>
    <cellStyle name="Normal 73 2 2 3 6 3" xfId="21923" xr:uid="{00000000-0005-0000-0000-0000A6550000}"/>
    <cellStyle name="Normal 73 2 2 3 8" xfId="16910" xr:uid="{00000000-0005-0000-0000-000011420000}"/>
    <cellStyle name="Normal 73 2 2 4" xfId="2168" xr:uid="{00000000-0005-0000-0000-00007B080000}"/>
    <cellStyle name="Normal 73 2 2 4 2" xfId="3858" xr:uid="{00000000-0005-0000-0000-0000150F0000}"/>
    <cellStyle name="Normal 73 2 2 4 2 2" xfId="13931" xr:uid="{00000000-0005-0000-0000-00006E360000}"/>
    <cellStyle name="Normal 73 2 2 4 2 2 3" xfId="29029" xr:uid="{00000000-0005-0000-0000-000068710000}"/>
    <cellStyle name="Normal 73 2 2 4 2 3" xfId="8911" xr:uid="{00000000-0005-0000-0000-0000D2220000}"/>
    <cellStyle name="Normal 73 2 2 4 2 3 3" xfId="24012" xr:uid="{00000000-0005-0000-0000-0000CF5D0000}"/>
    <cellStyle name="Normal 73 2 2 4 2 5" xfId="18999" xr:uid="{00000000-0005-0000-0000-00003A4A0000}"/>
    <cellStyle name="Normal 73 2 2 4 3" xfId="5550" xr:uid="{00000000-0005-0000-0000-0000B1150000}"/>
    <cellStyle name="Normal 73 2 2 4 3 2" xfId="15602" xr:uid="{00000000-0005-0000-0000-0000F53C0000}"/>
    <cellStyle name="Normal 73 2 2 4 3 2 3" xfId="30700" xr:uid="{00000000-0005-0000-0000-0000EF770000}"/>
    <cellStyle name="Normal 73 2 2 4 3 3" xfId="10582" xr:uid="{00000000-0005-0000-0000-000059290000}"/>
    <cellStyle name="Normal 73 2 2 4 3 3 3" xfId="25683" xr:uid="{00000000-0005-0000-0000-000056640000}"/>
    <cellStyle name="Normal 73 2 2 4 3 5" xfId="20670" xr:uid="{00000000-0005-0000-0000-0000C1500000}"/>
    <cellStyle name="Normal 73 2 2 4 4" xfId="12260" xr:uid="{00000000-0005-0000-0000-0000E72F0000}"/>
    <cellStyle name="Normal 73 2 2 4 4 3" xfId="27358" xr:uid="{00000000-0005-0000-0000-0000E16A0000}"/>
    <cellStyle name="Normal 73 2 2 4 5" xfId="7239" xr:uid="{00000000-0005-0000-0000-00004A1C0000}"/>
    <cellStyle name="Normal 73 2 2 4 5 3" xfId="22341" xr:uid="{00000000-0005-0000-0000-000048570000}"/>
    <cellStyle name="Normal 73 2 2 4 7" xfId="17328" xr:uid="{00000000-0005-0000-0000-0000B3430000}"/>
    <cellStyle name="Normal 73 2 2 5" xfId="3021" xr:uid="{00000000-0005-0000-0000-0000D00B0000}"/>
    <cellStyle name="Normal 73 2 2 5 2" xfId="13095" xr:uid="{00000000-0005-0000-0000-00002A330000}"/>
    <cellStyle name="Normal 73 2 2 5 2 3" xfId="28193" xr:uid="{00000000-0005-0000-0000-0000246E0000}"/>
    <cellStyle name="Normal 73 2 2 5 3" xfId="8075" xr:uid="{00000000-0005-0000-0000-00008E1F0000}"/>
    <cellStyle name="Normal 73 2 2 5 3 3" xfId="23176" xr:uid="{00000000-0005-0000-0000-00008B5A0000}"/>
    <cellStyle name="Normal 73 2 2 5 5" xfId="18163" xr:uid="{00000000-0005-0000-0000-0000F6460000}"/>
    <cellStyle name="Normal 73 2 2 6" xfId="4714" xr:uid="{00000000-0005-0000-0000-00006D120000}"/>
    <cellStyle name="Normal 73 2 2 6 2" xfId="14766" xr:uid="{00000000-0005-0000-0000-0000B1390000}"/>
    <cellStyle name="Normal 73 2 2 6 2 3" xfId="29864" xr:uid="{00000000-0005-0000-0000-0000AB740000}"/>
    <cellStyle name="Normal 73 2 2 6 3" xfId="9746" xr:uid="{00000000-0005-0000-0000-000015260000}"/>
    <cellStyle name="Normal 73 2 2 6 3 3" xfId="24847" xr:uid="{00000000-0005-0000-0000-000012610000}"/>
    <cellStyle name="Normal 73 2 2 6 5" xfId="19834" xr:uid="{00000000-0005-0000-0000-00007D4D0000}"/>
    <cellStyle name="Normal 73 2 2 7" xfId="11424" xr:uid="{00000000-0005-0000-0000-0000A32C0000}"/>
    <cellStyle name="Normal 73 2 2 7 3" xfId="26522" xr:uid="{00000000-0005-0000-0000-00009D670000}"/>
    <cellStyle name="Normal 73 2 2 8" xfId="6403" xr:uid="{00000000-0005-0000-0000-000006190000}"/>
    <cellStyle name="Normal 73 2 2 8 3" xfId="21505" xr:uid="{00000000-0005-0000-0000-000004540000}"/>
    <cellStyle name="Normal 73 2 3" xfId="1430" xr:uid="{00000000-0005-0000-0000-000099050000}"/>
    <cellStyle name="Normal 73 2 3 2" xfId="1851" xr:uid="{00000000-0005-0000-0000-00003E070000}"/>
    <cellStyle name="Normal 73 2 3 2 2" xfId="2690" xr:uid="{00000000-0005-0000-0000-0000850A0000}"/>
    <cellStyle name="Normal 73 2 3 2 2 2" xfId="4380" xr:uid="{00000000-0005-0000-0000-00001F110000}"/>
    <cellStyle name="Normal 73 2 3 2 2 2 2" xfId="14453" xr:uid="{00000000-0005-0000-0000-000078380000}"/>
    <cellStyle name="Normal 73 2 3 2 2 2 2 3" xfId="29551" xr:uid="{00000000-0005-0000-0000-000072730000}"/>
    <cellStyle name="Normal 73 2 3 2 2 2 3" xfId="9433" xr:uid="{00000000-0005-0000-0000-0000DC240000}"/>
    <cellStyle name="Normal 73 2 3 2 2 2 3 3" xfId="24534" xr:uid="{00000000-0005-0000-0000-0000D95F0000}"/>
    <cellStyle name="Normal 73 2 3 2 2 2 5" xfId="19521" xr:uid="{00000000-0005-0000-0000-0000444C0000}"/>
    <cellStyle name="Normal 73 2 3 2 2 3" xfId="6072" xr:uid="{00000000-0005-0000-0000-0000BB170000}"/>
    <cellStyle name="Normal 73 2 3 2 2 3 2" xfId="16124" xr:uid="{00000000-0005-0000-0000-0000FF3E0000}"/>
    <cellStyle name="Normal 73 2 3 2 2 3 2 3" xfId="31222" xr:uid="{00000000-0005-0000-0000-0000F9790000}"/>
    <cellStyle name="Normal 73 2 3 2 2 3 3" xfId="11104" xr:uid="{00000000-0005-0000-0000-0000632B0000}"/>
    <cellStyle name="Normal 73 2 3 2 2 3 3 3" xfId="26205" xr:uid="{00000000-0005-0000-0000-000060660000}"/>
    <cellStyle name="Normal 73 2 3 2 2 3 5" xfId="21192" xr:uid="{00000000-0005-0000-0000-0000CB520000}"/>
    <cellStyle name="Normal 73 2 3 2 2 4" xfId="12782" xr:uid="{00000000-0005-0000-0000-0000F1310000}"/>
    <cellStyle name="Normal 73 2 3 2 2 4 3" xfId="27880" xr:uid="{00000000-0005-0000-0000-0000EB6C0000}"/>
    <cellStyle name="Normal 73 2 3 2 2 5" xfId="7761" xr:uid="{00000000-0005-0000-0000-0000541E0000}"/>
    <cellStyle name="Normal 73 2 3 2 2 5 3" xfId="22863" xr:uid="{00000000-0005-0000-0000-000052590000}"/>
    <cellStyle name="Normal 73 2 3 2 2 7" xfId="17850" xr:uid="{00000000-0005-0000-0000-0000BD450000}"/>
    <cellStyle name="Normal 73 2 3 2 3" xfId="3543" xr:uid="{00000000-0005-0000-0000-0000DA0D0000}"/>
    <cellStyle name="Normal 73 2 3 2 3 2" xfId="13617" xr:uid="{00000000-0005-0000-0000-000034350000}"/>
    <cellStyle name="Normal 73 2 3 2 3 2 3" xfId="28715" xr:uid="{00000000-0005-0000-0000-00002E700000}"/>
    <cellStyle name="Normal 73 2 3 2 3 3" xfId="8597" xr:uid="{00000000-0005-0000-0000-000098210000}"/>
    <cellStyle name="Normal 73 2 3 2 3 3 3" xfId="23698" xr:uid="{00000000-0005-0000-0000-0000955C0000}"/>
    <cellStyle name="Normal 73 2 3 2 3 5" xfId="18685" xr:uid="{00000000-0005-0000-0000-000000490000}"/>
    <cellStyle name="Normal 73 2 3 2 4" xfId="5236" xr:uid="{00000000-0005-0000-0000-000077140000}"/>
    <cellStyle name="Normal 73 2 3 2 4 2" xfId="15288" xr:uid="{00000000-0005-0000-0000-0000BB3B0000}"/>
    <cellStyle name="Normal 73 2 3 2 4 2 3" xfId="30386" xr:uid="{00000000-0005-0000-0000-0000B5760000}"/>
    <cellStyle name="Normal 73 2 3 2 4 3" xfId="10268" xr:uid="{00000000-0005-0000-0000-00001F280000}"/>
    <cellStyle name="Normal 73 2 3 2 4 3 3" xfId="25369" xr:uid="{00000000-0005-0000-0000-00001C630000}"/>
    <cellStyle name="Normal 73 2 3 2 4 5" xfId="20356" xr:uid="{00000000-0005-0000-0000-0000874F0000}"/>
    <cellStyle name="Normal 73 2 3 2 5" xfId="11946" xr:uid="{00000000-0005-0000-0000-0000AD2E0000}"/>
    <cellStyle name="Normal 73 2 3 2 5 3" xfId="27044" xr:uid="{00000000-0005-0000-0000-0000A7690000}"/>
    <cellStyle name="Normal 73 2 3 2 6" xfId="6925" xr:uid="{00000000-0005-0000-0000-0000101B0000}"/>
    <cellStyle name="Normal 73 2 3 2 6 3" xfId="22027" xr:uid="{00000000-0005-0000-0000-00000E560000}"/>
    <cellStyle name="Normal 73 2 3 2 8" xfId="17014" xr:uid="{00000000-0005-0000-0000-000079420000}"/>
    <cellStyle name="Normal 73 2 3 3" xfId="2272" xr:uid="{00000000-0005-0000-0000-0000E3080000}"/>
    <cellStyle name="Normal 73 2 3 3 2" xfId="3962" xr:uid="{00000000-0005-0000-0000-00007D0F0000}"/>
    <cellStyle name="Normal 73 2 3 3 2 2" xfId="14035" xr:uid="{00000000-0005-0000-0000-0000D6360000}"/>
    <cellStyle name="Normal 73 2 3 3 2 2 3" xfId="29133" xr:uid="{00000000-0005-0000-0000-0000D0710000}"/>
    <cellStyle name="Normal 73 2 3 3 2 3" xfId="9015" xr:uid="{00000000-0005-0000-0000-00003A230000}"/>
    <cellStyle name="Normal 73 2 3 3 2 3 3" xfId="24116" xr:uid="{00000000-0005-0000-0000-0000375E0000}"/>
    <cellStyle name="Normal 73 2 3 3 2 5" xfId="19103" xr:uid="{00000000-0005-0000-0000-0000A24A0000}"/>
    <cellStyle name="Normal 73 2 3 3 3" xfId="5654" xr:uid="{00000000-0005-0000-0000-000019160000}"/>
    <cellStyle name="Normal 73 2 3 3 3 2" xfId="15706" xr:uid="{00000000-0005-0000-0000-00005D3D0000}"/>
    <cellStyle name="Normal 73 2 3 3 3 2 3" xfId="30804" xr:uid="{00000000-0005-0000-0000-000057780000}"/>
    <cellStyle name="Normal 73 2 3 3 3 3" xfId="10686" xr:uid="{00000000-0005-0000-0000-0000C1290000}"/>
    <cellStyle name="Normal 73 2 3 3 3 3 3" xfId="25787" xr:uid="{00000000-0005-0000-0000-0000BE640000}"/>
    <cellStyle name="Normal 73 2 3 3 3 5" xfId="20774" xr:uid="{00000000-0005-0000-0000-000029510000}"/>
    <cellStyle name="Normal 73 2 3 3 4" xfId="12364" xr:uid="{00000000-0005-0000-0000-00004F300000}"/>
    <cellStyle name="Normal 73 2 3 3 4 3" xfId="27462" xr:uid="{00000000-0005-0000-0000-0000496B0000}"/>
    <cellStyle name="Normal 73 2 3 3 5" xfId="7343" xr:uid="{00000000-0005-0000-0000-0000B21C0000}"/>
    <cellStyle name="Normal 73 2 3 3 5 3" xfId="22445" xr:uid="{00000000-0005-0000-0000-0000B0570000}"/>
    <cellStyle name="Normal 73 2 3 3 7" xfId="17432" xr:uid="{00000000-0005-0000-0000-00001B440000}"/>
    <cellStyle name="Normal 73 2 3 4" xfId="3125" xr:uid="{00000000-0005-0000-0000-0000380C0000}"/>
    <cellStyle name="Normal 73 2 3 4 2" xfId="13199" xr:uid="{00000000-0005-0000-0000-000092330000}"/>
    <cellStyle name="Normal 73 2 3 4 2 3" xfId="28297" xr:uid="{00000000-0005-0000-0000-00008C6E0000}"/>
    <cellStyle name="Normal 73 2 3 4 3" xfId="8179" xr:uid="{00000000-0005-0000-0000-0000F61F0000}"/>
    <cellStyle name="Normal 73 2 3 4 3 3" xfId="23280" xr:uid="{00000000-0005-0000-0000-0000F35A0000}"/>
    <cellStyle name="Normal 73 2 3 4 5" xfId="18267" xr:uid="{00000000-0005-0000-0000-00005E470000}"/>
    <cellStyle name="Normal 73 2 3 5" xfId="4818" xr:uid="{00000000-0005-0000-0000-0000D5120000}"/>
    <cellStyle name="Normal 73 2 3 5 2" xfId="14870" xr:uid="{00000000-0005-0000-0000-0000193A0000}"/>
    <cellStyle name="Normal 73 2 3 5 2 3" xfId="29968" xr:uid="{00000000-0005-0000-0000-000013750000}"/>
    <cellStyle name="Normal 73 2 3 5 3" xfId="9850" xr:uid="{00000000-0005-0000-0000-00007D260000}"/>
    <cellStyle name="Normal 73 2 3 5 3 3" xfId="24951" xr:uid="{00000000-0005-0000-0000-00007A610000}"/>
    <cellStyle name="Normal 73 2 3 5 5" xfId="19938" xr:uid="{00000000-0005-0000-0000-0000E54D0000}"/>
    <cellStyle name="Normal 73 2 3 6" xfId="11528" xr:uid="{00000000-0005-0000-0000-00000B2D0000}"/>
    <cellStyle name="Normal 73 2 3 6 3" xfId="26626" xr:uid="{00000000-0005-0000-0000-000005680000}"/>
    <cellStyle name="Normal 73 2 3 7" xfId="6507" xr:uid="{00000000-0005-0000-0000-00006E190000}"/>
    <cellStyle name="Normal 73 2 3 7 3" xfId="21609" xr:uid="{00000000-0005-0000-0000-00006C540000}"/>
    <cellStyle name="Normal 73 2 3 9" xfId="16596" xr:uid="{00000000-0005-0000-0000-0000D7400000}"/>
    <cellStyle name="Normal 73 2 4" xfId="1643" xr:uid="{00000000-0005-0000-0000-00006E060000}"/>
    <cellStyle name="Normal 73 2 4 2" xfId="2482" xr:uid="{00000000-0005-0000-0000-0000B5090000}"/>
    <cellStyle name="Normal 73 2 4 2 2" xfId="4172" xr:uid="{00000000-0005-0000-0000-00004F100000}"/>
    <cellStyle name="Normal 73 2 4 2 2 2" xfId="14245" xr:uid="{00000000-0005-0000-0000-0000A8370000}"/>
    <cellStyle name="Normal 73 2 4 2 2 2 3" xfId="29343" xr:uid="{00000000-0005-0000-0000-0000A2720000}"/>
    <cellStyle name="Normal 73 2 4 2 2 3" xfId="9225" xr:uid="{00000000-0005-0000-0000-00000C240000}"/>
    <cellStyle name="Normal 73 2 4 2 2 3 3" xfId="24326" xr:uid="{00000000-0005-0000-0000-0000095F0000}"/>
    <cellStyle name="Normal 73 2 4 2 2 5" xfId="19313" xr:uid="{00000000-0005-0000-0000-0000744B0000}"/>
    <cellStyle name="Normal 73 2 4 2 3" xfId="5864" xr:uid="{00000000-0005-0000-0000-0000EB160000}"/>
    <cellStyle name="Normal 73 2 4 2 3 2" xfId="15916" xr:uid="{00000000-0005-0000-0000-00002F3E0000}"/>
    <cellStyle name="Normal 73 2 4 2 3 2 3" xfId="31014" xr:uid="{00000000-0005-0000-0000-000029790000}"/>
    <cellStyle name="Normal 73 2 4 2 3 3" xfId="10896" xr:uid="{00000000-0005-0000-0000-0000932A0000}"/>
    <cellStyle name="Normal 73 2 4 2 3 3 3" xfId="25997" xr:uid="{00000000-0005-0000-0000-000090650000}"/>
    <cellStyle name="Normal 73 2 4 2 3 5" xfId="20984" xr:uid="{00000000-0005-0000-0000-0000FB510000}"/>
    <cellStyle name="Normal 73 2 4 2 4" xfId="12574" xr:uid="{00000000-0005-0000-0000-000021310000}"/>
    <cellStyle name="Normal 73 2 4 2 4 3" xfId="27672" xr:uid="{00000000-0005-0000-0000-00001B6C0000}"/>
    <cellStyle name="Normal 73 2 4 2 5" xfId="7553" xr:uid="{00000000-0005-0000-0000-0000841D0000}"/>
    <cellStyle name="Normal 73 2 4 2 5 3" xfId="22655" xr:uid="{00000000-0005-0000-0000-000082580000}"/>
    <cellStyle name="Normal 73 2 4 2 7" xfId="17642" xr:uid="{00000000-0005-0000-0000-0000ED440000}"/>
    <cellStyle name="Normal 73 2 4 3" xfId="3335" xr:uid="{00000000-0005-0000-0000-00000A0D0000}"/>
    <cellStyle name="Normal 73 2 4 3 2" xfId="13409" xr:uid="{00000000-0005-0000-0000-000064340000}"/>
    <cellStyle name="Normal 73 2 4 3 2 3" xfId="28507" xr:uid="{00000000-0005-0000-0000-00005E6F0000}"/>
    <cellStyle name="Normal 73 2 4 3 3" xfId="8389" xr:uid="{00000000-0005-0000-0000-0000C8200000}"/>
    <cellStyle name="Normal 73 2 4 3 3 3" xfId="23490" xr:uid="{00000000-0005-0000-0000-0000C55B0000}"/>
    <cellStyle name="Normal 73 2 4 3 5" xfId="18477" xr:uid="{00000000-0005-0000-0000-000030480000}"/>
    <cellStyle name="Normal 73 2 4 4" xfId="5028" xr:uid="{00000000-0005-0000-0000-0000A7130000}"/>
    <cellStyle name="Normal 73 2 4 4 2" xfId="15080" xr:uid="{00000000-0005-0000-0000-0000EB3A0000}"/>
    <cellStyle name="Normal 73 2 4 4 2 3" xfId="30178" xr:uid="{00000000-0005-0000-0000-0000E5750000}"/>
    <cellStyle name="Normal 73 2 4 4 3" xfId="10060" xr:uid="{00000000-0005-0000-0000-00004F270000}"/>
    <cellStyle name="Normal 73 2 4 4 3 3" xfId="25161" xr:uid="{00000000-0005-0000-0000-00004C620000}"/>
    <cellStyle name="Normal 73 2 4 4 5" xfId="20148" xr:uid="{00000000-0005-0000-0000-0000B74E0000}"/>
    <cellStyle name="Normal 73 2 4 5" xfId="11738" xr:uid="{00000000-0005-0000-0000-0000DD2D0000}"/>
    <cellStyle name="Normal 73 2 4 5 3" xfId="26836" xr:uid="{00000000-0005-0000-0000-0000D7680000}"/>
    <cellStyle name="Normal 73 2 4 6" xfId="6717" xr:uid="{00000000-0005-0000-0000-0000401A0000}"/>
    <cellStyle name="Normal 73 2 4 6 3" xfId="21819" xr:uid="{00000000-0005-0000-0000-00003E550000}"/>
    <cellStyle name="Normal 73 2 4 8" xfId="16806" xr:uid="{00000000-0005-0000-0000-0000A9410000}"/>
    <cellStyle name="Normal 73 2 5" xfId="2064" xr:uid="{00000000-0005-0000-0000-000013080000}"/>
    <cellStyle name="Normal 73 2 5 2" xfId="3754" xr:uid="{00000000-0005-0000-0000-0000AD0E0000}"/>
    <cellStyle name="Normal 73 2 5 2 2" xfId="13827" xr:uid="{00000000-0005-0000-0000-000006360000}"/>
    <cellStyle name="Normal 73 2 5 2 2 3" xfId="28925" xr:uid="{00000000-0005-0000-0000-000000710000}"/>
    <cellStyle name="Normal 73 2 5 2 3" xfId="8807" xr:uid="{00000000-0005-0000-0000-00006A220000}"/>
    <cellStyle name="Normal 73 2 5 2 3 3" xfId="23908" xr:uid="{00000000-0005-0000-0000-0000675D0000}"/>
    <cellStyle name="Normal 73 2 5 2 5" xfId="18895" xr:uid="{00000000-0005-0000-0000-0000D2490000}"/>
    <cellStyle name="Normal 73 2 5 3" xfId="5446" xr:uid="{00000000-0005-0000-0000-000049150000}"/>
    <cellStyle name="Normal 73 2 5 3 2" xfId="15498" xr:uid="{00000000-0005-0000-0000-00008D3C0000}"/>
    <cellStyle name="Normal 73 2 5 3 2 3" xfId="30596" xr:uid="{00000000-0005-0000-0000-000087770000}"/>
    <cellStyle name="Normal 73 2 5 3 3" xfId="10478" xr:uid="{00000000-0005-0000-0000-0000F1280000}"/>
    <cellStyle name="Normal 73 2 5 3 3 3" xfId="25579" xr:uid="{00000000-0005-0000-0000-0000EE630000}"/>
    <cellStyle name="Normal 73 2 5 3 5" xfId="20566" xr:uid="{00000000-0005-0000-0000-000059500000}"/>
    <cellStyle name="Normal 73 2 5 4" xfId="12156" xr:uid="{00000000-0005-0000-0000-00007F2F0000}"/>
    <cellStyle name="Normal 73 2 5 4 3" xfId="27254" xr:uid="{00000000-0005-0000-0000-0000796A0000}"/>
    <cellStyle name="Normal 73 2 5 5" xfId="7135" xr:uid="{00000000-0005-0000-0000-0000E21B0000}"/>
    <cellStyle name="Normal 73 2 5 5 3" xfId="22237" xr:uid="{00000000-0005-0000-0000-0000E0560000}"/>
    <cellStyle name="Normal 73 2 5 7" xfId="17224" xr:uid="{00000000-0005-0000-0000-00004B430000}"/>
    <cellStyle name="Normal 73 2 6" xfId="2917" xr:uid="{00000000-0005-0000-0000-0000680B0000}"/>
    <cellStyle name="Normal 73 2 6 2" xfId="12991" xr:uid="{00000000-0005-0000-0000-0000C2320000}"/>
    <cellStyle name="Normal 73 2 6 2 3" xfId="28089" xr:uid="{00000000-0005-0000-0000-0000BC6D0000}"/>
    <cellStyle name="Normal 73 2 6 3" xfId="7971" xr:uid="{00000000-0005-0000-0000-0000261F0000}"/>
    <cellStyle name="Normal 73 2 6 3 3" xfId="23072" xr:uid="{00000000-0005-0000-0000-0000235A0000}"/>
    <cellStyle name="Normal 73 2 6 5" xfId="18059" xr:uid="{00000000-0005-0000-0000-00008E460000}"/>
    <cellStyle name="Normal 73 2 7" xfId="4610" xr:uid="{00000000-0005-0000-0000-000005120000}"/>
    <cellStyle name="Normal 73 2 7 2" xfId="14662" xr:uid="{00000000-0005-0000-0000-000049390000}"/>
    <cellStyle name="Normal 73 2 7 2 3" xfId="29760" xr:uid="{00000000-0005-0000-0000-000043740000}"/>
    <cellStyle name="Normal 73 2 7 3" xfId="9642" xr:uid="{00000000-0005-0000-0000-0000AD250000}"/>
    <cellStyle name="Normal 73 2 7 3 3" xfId="24743" xr:uid="{00000000-0005-0000-0000-0000AA600000}"/>
    <cellStyle name="Normal 73 2 7 5" xfId="19730" xr:uid="{00000000-0005-0000-0000-0000154D0000}"/>
    <cellStyle name="Normal 73 2 8" xfId="11320" xr:uid="{00000000-0005-0000-0000-00003B2C0000}"/>
    <cellStyle name="Normal 73 2 8 3" xfId="26418" xr:uid="{00000000-0005-0000-0000-000035670000}"/>
    <cellStyle name="Normal 73 2 9" xfId="6299" xr:uid="{00000000-0005-0000-0000-00009E180000}"/>
    <cellStyle name="Normal 73 2 9 3" xfId="21401" xr:uid="{00000000-0005-0000-0000-00009C530000}"/>
    <cellStyle name="Normal 73 3" xfId="1263" xr:uid="{00000000-0005-0000-0000-0000F2040000}"/>
    <cellStyle name="Normal 73 3 10" xfId="16440" xr:uid="{00000000-0005-0000-0000-00003B400000}"/>
    <cellStyle name="Normal 73 3 2" xfId="1482" xr:uid="{00000000-0005-0000-0000-0000CD050000}"/>
    <cellStyle name="Normal 73 3 2 2" xfId="1903" xr:uid="{00000000-0005-0000-0000-000072070000}"/>
    <cellStyle name="Normal 73 3 2 2 2" xfId="2742" xr:uid="{00000000-0005-0000-0000-0000B90A0000}"/>
    <cellStyle name="Normal 73 3 2 2 2 2" xfId="4432" xr:uid="{00000000-0005-0000-0000-000053110000}"/>
    <cellStyle name="Normal 73 3 2 2 2 2 2" xfId="14505" xr:uid="{00000000-0005-0000-0000-0000AC380000}"/>
    <cellStyle name="Normal 73 3 2 2 2 2 2 3" xfId="29603" xr:uid="{00000000-0005-0000-0000-0000A6730000}"/>
    <cellStyle name="Normal 73 3 2 2 2 2 3" xfId="9485" xr:uid="{00000000-0005-0000-0000-000010250000}"/>
    <cellStyle name="Normal 73 3 2 2 2 2 3 3" xfId="24586" xr:uid="{00000000-0005-0000-0000-00000D600000}"/>
    <cellStyle name="Normal 73 3 2 2 2 2 5" xfId="19573" xr:uid="{00000000-0005-0000-0000-0000784C0000}"/>
    <cellStyle name="Normal 73 3 2 2 2 3" xfId="6124" xr:uid="{00000000-0005-0000-0000-0000EF170000}"/>
    <cellStyle name="Normal 73 3 2 2 2 3 2" xfId="16176" xr:uid="{00000000-0005-0000-0000-0000333F0000}"/>
    <cellStyle name="Normal 73 3 2 2 2 3 2 3" xfId="31274" xr:uid="{00000000-0005-0000-0000-00002D7A0000}"/>
    <cellStyle name="Normal 73 3 2 2 2 3 3" xfId="11156" xr:uid="{00000000-0005-0000-0000-0000972B0000}"/>
    <cellStyle name="Normal 73 3 2 2 2 3 3 3" xfId="26257" xr:uid="{00000000-0005-0000-0000-000094660000}"/>
    <cellStyle name="Normal 73 3 2 2 2 3 5" xfId="21244" xr:uid="{00000000-0005-0000-0000-0000FF520000}"/>
    <cellStyle name="Normal 73 3 2 2 2 4" xfId="12834" xr:uid="{00000000-0005-0000-0000-000025320000}"/>
    <cellStyle name="Normal 73 3 2 2 2 4 3" xfId="27932" xr:uid="{00000000-0005-0000-0000-00001F6D0000}"/>
    <cellStyle name="Normal 73 3 2 2 2 5" xfId="7813" xr:uid="{00000000-0005-0000-0000-0000881E0000}"/>
    <cellStyle name="Normal 73 3 2 2 2 5 3" xfId="22915" xr:uid="{00000000-0005-0000-0000-000086590000}"/>
    <cellStyle name="Normal 73 3 2 2 2 7" xfId="17902" xr:uid="{00000000-0005-0000-0000-0000F1450000}"/>
    <cellStyle name="Normal 73 3 2 2 3" xfId="3595" xr:uid="{00000000-0005-0000-0000-00000E0E0000}"/>
    <cellStyle name="Normal 73 3 2 2 3 2" xfId="13669" xr:uid="{00000000-0005-0000-0000-000068350000}"/>
    <cellStyle name="Normal 73 3 2 2 3 2 3" xfId="28767" xr:uid="{00000000-0005-0000-0000-000062700000}"/>
    <cellStyle name="Normal 73 3 2 2 3 3" xfId="8649" xr:uid="{00000000-0005-0000-0000-0000CC210000}"/>
    <cellStyle name="Normal 73 3 2 2 3 3 3" xfId="23750" xr:uid="{00000000-0005-0000-0000-0000C95C0000}"/>
    <cellStyle name="Normal 73 3 2 2 3 5" xfId="18737" xr:uid="{00000000-0005-0000-0000-000034490000}"/>
    <cellStyle name="Normal 73 3 2 2 4" xfId="5288" xr:uid="{00000000-0005-0000-0000-0000AB140000}"/>
    <cellStyle name="Normal 73 3 2 2 4 2" xfId="15340" xr:uid="{00000000-0005-0000-0000-0000EF3B0000}"/>
    <cellStyle name="Normal 73 3 2 2 4 2 3" xfId="30438" xr:uid="{00000000-0005-0000-0000-0000E9760000}"/>
    <cellStyle name="Normal 73 3 2 2 4 3" xfId="10320" xr:uid="{00000000-0005-0000-0000-000053280000}"/>
    <cellStyle name="Normal 73 3 2 2 4 3 3" xfId="25421" xr:uid="{00000000-0005-0000-0000-000050630000}"/>
    <cellStyle name="Normal 73 3 2 2 4 5" xfId="20408" xr:uid="{00000000-0005-0000-0000-0000BB4F0000}"/>
    <cellStyle name="Normal 73 3 2 2 5" xfId="11998" xr:uid="{00000000-0005-0000-0000-0000E12E0000}"/>
    <cellStyle name="Normal 73 3 2 2 5 3" xfId="27096" xr:uid="{00000000-0005-0000-0000-0000DB690000}"/>
    <cellStyle name="Normal 73 3 2 2 6" xfId="6977" xr:uid="{00000000-0005-0000-0000-0000441B0000}"/>
    <cellStyle name="Normal 73 3 2 2 6 3" xfId="22079" xr:uid="{00000000-0005-0000-0000-000042560000}"/>
    <cellStyle name="Normal 73 3 2 2 8" xfId="17066" xr:uid="{00000000-0005-0000-0000-0000AD420000}"/>
    <cellStyle name="Normal 73 3 2 3" xfId="2324" xr:uid="{00000000-0005-0000-0000-000017090000}"/>
    <cellStyle name="Normal 73 3 2 3 2" xfId="4014" xr:uid="{00000000-0005-0000-0000-0000B10F0000}"/>
    <cellStyle name="Normal 73 3 2 3 2 2" xfId="14087" xr:uid="{00000000-0005-0000-0000-00000A370000}"/>
    <cellStyle name="Normal 73 3 2 3 2 2 3" xfId="29185" xr:uid="{00000000-0005-0000-0000-000004720000}"/>
    <cellStyle name="Normal 73 3 2 3 2 3" xfId="9067" xr:uid="{00000000-0005-0000-0000-00006E230000}"/>
    <cellStyle name="Normal 73 3 2 3 2 3 3" xfId="24168" xr:uid="{00000000-0005-0000-0000-00006B5E0000}"/>
    <cellStyle name="Normal 73 3 2 3 2 5" xfId="19155" xr:uid="{00000000-0005-0000-0000-0000D64A0000}"/>
    <cellStyle name="Normal 73 3 2 3 3" xfId="5706" xr:uid="{00000000-0005-0000-0000-00004D160000}"/>
    <cellStyle name="Normal 73 3 2 3 3 2" xfId="15758" xr:uid="{00000000-0005-0000-0000-0000913D0000}"/>
    <cellStyle name="Normal 73 3 2 3 3 2 3" xfId="30856" xr:uid="{00000000-0005-0000-0000-00008B780000}"/>
    <cellStyle name="Normal 73 3 2 3 3 3" xfId="10738" xr:uid="{00000000-0005-0000-0000-0000F5290000}"/>
    <cellStyle name="Normal 73 3 2 3 3 3 3" xfId="25839" xr:uid="{00000000-0005-0000-0000-0000F2640000}"/>
    <cellStyle name="Normal 73 3 2 3 3 5" xfId="20826" xr:uid="{00000000-0005-0000-0000-00005D510000}"/>
    <cellStyle name="Normal 73 3 2 3 4" xfId="12416" xr:uid="{00000000-0005-0000-0000-000083300000}"/>
    <cellStyle name="Normal 73 3 2 3 4 3" xfId="27514" xr:uid="{00000000-0005-0000-0000-00007D6B0000}"/>
    <cellStyle name="Normal 73 3 2 3 5" xfId="7395" xr:uid="{00000000-0005-0000-0000-0000E61C0000}"/>
    <cellStyle name="Normal 73 3 2 3 5 3" xfId="22497" xr:uid="{00000000-0005-0000-0000-0000E4570000}"/>
    <cellStyle name="Normal 73 3 2 3 7" xfId="17484" xr:uid="{00000000-0005-0000-0000-00004F440000}"/>
    <cellStyle name="Normal 73 3 2 4" xfId="3177" xr:uid="{00000000-0005-0000-0000-00006C0C0000}"/>
    <cellStyle name="Normal 73 3 2 4 2" xfId="13251" xr:uid="{00000000-0005-0000-0000-0000C6330000}"/>
    <cellStyle name="Normal 73 3 2 4 2 3" xfId="28349" xr:uid="{00000000-0005-0000-0000-0000C06E0000}"/>
    <cellStyle name="Normal 73 3 2 4 3" xfId="8231" xr:uid="{00000000-0005-0000-0000-00002A200000}"/>
    <cellStyle name="Normal 73 3 2 4 3 3" xfId="23332" xr:uid="{00000000-0005-0000-0000-0000275B0000}"/>
    <cellStyle name="Normal 73 3 2 4 5" xfId="18319" xr:uid="{00000000-0005-0000-0000-000092470000}"/>
    <cellStyle name="Normal 73 3 2 5" xfId="4870" xr:uid="{00000000-0005-0000-0000-000009130000}"/>
    <cellStyle name="Normal 73 3 2 5 2" xfId="14922" xr:uid="{00000000-0005-0000-0000-00004D3A0000}"/>
    <cellStyle name="Normal 73 3 2 5 2 3" xfId="30020" xr:uid="{00000000-0005-0000-0000-000047750000}"/>
    <cellStyle name="Normal 73 3 2 5 3" xfId="9902" xr:uid="{00000000-0005-0000-0000-0000B1260000}"/>
    <cellStyle name="Normal 73 3 2 5 3 3" xfId="25003" xr:uid="{00000000-0005-0000-0000-0000AE610000}"/>
    <cellStyle name="Normal 73 3 2 5 5" xfId="19990" xr:uid="{00000000-0005-0000-0000-0000194E0000}"/>
    <cellStyle name="Normal 73 3 2 6" xfId="11580" xr:uid="{00000000-0005-0000-0000-00003F2D0000}"/>
    <cellStyle name="Normal 73 3 2 6 3" xfId="26678" xr:uid="{00000000-0005-0000-0000-000039680000}"/>
    <cellStyle name="Normal 73 3 2 7" xfId="6559" xr:uid="{00000000-0005-0000-0000-0000A2190000}"/>
    <cellStyle name="Normal 73 3 2 7 3" xfId="21661" xr:uid="{00000000-0005-0000-0000-0000A0540000}"/>
    <cellStyle name="Normal 73 3 2 9" xfId="16648" xr:uid="{00000000-0005-0000-0000-00000B410000}"/>
    <cellStyle name="Normal 73 3 3" xfId="1695" xr:uid="{00000000-0005-0000-0000-0000A2060000}"/>
    <cellStyle name="Normal 73 3 3 2" xfId="2534" xr:uid="{00000000-0005-0000-0000-0000E9090000}"/>
    <cellStyle name="Normal 73 3 3 2 2" xfId="4224" xr:uid="{00000000-0005-0000-0000-000083100000}"/>
    <cellStyle name="Normal 73 3 3 2 2 2" xfId="14297" xr:uid="{00000000-0005-0000-0000-0000DC370000}"/>
    <cellStyle name="Normal 73 3 3 2 2 2 3" xfId="29395" xr:uid="{00000000-0005-0000-0000-0000D6720000}"/>
    <cellStyle name="Normal 73 3 3 2 2 3" xfId="9277" xr:uid="{00000000-0005-0000-0000-000040240000}"/>
    <cellStyle name="Normal 73 3 3 2 2 3 3" xfId="24378" xr:uid="{00000000-0005-0000-0000-00003D5F0000}"/>
    <cellStyle name="Normal 73 3 3 2 2 5" xfId="19365" xr:uid="{00000000-0005-0000-0000-0000A84B0000}"/>
    <cellStyle name="Normal 73 3 3 2 3" xfId="5916" xr:uid="{00000000-0005-0000-0000-00001F170000}"/>
    <cellStyle name="Normal 73 3 3 2 3 2" xfId="15968" xr:uid="{00000000-0005-0000-0000-0000633E0000}"/>
    <cellStyle name="Normal 73 3 3 2 3 2 3" xfId="31066" xr:uid="{00000000-0005-0000-0000-00005D790000}"/>
    <cellStyle name="Normal 73 3 3 2 3 3" xfId="10948" xr:uid="{00000000-0005-0000-0000-0000C72A0000}"/>
    <cellStyle name="Normal 73 3 3 2 3 3 3" xfId="26049" xr:uid="{00000000-0005-0000-0000-0000C4650000}"/>
    <cellStyle name="Normal 73 3 3 2 3 5" xfId="21036" xr:uid="{00000000-0005-0000-0000-00002F520000}"/>
    <cellStyle name="Normal 73 3 3 2 4" xfId="12626" xr:uid="{00000000-0005-0000-0000-000055310000}"/>
    <cellStyle name="Normal 73 3 3 2 4 3" xfId="27724" xr:uid="{00000000-0005-0000-0000-00004F6C0000}"/>
    <cellStyle name="Normal 73 3 3 2 5" xfId="7605" xr:uid="{00000000-0005-0000-0000-0000B81D0000}"/>
    <cellStyle name="Normal 73 3 3 2 5 3" xfId="22707" xr:uid="{00000000-0005-0000-0000-0000B6580000}"/>
    <cellStyle name="Normal 73 3 3 2 7" xfId="17694" xr:uid="{00000000-0005-0000-0000-000021450000}"/>
    <cellStyle name="Normal 73 3 3 3" xfId="3387" xr:uid="{00000000-0005-0000-0000-00003E0D0000}"/>
    <cellStyle name="Normal 73 3 3 3 2" xfId="13461" xr:uid="{00000000-0005-0000-0000-000098340000}"/>
    <cellStyle name="Normal 73 3 3 3 2 3" xfId="28559" xr:uid="{00000000-0005-0000-0000-0000926F0000}"/>
    <cellStyle name="Normal 73 3 3 3 3" xfId="8441" xr:uid="{00000000-0005-0000-0000-0000FC200000}"/>
    <cellStyle name="Normal 73 3 3 3 3 3" xfId="23542" xr:uid="{00000000-0005-0000-0000-0000F95B0000}"/>
    <cellStyle name="Normal 73 3 3 3 5" xfId="18529" xr:uid="{00000000-0005-0000-0000-000064480000}"/>
    <cellStyle name="Normal 73 3 3 4" xfId="5080" xr:uid="{00000000-0005-0000-0000-0000DB130000}"/>
    <cellStyle name="Normal 73 3 3 4 2" xfId="15132" xr:uid="{00000000-0005-0000-0000-00001F3B0000}"/>
    <cellStyle name="Normal 73 3 3 4 2 3" xfId="30230" xr:uid="{00000000-0005-0000-0000-000019760000}"/>
    <cellStyle name="Normal 73 3 3 4 3" xfId="10112" xr:uid="{00000000-0005-0000-0000-000083270000}"/>
    <cellStyle name="Normal 73 3 3 4 3 3" xfId="25213" xr:uid="{00000000-0005-0000-0000-000080620000}"/>
    <cellStyle name="Normal 73 3 3 4 5" xfId="20200" xr:uid="{00000000-0005-0000-0000-0000EB4E0000}"/>
    <cellStyle name="Normal 73 3 3 5" xfId="11790" xr:uid="{00000000-0005-0000-0000-0000112E0000}"/>
    <cellStyle name="Normal 73 3 3 5 3" xfId="26888" xr:uid="{00000000-0005-0000-0000-00000B690000}"/>
    <cellStyle name="Normal 73 3 3 6" xfId="6769" xr:uid="{00000000-0005-0000-0000-0000741A0000}"/>
    <cellStyle name="Normal 73 3 3 6 3" xfId="21871" xr:uid="{00000000-0005-0000-0000-000072550000}"/>
    <cellStyle name="Normal 73 3 3 8" xfId="16858" xr:uid="{00000000-0005-0000-0000-0000DD410000}"/>
    <cellStyle name="Normal 73 3 4" xfId="2116" xr:uid="{00000000-0005-0000-0000-000047080000}"/>
    <cellStyle name="Normal 73 3 4 2" xfId="3806" xr:uid="{00000000-0005-0000-0000-0000E10E0000}"/>
    <cellStyle name="Normal 73 3 4 2 2" xfId="13879" xr:uid="{00000000-0005-0000-0000-00003A360000}"/>
    <cellStyle name="Normal 73 3 4 2 2 3" xfId="28977" xr:uid="{00000000-0005-0000-0000-000034710000}"/>
    <cellStyle name="Normal 73 3 4 2 3" xfId="8859" xr:uid="{00000000-0005-0000-0000-00009E220000}"/>
    <cellStyle name="Normal 73 3 4 2 3 3" xfId="23960" xr:uid="{00000000-0005-0000-0000-00009B5D0000}"/>
    <cellStyle name="Normal 73 3 4 2 5" xfId="18947" xr:uid="{00000000-0005-0000-0000-0000064A0000}"/>
    <cellStyle name="Normal 73 3 4 3" xfId="5498" xr:uid="{00000000-0005-0000-0000-00007D150000}"/>
    <cellStyle name="Normal 73 3 4 3 2" xfId="15550" xr:uid="{00000000-0005-0000-0000-0000C13C0000}"/>
    <cellStyle name="Normal 73 3 4 3 2 3" xfId="30648" xr:uid="{00000000-0005-0000-0000-0000BB770000}"/>
    <cellStyle name="Normal 73 3 4 3 3" xfId="10530" xr:uid="{00000000-0005-0000-0000-000025290000}"/>
    <cellStyle name="Normal 73 3 4 3 3 3" xfId="25631" xr:uid="{00000000-0005-0000-0000-000022640000}"/>
    <cellStyle name="Normal 73 3 4 3 5" xfId="20618" xr:uid="{00000000-0005-0000-0000-00008D500000}"/>
    <cellStyle name="Normal 73 3 4 4" xfId="12208" xr:uid="{00000000-0005-0000-0000-0000B32F0000}"/>
    <cellStyle name="Normal 73 3 4 4 3" xfId="27306" xr:uid="{00000000-0005-0000-0000-0000AD6A0000}"/>
    <cellStyle name="Normal 73 3 4 5" xfId="7187" xr:uid="{00000000-0005-0000-0000-0000161C0000}"/>
    <cellStyle name="Normal 73 3 4 5 3" xfId="22289" xr:uid="{00000000-0005-0000-0000-000014570000}"/>
    <cellStyle name="Normal 73 3 4 7" xfId="17276" xr:uid="{00000000-0005-0000-0000-00007F430000}"/>
    <cellStyle name="Normal 73 3 5" xfId="2969" xr:uid="{00000000-0005-0000-0000-00009C0B0000}"/>
    <cellStyle name="Normal 73 3 5 2" xfId="13043" xr:uid="{00000000-0005-0000-0000-0000F6320000}"/>
    <cellStyle name="Normal 73 3 5 2 3" xfId="28141" xr:uid="{00000000-0005-0000-0000-0000F06D0000}"/>
    <cellStyle name="Normal 73 3 5 3" xfId="8023" xr:uid="{00000000-0005-0000-0000-00005A1F0000}"/>
    <cellStyle name="Normal 73 3 5 3 3" xfId="23124" xr:uid="{00000000-0005-0000-0000-0000575A0000}"/>
    <cellStyle name="Normal 73 3 5 5" xfId="18111" xr:uid="{00000000-0005-0000-0000-0000C2460000}"/>
    <cellStyle name="Normal 73 3 6" xfId="4662" xr:uid="{00000000-0005-0000-0000-000039120000}"/>
    <cellStyle name="Normal 73 3 6 2" xfId="14714" xr:uid="{00000000-0005-0000-0000-00007D390000}"/>
    <cellStyle name="Normal 73 3 6 2 3" xfId="29812" xr:uid="{00000000-0005-0000-0000-000077740000}"/>
    <cellStyle name="Normal 73 3 6 3" xfId="9694" xr:uid="{00000000-0005-0000-0000-0000E1250000}"/>
    <cellStyle name="Normal 73 3 6 3 3" xfId="24795" xr:uid="{00000000-0005-0000-0000-0000DE600000}"/>
    <cellStyle name="Normal 73 3 6 5" xfId="19782" xr:uid="{00000000-0005-0000-0000-0000494D0000}"/>
    <cellStyle name="Normal 73 3 7" xfId="11372" xr:uid="{00000000-0005-0000-0000-00006F2C0000}"/>
    <cellStyle name="Normal 73 3 7 3" xfId="26470" xr:uid="{00000000-0005-0000-0000-000069670000}"/>
    <cellStyle name="Normal 73 3 8" xfId="6351" xr:uid="{00000000-0005-0000-0000-0000D2180000}"/>
    <cellStyle name="Normal 73 3 8 3" xfId="21453" xr:uid="{00000000-0005-0000-0000-0000D0530000}"/>
    <cellStyle name="Normal 73 4" xfId="1376" xr:uid="{00000000-0005-0000-0000-000063050000}"/>
    <cellStyle name="Normal 73 4 2" xfId="1799" xr:uid="{00000000-0005-0000-0000-00000A070000}"/>
    <cellStyle name="Normal 73 4 2 2" xfId="2638" xr:uid="{00000000-0005-0000-0000-0000510A0000}"/>
    <cellStyle name="Normal 73 4 2 2 2" xfId="4328" xr:uid="{00000000-0005-0000-0000-0000EB100000}"/>
    <cellStyle name="Normal 73 4 2 2 2 2" xfId="14401" xr:uid="{00000000-0005-0000-0000-000044380000}"/>
    <cellStyle name="Normal 73 4 2 2 2 2 3" xfId="29499" xr:uid="{00000000-0005-0000-0000-00003E730000}"/>
    <cellStyle name="Normal 73 4 2 2 2 3" xfId="9381" xr:uid="{00000000-0005-0000-0000-0000A8240000}"/>
    <cellStyle name="Normal 73 4 2 2 2 3 3" xfId="24482" xr:uid="{00000000-0005-0000-0000-0000A55F0000}"/>
    <cellStyle name="Normal 73 4 2 2 2 5" xfId="19469" xr:uid="{00000000-0005-0000-0000-0000104C0000}"/>
    <cellStyle name="Normal 73 4 2 2 3" xfId="6020" xr:uid="{00000000-0005-0000-0000-000087170000}"/>
    <cellStyle name="Normal 73 4 2 2 3 2" xfId="16072" xr:uid="{00000000-0005-0000-0000-0000CB3E0000}"/>
    <cellStyle name="Normal 73 4 2 2 3 2 3" xfId="31170" xr:uid="{00000000-0005-0000-0000-0000C5790000}"/>
    <cellStyle name="Normal 73 4 2 2 3 3" xfId="11052" xr:uid="{00000000-0005-0000-0000-00002F2B0000}"/>
    <cellStyle name="Normal 73 4 2 2 3 3 3" xfId="26153" xr:uid="{00000000-0005-0000-0000-00002C660000}"/>
    <cellStyle name="Normal 73 4 2 2 3 5" xfId="21140" xr:uid="{00000000-0005-0000-0000-000097520000}"/>
    <cellStyle name="Normal 73 4 2 2 4" xfId="12730" xr:uid="{00000000-0005-0000-0000-0000BD310000}"/>
    <cellStyle name="Normal 73 4 2 2 4 3" xfId="27828" xr:uid="{00000000-0005-0000-0000-0000B76C0000}"/>
    <cellStyle name="Normal 73 4 2 2 5" xfId="7709" xr:uid="{00000000-0005-0000-0000-0000201E0000}"/>
    <cellStyle name="Normal 73 4 2 2 5 3" xfId="22811" xr:uid="{00000000-0005-0000-0000-00001E590000}"/>
    <cellStyle name="Normal 73 4 2 2 7" xfId="17798" xr:uid="{00000000-0005-0000-0000-000089450000}"/>
    <cellStyle name="Normal 73 4 2 3" xfId="3491" xr:uid="{00000000-0005-0000-0000-0000A60D0000}"/>
    <cellStyle name="Normal 73 4 2 3 2" xfId="13565" xr:uid="{00000000-0005-0000-0000-000000350000}"/>
    <cellStyle name="Normal 73 4 2 3 2 3" xfId="28663" xr:uid="{00000000-0005-0000-0000-0000FA6F0000}"/>
    <cellStyle name="Normal 73 4 2 3 3" xfId="8545" xr:uid="{00000000-0005-0000-0000-000064210000}"/>
    <cellStyle name="Normal 73 4 2 3 3 3" xfId="23646" xr:uid="{00000000-0005-0000-0000-0000615C0000}"/>
    <cellStyle name="Normal 73 4 2 3 5" xfId="18633" xr:uid="{00000000-0005-0000-0000-0000CC480000}"/>
    <cellStyle name="Normal 73 4 2 4" xfId="5184" xr:uid="{00000000-0005-0000-0000-000043140000}"/>
    <cellStyle name="Normal 73 4 2 4 2" xfId="15236" xr:uid="{00000000-0005-0000-0000-0000873B0000}"/>
    <cellStyle name="Normal 73 4 2 4 2 3" xfId="30334" xr:uid="{00000000-0005-0000-0000-000081760000}"/>
    <cellStyle name="Normal 73 4 2 4 3" xfId="10216" xr:uid="{00000000-0005-0000-0000-0000EB270000}"/>
    <cellStyle name="Normal 73 4 2 4 3 3" xfId="25317" xr:uid="{00000000-0005-0000-0000-0000E8620000}"/>
    <cellStyle name="Normal 73 4 2 4 5" xfId="20304" xr:uid="{00000000-0005-0000-0000-0000534F0000}"/>
    <cellStyle name="Normal 73 4 2 5" xfId="11894" xr:uid="{00000000-0005-0000-0000-0000792E0000}"/>
    <cellStyle name="Normal 73 4 2 5 3" xfId="26992" xr:uid="{00000000-0005-0000-0000-000073690000}"/>
    <cellStyle name="Normal 73 4 2 6" xfId="6873" xr:uid="{00000000-0005-0000-0000-0000DC1A0000}"/>
    <cellStyle name="Normal 73 4 2 6 3" xfId="21975" xr:uid="{00000000-0005-0000-0000-0000DA550000}"/>
    <cellStyle name="Normal 73 4 2 8" xfId="16962" xr:uid="{00000000-0005-0000-0000-000045420000}"/>
    <cellStyle name="Normal 73 4 3" xfId="2220" xr:uid="{00000000-0005-0000-0000-0000AF080000}"/>
    <cellStyle name="Normal 73 4 3 2" xfId="3910" xr:uid="{00000000-0005-0000-0000-0000490F0000}"/>
    <cellStyle name="Normal 73 4 3 2 2" xfId="13983" xr:uid="{00000000-0005-0000-0000-0000A2360000}"/>
    <cellStyle name="Normal 73 4 3 2 2 3" xfId="29081" xr:uid="{00000000-0005-0000-0000-00009C710000}"/>
    <cellStyle name="Normal 73 4 3 2 3" xfId="8963" xr:uid="{00000000-0005-0000-0000-000006230000}"/>
    <cellStyle name="Normal 73 4 3 2 3 3" xfId="24064" xr:uid="{00000000-0005-0000-0000-0000035E0000}"/>
    <cellStyle name="Normal 73 4 3 2 5" xfId="19051" xr:uid="{00000000-0005-0000-0000-00006E4A0000}"/>
    <cellStyle name="Normal 73 4 3 3" xfId="5602" xr:uid="{00000000-0005-0000-0000-0000E5150000}"/>
    <cellStyle name="Normal 73 4 3 3 2" xfId="15654" xr:uid="{00000000-0005-0000-0000-0000293D0000}"/>
    <cellStyle name="Normal 73 4 3 3 2 3" xfId="30752" xr:uid="{00000000-0005-0000-0000-000023780000}"/>
    <cellStyle name="Normal 73 4 3 3 3" xfId="10634" xr:uid="{00000000-0005-0000-0000-00008D290000}"/>
    <cellStyle name="Normal 73 4 3 3 3 3" xfId="25735" xr:uid="{00000000-0005-0000-0000-00008A640000}"/>
    <cellStyle name="Normal 73 4 3 3 5" xfId="20722" xr:uid="{00000000-0005-0000-0000-0000F5500000}"/>
    <cellStyle name="Normal 73 4 3 4" xfId="12312" xr:uid="{00000000-0005-0000-0000-00001B300000}"/>
    <cellStyle name="Normal 73 4 3 4 3" xfId="27410" xr:uid="{00000000-0005-0000-0000-0000156B0000}"/>
    <cellStyle name="Normal 73 4 3 5" xfId="7291" xr:uid="{00000000-0005-0000-0000-00007E1C0000}"/>
    <cellStyle name="Normal 73 4 3 5 3" xfId="22393" xr:uid="{00000000-0005-0000-0000-00007C570000}"/>
    <cellStyle name="Normal 73 4 3 7" xfId="17380" xr:uid="{00000000-0005-0000-0000-0000E7430000}"/>
    <cellStyle name="Normal 73 4 4" xfId="3073" xr:uid="{00000000-0005-0000-0000-0000040C0000}"/>
    <cellStyle name="Normal 73 4 4 2" xfId="13147" xr:uid="{00000000-0005-0000-0000-00005E330000}"/>
    <cellStyle name="Normal 73 4 4 2 3" xfId="28245" xr:uid="{00000000-0005-0000-0000-0000586E0000}"/>
    <cellStyle name="Normal 73 4 4 3" xfId="8127" xr:uid="{00000000-0005-0000-0000-0000C21F0000}"/>
    <cellStyle name="Normal 73 4 4 3 3" xfId="23228" xr:uid="{00000000-0005-0000-0000-0000BF5A0000}"/>
    <cellStyle name="Normal 73 4 4 5" xfId="18215" xr:uid="{00000000-0005-0000-0000-00002A470000}"/>
    <cellStyle name="Normal 73 4 5" xfId="4766" xr:uid="{00000000-0005-0000-0000-0000A1120000}"/>
    <cellStyle name="Normal 73 4 5 2" xfId="14818" xr:uid="{00000000-0005-0000-0000-0000E5390000}"/>
    <cellStyle name="Normal 73 4 5 2 3" xfId="29916" xr:uid="{00000000-0005-0000-0000-0000DF740000}"/>
    <cellStyle name="Normal 73 4 5 3" xfId="9798" xr:uid="{00000000-0005-0000-0000-000049260000}"/>
    <cellStyle name="Normal 73 4 5 3 3" xfId="24899" xr:uid="{00000000-0005-0000-0000-000046610000}"/>
    <cellStyle name="Normal 73 4 5 5" xfId="19886" xr:uid="{00000000-0005-0000-0000-0000B14D0000}"/>
    <cellStyle name="Normal 73 4 6" xfId="11476" xr:uid="{00000000-0005-0000-0000-0000D72C0000}"/>
    <cellStyle name="Normal 73 4 6 3" xfId="26574" xr:uid="{00000000-0005-0000-0000-0000D1670000}"/>
    <cellStyle name="Normal 73 4 7" xfId="6455" xr:uid="{00000000-0005-0000-0000-00003A190000}"/>
    <cellStyle name="Normal 73 4 7 3" xfId="21557" xr:uid="{00000000-0005-0000-0000-000038540000}"/>
    <cellStyle name="Normal 73 4 9" xfId="16544" xr:uid="{00000000-0005-0000-0000-0000A3400000}"/>
    <cellStyle name="Normal 73 5" xfId="1589" xr:uid="{00000000-0005-0000-0000-000038060000}"/>
    <cellStyle name="Normal 73 5 2" xfId="2430" xr:uid="{00000000-0005-0000-0000-000081090000}"/>
    <cellStyle name="Normal 73 5 2 2" xfId="4120" xr:uid="{00000000-0005-0000-0000-00001B100000}"/>
    <cellStyle name="Normal 73 5 2 2 2" xfId="14193" xr:uid="{00000000-0005-0000-0000-000074370000}"/>
    <cellStyle name="Normal 73 5 2 2 2 3" xfId="29291" xr:uid="{00000000-0005-0000-0000-00006E720000}"/>
    <cellStyle name="Normal 73 5 2 2 3" xfId="9173" xr:uid="{00000000-0005-0000-0000-0000D8230000}"/>
    <cellStyle name="Normal 73 5 2 2 3 3" xfId="24274" xr:uid="{00000000-0005-0000-0000-0000D55E0000}"/>
    <cellStyle name="Normal 73 5 2 2 5" xfId="19261" xr:uid="{00000000-0005-0000-0000-0000404B0000}"/>
    <cellStyle name="Normal 73 5 2 3" xfId="5812" xr:uid="{00000000-0005-0000-0000-0000B7160000}"/>
    <cellStyle name="Normal 73 5 2 3 2" xfId="15864" xr:uid="{00000000-0005-0000-0000-0000FB3D0000}"/>
    <cellStyle name="Normal 73 5 2 3 2 3" xfId="30962" xr:uid="{00000000-0005-0000-0000-0000F5780000}"/>
    <cellStyle name="Normal 73 5 2 3 3" xfId="10844" xr:uid="{00000000-0005-0000-0000-00005F2A0000}"/>
    <cellStyle name="Normal 73 5 2 3 3 3" xfId="25945" xr:uid="{00000000-0005-0000-0000-00005C650000}"/>
    <cellStyle name="Normal 73 5 2 3 5" xfId="20932" xr:uid="{00000000-0005-0000-0000-0000C7510000}"/>
    <cellStyle name="Normal 73 5 2 4" xfId="12522" xr:uid="{00000000-0005-0000-0000-0000ED300000}"/>
    <cellStyle name="Normal 73 5 2 4 3" xfId="27620" xr:uid="{00000000-0005-0000-0000-0000E76B0000}"/>
    <cellStyle name="Normal 73 5 2 5" xfId="7501" xr:uid="{00000000-0005-0000-0000-0000501D0000}"/>
    <cellStyle name="Normal 73 5 2 5 3" xfId="22603" xr:uid="{00000000-0005-0000-0000-00004E580000}"/>
    <cellStyle name="Normal 73 5 2 7" xfId="17590" xr:uid="{00000000-0005-0000-0000-0000B9440000}"/>
    <cellStyle name="Normal 73 5 3" xfId="3283" xr:uid="{00000000-0005-0000-0000-0000D60C0000}"/>
    <cellStyle name="Normal 73 5 3 2" xfId="13357" xr:uid="{00000000-0005-0000-0000-000030340000}"/>
    <cellStyle name="Normal 73 5 3 2 3" xfId="28455" xr:uid="{00000000-0005-0000-0000-00002A6F0000}"/>
    <cellStyle name="Normal 73 5 3 3" xfId="8337" xr:uid="{00000000-0005-0000-0000-000094200000}"/>
    <cellStyle name="Normal 73 5 3 3 3" xfId="23438" xr:uid="{00000000-0005-0000-0000-0000915B0000}"/>
    <cellStyle name="Normal 73 5 3 5" xfId="18425" xr:uid="{00000000-0005-0000-0000-0000FC470000}"/>
    <cellStyle name="Normal 73 5 4" xfId="4976" xr:uid="{00000000-0005-0000-0000-000073130000}"/>
    <cellStyle name="Normal 73 5 4 2" xfId="15028" xr:uid="{00000000-0005-0000-0000-0000B73A0000}"/>
    <cellStyle name="Normal 73 5 4 2 3" xfId="30126" xr:uid="{00000000-0005-0000-0000-0000B1750000}"/>
    <cellStyle name="Normal 73 5 4 3" xfId="10008" xr:uid="{00000000-0005-0000-0000-00001B270000}"/>
    <cellStyle name="Normal 73 5 4 3 3" xfId="25109" xr:uid="{00000000-0005-0000-0000-000018620000}"/>
    <cellStyle name="Normal 73 5 4 5" xfId="20096" xr:uid="{00000000-0005-0000-0000-0000834E0000}"/>
    <cellStyle name="Normal 73 5 5" xfId="11686" xr:uid="{00000000-0005-0000-0000-0000A92D0000}"/>
    <cellStyle name="Normal 73 5 5 3" xfId="26784" xr:uid="{00000000-0005-0000-0000-0000A3680000}"/>
    <cellStyle name="Normal 73 5 6" xfId="6665" xr:uid="{00000000-0005-0000-0000-00000C1A0000}"/>
    <cellStyle name="Normal 73 5 6 3" xfId="21767" xr:uid="{00000000-0005-0000-0000-00000A550000}"/>
    <cellStyle name="Normal 73 5 8" xfId="16754" xr:uid="{00000000-0005-0000-0000-000075410000}"/>
    <cellStyle name="Normal 73 6" xfId="2010" xr:uid="{00000000-0005-0000-0000-0000DD070000}"/>
    <cellStyle name="Normal 73 6 2" xfId="3702" xr:uid="{00000000-0005-0000-0000-0000790E0000}"/>
    <cellStyle name="Normal 73 6 2 2" xfId="13775" xr:uid="{00000000-0005-0000-0000-0000D2350000}"/>
    <cellStyle name="Normal 73 6 2 2 3" xfId="28873" xr:uid="{00000000-0005-0000-0000-0000CC700000}"/>
    <cellStyle name="Normal 73 6 2 3" xfId="8755" xr:uid="{00000000-0005-0000-0000-000036220000}"/>
    <cellStyle name="Normal 73 6 2 3 3" xfId="23856" xr:uid="{00000000-0005-0000-0000-0000335D0000}"/>
    <cellStyle name="Normal 73 6 2 5" xfId="18843" xr:uid="{00000000-0005-0000-0000-00009E490000}"/>
    <cellStyle name="Normal 73 6 3" xfId="5394" xr:uid="{00000000-0005-0000-0000-000015150000}"/>
    <cellStyle name="Normal 73 6 3 2" xfId="15446" xr:uid="{00000000-0005-0000-0000-0000593C0000}"/>
    <cellStyle name="Normal 73 6 3 2 3" xfId="30544" xr:uid="{00000000-0005-0000-0000-000053770000}"/>
    <cellStyle name="Normal 73 6 3 3" xfId="10426" xr:uid="{00000000-0005-0000-0000-0000BD280000}"/>
    <cellStyle name="Normal 73 6 3 3 3" xfId="25527" xr:uid="{00000000-0005-0000-0000-0000BA630000}"/>
    <cellStyle name="Normal 73 6 3 5" xfId="20514" xr:uid="{00000000-0005-0000-0000-000025500000}"/>
    <cellStyle name="Normal 73 6 4" xfId="12104" xr:uid="{00000000-0005-0000-0000-00004B2F0000}"/>
    <cellStyle name="Normal 73 6 4 3" xfId="27202" xr:uid="{00000000-0005-0000-0000-0000456A0000}"/>
    <cellStyle name="Normal 73 6 5" xfId="7083" xr:uid="{00000000-0005-0000-0000-0000AE1B0000}"/>
    <cellStyle name="Normal 73 6 5 3" xfId="22185" xr:uid="{00000000-0005-0000-0000-0000AC560000}"/>
    <cellStyle name="Normal 73 6 7" xfId="17172" xr:uid="{00000000-0005-0000-0000-000017430000}"/>
    <cellStyle name="Normal 73 7" xfId="2862" xr:uid="{00000000-0005-0000-0000-0000310B0000}"/>
    <cellStyle name="Normal 73 7 2" xfId="12939" xr:uid="{00000000-0005-0000-0000-00008E320000}"/>
    <cellStyle name="Normal 73 7 2 3" xfId="28037" xr:uid="{00000000-0005-0000-0000-0000886D0000}"/>
    <cellStyle name="Normal 73 7 3" xfId="7919" xr:uid="{00000000-0005-0000-0000-0000F21E0000}"/>
    <cellStyle name="Normal 73 7 3 3" xfId="23020" xr:uid="{00000000-0005-0000-0000-0000EF590000}"/>
    <cellStyle name="Normal 73 7 5" xfId="18007" xr:uid="{00000000-0005-0000-0000-00005A460000}"/>
    <cellStyle name="Normal 73 8" xfId="4556" xr:uid="{00000000-0005-0000-0000-0000CF110000}"/>
    <cellStyle name="Normal 73 8 2" xfId="14610" xr:uid="{00000000-0005-0000-0000-000015390000}"/>
    <cellStyle name="Normal 73 8 2 3" xfId="29708" xr:uid="{00000000-0005-0000-0000-00000F740000}"/>
    <cellStyle name="Normal 73 8 3" xfId="9590" xr:uid="{00000000-0005-0000-0000-000079250000}"/>
    <cellStyle name="Normal 73 8 3 3" xfId="24691" xr:uid="{00000000-0005-0000-0000-000076600000}"/>
    <cellStyle name="Normal 73 8 5" xfId="19678" xr:uid="{00000000-0005-0000-0000-0000E14C0000}"/>
    <cellStyle name="Normal 73 9" xfId="11266" xr:uid="{00000000-0005-0000-0000-0000052C0000}"/>
    <cellStyle name="Normal 73 9 3" xfId="26366" xr:uid="{00000000-0005-0000-0000-000001670000}"/>
    <cellStyle name="Normal 74" xfId="913" xr:uid="{00000000-0005-0000-0000-000093030000}"/>
    <cellStyle name="Normal 74 10" xfId="6246" xr:uid="{00000000-0005-0000-0000-000069180000}"/>
    <cellStyle name="Normal 74 10 3" xfId="21350" xr:uid="{00000000-0005-0000-0000-000069530000}"/>
    <cellStyle name="Normal 74 12" xfId="16335" xr:uid="{00000000-0005-0000-0000-0000D23F0000}"/>
    <cellStyle name="Normal 74 2" xfId="1210" xr:uid="{00000000-0005-0000-0000-0000BD040000}"/>
    <cellStyle name="Normal 74 2 11" xfId="16389" xr:uid="{00000000-0005-0000-0000-000008400000}"/>
    <cellStyle name="Normal 74 2 2" xfId="1318" xr:uid="{00000000-0005-0000-0000-000029050000}"/>
    <cellStyle name="Normal 74 2 2 10" xfId="16493" xr:uid="{00000000-0005-0000-0000-000070400000}"/>
    <cellStyle name="Normal 74 2 2 2" xfId="1535" xr:uid="{00000000-0005-0000-0000-000002060000}"/>
    <cellStyle name="Normal 74 2 2 2 2" xfId="1956" xr:uid="{00000000-0005-0000-0000-0000A7070000}"/>
    <cellStyle name="Normal 74 2 2 2 2 2" xfId="2795" xr:uid="{00000000-0005-0000-0000-0000EE0A0000}"/>
    <cellStyle name="Normal 74 2 2 2 2 2 2" xfId="4485" xr:uid="{00000000-0005-0000-0000-000088110000}"/>
    <cellStyle name="Normal 74 2 2 2 2 2 2 2" xfId="14558" xr:uid="{00000000-0005-0000-0000-0000E1380000}"/>
    <cellStyle name="Normal 74 2 2 2 2 2 2 2 3" xfId="29656" xr:uid="{00000000-0005-0000-0000-0000DB730000}"/>
    <cellStyle name="Normal 74 2 2 2 2 2 2 3" xfId="9538" xr:uid="{00000000-0005-0000-0000-000045250000}"/>
    <cellStyle name="Normal 74 2 2 2 2 2 2 3 3" xfId="24639" xr:uid="{00000000-0005-0000-0000-000042600000}"/>
    <cellStyle name="Normal 74 2 2 2 2 2 2 5" xfId="19626" xr:uid="{00000000-0005-0000-0000-0000AD4C0000}"/>
    <cellStyle name="Normal 74 2 2 2 2 2 3" xfId="6177" xr:uid="{00000000-0005-0000-0000-000024180000}"/>
    <cellStyle name="Normal 74 2 2 2 2 2 3 2" xfId="16229" xr:uid="{00000000-0005-0000-0000-0000683F0000}"/>
    <cellStyle name="Normal 74 2 2 2 2 2 3 3" xfId="11209" xr:uid="{00000000-0005-0000-0000-0000CC2B0000}"/>
    <cellStyle name="Normal 74 2 2 2 2 2 3 3 3" xfId="26310" xr:uid="{00000000-0005-0000-0000-0000C9660000}"/>
    <cellStyle name="Normal 74 2 2 2 2 2 3 5" xfId="21297" xr:uid="{00000000-0005-0000-0000-000034530000}"/>
    <cellStyle name="Normal 74 2 2 2 2 2 4" xfId="12887" xr:uid="{00000000-0005-0000-0000-00005A320000}"/>
    <cellStyle name="Normal 74 2 2 2 2 2 4 3" xfId="27985" xr:uid="{00000000-0005-0000-0000-0000546D0000}"/>
    <cellStyle name="Normal 74 2 2 2 2 2 5" xfId="7866" xr:uid="{00000000-0005-0000-0000-0000BD1E0000}"/>
    <cellStyle name="Normal 74 2 2 2 2 2 5 3" xfId="22968" xr:uid="{00000000-0005-0000-0000-0000BB590000}"/>
    <cellStyle name="Normal 74 2 2 2 2 2 7" xfId="17955" xr:uid="{00000000-0005-0000-0000-000026460000}"/>
    <cellStyle name="Normal 74 2 2 2 2 3" xfId="3648" xr:uid="{00000000-0005-0000-0000-0000430E0000}"/>
    <cellStyle name="Normal 74 2 2 2 2 3 2" xfId="13722" xr:uid="{00000000-0005-0000-0000-00009D350000}"/>
    <cellStyle name="Normal 74 2 2 2 2 3 2 3" xfId="28820" xr:uid="{00000000-0005-0000-0000-000097700000}"/>
    <cellStyle name="Normal 74 2 2 2 2 3 3" xfId="8702" xr:uid="{00000000-0005-0000-0000-000001220000}"/>
    <cellStyle name="Normal 74 2 2 2 2 3 3 3" xfId="23803" xr:uid="{00000000-0005-0000-0000-0000FE5C0000}"/>
    <cellStyle name="Normal 74 2 2 2 2 3 5" xfId="18790" xr:uid="{00000000-0005-0000-0000-000069490000}"/>
    <cellStyle name="Normal 74 2 2 2 2 4" xfId="5341" xr:uid="{00000000-0005-0000-0000-0000E0140000}"/>
    <cellStyle name="Normal 74 2 2 2 2 4 2" xfId="15393" xr:uid="{00000000-0005-0000-0000-0000243C0000}"/>
    <cellStyle name="Normal 74 2 2 2 2 4 2 3" xfId="30491" xr:uid="{00000000-0005-0000-0000-00001E770000}"/>
    <cellStyle name="Normal 74 2 2 2 2 4 3" xfId="10373" xr:uid="{00000000-0005-0000-0000-000088280000}"/>
    <cellStyle name="Normal 74 2 2 2 2 4 3 3" xfId="25474" xr:uid="{00000000-0005-0000-0000-000085630000}"/>
    <cellStyle name="Normal 74 2 2 2 2 4 5" xfId="20461" xr:uid="{00000000-0005-0000-0000-0000F04F0000}"/>
    <cellStyle name="Normal 74 2 2 2 2 5" xfId="12051" xr:uid="{00000000-0005-0000-0000-0000162F0000}"/>
    <cellStyle name="Normal 74 2 2 2 2 5 3" xfId="27149" xr:uid="{00000000-0005-0000-0000-0000106A0000}"/>
    <cellStyle name="Normal 74 2 2 2 2 6" xfId="7030" xr:uid="{00000000-0005-0000-0000-0000791B0000}"/>
    <cellStyle name="Normal 74 2 2 2 2 6 3" xfId="22132" xr:uid="{00000000-0005-0000-0000-000077560000}"/>
    <cellStyle name="Normal 74 2 2 2 2 8" xfId="17119" xr:uid="{00000000-0005-0000-0000-0000E2420000}"/>
    <cellStyle name="Normal 74 2 2 2 3" xfId="2377" xr:uid="{00000000-0005-0000-0000-00004C090000}"/>
    <cellStyle name="Normal 74 2 2 2 3 2" xfId="4067" xr:uid="{00000000-0005-0000-0000-0000E60F0000}"/>
    <cellStyle name="Normal 74 2 2 2 3 2 2" xfId="14140" xr:uid="{00000000-0005-0000-0000-00003F370000}"/>
    <cellStyle name="Normal 74 2 2 2 3 2 2 3" xfId="29238" xr:uid="{00000000-0005-0000-0000-000039720000}"/>
    <cellStyle name="Normal 74 2 2 2 3 2 3" xfId="9120" xr:uid="{00000000-0005-0000-0000-0000A3230000}"/>
    <cellStyle name="Normal 74 2 2 2 3 2 3 3" xfId="24221" xr:uid="{00000000-0005-0000-0000-0000A05E0000}"/>
    <cellStyle name="Normal 74 2 2 2 3 2 5" xfId="19208" xr:uid="{00000000-0005-0000-0000-00000B4B0000}"/>
    <cellStyle name="Normal 74 2 2 2 3 3" xfId="5759" xr:uid="{00000000-0005-0000-0000-000082160000}"/>
    <cellStyle name="Normal 74 2 2 2 3 3 2" xfId="15811" xr:uid="{00000000-0005-0000-0000-0000C63D0000}"/>
    <cellStyle name="Normal 74 2 2 2 3 3 2 3" xfId="30909" xr:uid="{00000000-0005-0000-0000-0000C0780000}"/>
    <cellStyle name="Normal 74 2 2 2 3 3 3" xfId="10791" xr:uid="{00000000-0005-0000-0000-00002A2A0000}"/>
    <cellStyle name="Normal 74 2 2 2 3 3 3 3" xfId="25892" xr:uid="{00000000-0005-0000-0000-000027650000}"/>
    <cellStyle name="Normal 74 2 2 2 3 3 5" xfId="20879" xr:uid="{00000000-0005-0000-0000-000092510000}"/>
    <cellStyle name="Normal 74 2 2 2 3 4" xfId="12469" xr:uid="{00000000-0005-0000-0000-0000B8300000}"/>
    <cellStyle name="Normal 74 2 2 2 3 4 3" xfId="27567" xr:uid="{00000000-0005-0000-0000-0000B26B0000}"/>
    <cellStyle name="Normal 74 2 2 2 3 5" xfId="7448" xr:uid="{00000000-0005-0000-0000-00001B1D0000}"/>
    <cellStyle name="Normal 74 2 2 2 3 5 3" xfId="22550" xr:uid="{00000000-0005-0000-0000-000019580000}"/>
    <cellStyle name="Normal 74 2 2 2 3 7" xfId="17537" xr:uid="{00000000-0005-0000-0000-000084440000}"/>
    <cellStyle name="Normal 74 2 2 2 4" xfId="3230" xr:uid="{00000000-0005-0000-0000-0000A10C0000}"/>
    <cellStyle name="Normal 74 2 2 2 4 2" xfId="13304" xr:uid="{00000000-0005-0000-0000-0000FB330000}"/>
    <cellStyle name="Normal 74 2 2 2 4 2 3" xfId="28402" xr:uid="{00000000-0005-0000-0000-0000F56E0000}"/>
    <cellStyle name="Normal 74 2 2 2 4 3" xfId="8284" xr:uid="{00000000-0005-0000-0000-00005F200000}"/>
    <cellStyle name="Normal 74 2 2 2 4 3 3" xfId="23385" xr:uid="{00000000-0005-0000-0000-00005C5B0000}"/>
    <cellStyle name="Normal 74 2 2 2 4 5" xfId="18372" xr:uid="{00000000-0005-0000-0000-0000C7470000}"/>
    <cellStyle name="Normal 74 2 2 2 5" xfId="4923" xr:uid="{00000000-0005-0000-0000-00003E130000}"/>
    <cellStyle name="Normal 74 2 2 2 5 2" xfId="14975" xr:uid="{00000000-0005-0000-0000-0000823A0000}"/>
    <cellStyle name="Normal 74 2 2 2 5 2 3" xfId="30073" xr:uid="{00000000-0005-0000-0000-00007C750000}"/>
    <cellStyle name="Normal 74 2 2 2 5 3" xfId="9955" xr:uid="{00000000-0005-0000-0000-0000E6260000}"/>
    <cellStyle name="Normal 74 2 2 2 5 3 3" xfId="25056" xr:uid="{00000000-0005-0000-0000-0000E3610000}"/>
    <cellStyle name="Normal 74 2 2 2 5 5" xfId="20043" xr:uid="{00000000-0005-0000-0000-00004E4E0000}"/>
    <cellStyle name="Normal 74 2 2 2 6" xfId="11633" xr:uid="{00000000-0005-0000-0000-0000742D0000}"/>
    <cellStyle name="Normal 74 2 2 2 6 3" xfId="26731" xr:uid="{00000000-0005-0000-0000-00006E680000}"/>
    <cellStyle name="Normal 74 2 2 2 7" xfId="6612" xr:uid="{00000000-0005-0000-0000-0000D7190000}"/>
    <cellStyle name="Normal 74 2 2 2 7 3" xfId="21714" xr:uid="{00000000-0005-0000-0000-0000D5540000}"/>
    <cellStyle name="Normal 74 2 2 2 9" xfId="16701" xr:uid="{00000000-0005-0000-0000-000040410000}"/>
    <cellStyle name="Normal 74 2 2 3" xfId="1748" xr:uid="{00000000-0005-0000-0000-0000D7060000}"/>
    <cellStyle name="Normal 74 2 2 3 2" xfId="2587" xr:uid="{00000000-0005-0000-0000-00001E0A0000}"/>
    <cellStyle name="Normal 74 2 2 3 2 2" xfId="4277" xr:uid="{00000000-0005-0000-0000-0000B8100000}"/>
    <cellStyle name="Normal 74 2 2 3 2 2 2" xfId="14350" xr:uid="{00000000-0005-0000-0000-000011380000}"/>
    <cellStyle name="Normal 74 2 2 3 2 2 2 3" xfId="29448" xr:uid="{00000000-0005-0000-0000-00000B730000}"/>
    <cellStyle name="Normal 74 2 2 3 2 2 3" xfId="9330" xr:uid="{00000000-0005-0000-0000-000075240000}"/>
    <cellStyle name="Normal 74 2 2 3 2 2 3 3" xfId="24431" xr:uid="{00000000-0005-0000-0000-0000725F0000}"/>
    <cellStyle name="Normal 74 2 2 3 2 2 5" xfId="19418" xr:uid="{00000000-0005-0000-0000-0000DD4B0000}"/>
    <cellStyle name="Normal 74 2 2 3 2 3" xfId="5969" xr:uid="{00000000-0005-0000-0000-000054170000}"/>
    <cellStyle name="Normal 74 2 2 3 2 3 2" xfId="16021" xr:uid="{00000000-0005-0000-0000-0000983E0000}"/>
    <cellStyle name="Normal 74 2 2 3 2 3 2 3" xfId="31119" xr:uid="{00000000-0005-0000-0000-000092790000}"/>
    <cellStyle name="Normal 74 2 2 3 2 3 3" xfId="11001" xr:uid="{00000000-0005-0000-0000-0000FC2A0000}"/>
    <cellStyle name="Normal 74 2 2 3 2 3 3 3" xfId="26102" xr:uid="{00000000-0005-0000-0000-0000F9650000}"/>
    <cellStyle name="Normal 74 2 2 3 2 3 5" xfId="21089" xr:uid="{00000000-0005-0000-0000-000064520000}"/>
    <cellStyle name="Normal 74 2 2 3 2 4" xfId="12679" xr:uid="{00000000-0005-0000-0000-00008A310000}"/>
    <cellStyle name="Normal 74 2 2 3 2 4 3" xfId="27777" xr:uid="{00000000-0005-0000-0000-0000846C0000}"/>
    <cellStyle name="Normal 74 2 2 3 2 5" xfId="7658" xr:uid="{00000000-0005-0000-0000-0000ED1D0000}"/>
    <cellStyle name="Normal 74 2 2 3 2 5 3" xfId="22760" xr:uid="{00000000-0005-0000-0000-0000EB580000}"/>
    <cellStyle name="Normal 74 2 2 3 2 7" xfId="17747" xr:uid="{00000000-0005-0000-0000-000056450000}"/>
    <cellStyle name="Normal 74 2 2 3 3" xfId="3440" xr:uid="{00000000-0005-0000-0000-0000730D0000}"/>
    <cellStyle name="Normal 74 2 2 3 3 2" xfId="13514" xr:uid="{00000000-0005-0000-0000-0000CD340000}"/>
    <cellStyle name="Normal 74 2 2 3 3 2 3" xfId="28612" xr:uid="{00000000-0005-0000-0000-0000C76F0000}"/>
    <cellStyle name="Normal 74 2 2 3 3 3" xfId="8494" xr:uid="{00000000-0005-0000-0000-000031210000}"/>
    <cellStyle name="Normal 74 2 2 3 3 3 3" xfId="23595" xr:uid="{00000000-0005-0000-0000-00002E5C0000}"/>
    <cellStyle name="Normal 74 2 2 3 3 5" xfId="18582" xr:uid="{00000000-0005-0000-0000-000099480000}"/>
    <cellStyle name="Normal 74 2 2 3 4" xfId="5133" xr:uid="{00000000-0005-0000-0000-000010140000}"/>
    <cellStyle name="Normal 74 2 2 3 4 2" xfId="15185" xr:uid="{00000000-0005-0000-0000-0000543B0000}"/>
    <cellStyle name="Normal 74 2 2 3 4 2 3" xfId="30283" xr:uid="{00000000-0005-0000-0000-00004E760000}"/>
    <cellStyle name="Normal 74 2 2 3 4 3" xfId="10165" xr:uid="{00000000-0005-0000-0000-0000B8270000}"/>
    <cellStyle name="Normal 74 2 2 3 4 3 3" xfId="25266" xr:uid="{00000000-0005-0000-0000-0000B5620000}"/>
    <cellStyle name="Normal 74 2 2 3 4 5" xfId="20253" xr:uid="{00000000-0005-0000-0000-0000204F0000}"/>
    <cellStyle name="Normal 74 2 2 3 5" xfId="11843" xr:uid="{00000000-0005-0000-0000-0000462E0000}"/>
    <cellStyle name="Normal 74 2 2 3 5 3" xfId="26941" xr:uid="{00000000-0005-0000-0000-000040690000}"/>
    <cellStyle name="Normal 74 2 2 3 6" xfId="6822" xr:uid="{00000000-0005-0000-0000-0000A91A0000}"/>
    <cellStyle name="Normal 74 2 2 3 6 3" xfId="21924" xr:uid="{00000000-0005-0000-0000-0000A7550000}"/>
    <cellStyle name="Normal 74 2 2 3 8" xfId="16911" xr:uid="{00000000-0005-0000-0000-000012420000}"/>
    <cellStyle name="Normal 74 2 2 4" xfId="2169" xr:uid="{00000000-0005-0000-0000-00007C080000}"/>
    <cellStyle name="Normal 74 2 2 4 2" xfId="3859" xr:uid="{00000000-0005-0000-0000-0000160F0000}"/>
    <cellStyle name="Normal 74 2 2 4 2 2" xfId="13932" xr:uid="{00000000-0005-0000-0000-00006F360000}"/>
    <cellStyle name="Normal 74 2 2 4 2 2 3" xfId="29030" xr:uid="{00000000-0005-0000-0000-000069710000}"/>
    <cellStyle name="Normal 74 2 2 4 2 3" xfId="8912" xr:uid="{00000000-0005-0000-0000-0000D3220000}"/>
    <cellStyle name="Normal 74 2 2 4 2 3 3" xfId="24013" xr:uid="{00000000-0005-0000-0000-0000D05D0000}"/>
    <cellStyle name="Normal 74 2 2 4 2 5" xfId="19000" xr:uid="{00000000-0005-0000-0000-00003B4A0000}"/>
    <cellStyle name="Normal 74 2 2 4 3" xfId="5551" xr:uid="{00000000-0005-0000-0000-0000B2150000}"/>
    <cellStyle name="Normal 74 2 2 4 3 2" xfId="15603" xr:uid="{00000000-0005-0000-0000-0000F63C0000}"/>
    <cellStyle name="Normal 74 2 2 4 3 2 3" xfId="30701" xr:uid="{00000000-0005-0000-0000-0000F0770000}"/>
    <cellStyle name="Normal 74 2 2 4 3 3" xfId="10583" xr:uid="{00000000-0005-0000-0000-00005A290000}"/>
    <cellStyle name="Normal 74 2 2 4 3 3 3" xfId="25684" xr:uid="{00000000-0005-0000-0000-000057640000}"/>
    <cellStyle name="Normal 74 2 2 4 3 5" xfId="20671" xr:uid="{00000000-0005-0000-0000-0000C2500000}"/>
    <cellStyle name="Normal 74 2 2 4 4" xfId="12261" xr:uid="{00000000-0005-0000-0000-0000E82F0000}"/>
    <cellStyle name="Normal 74 2 2 4 4 3" xfId="27359" xr:uid="{00000000-0005-0000-0000-0000E26A0000}"/>
    <cellStyle name="Normal 74 2 2 4 5" xfId="7240" xr:uid="{00000000-0005-0000-0000-00004B1C0000}"/>
    <cellStyle name="Normal 74 2 2 4 5 3" xfId="22342" xr:uid="{00000000-0005-0000-0000-000049570000}"/>
    <cellStyle name="Normal 74 2 2 4 7" xfId="17329" xr:uid="{00000000-0005-0000-0000-0000B4430000}"/>
    <cellStyle name="Normal 74 2 2 5" xfId="3022" xr:uid="{00000000-0005-0000-0000-0000D10B0000}"/>
    <cellStyle name="Normal 74 2 2 5 2" xfId="13096" xr:uid="{00000000-0005-0000-0000-00002B330000}"/>
    <cellStyle name="Normal 74 2 2 5 2 3" xfId="28194" xr:uid="{00000000-0005-0000-0000-0000256E0000}"/>
    <cellStyle name="Normal 74 2 2 5 3" xfId="8076" xr:uid="{00000000-0005-0000-0000-00008F1F0000}"/>
    <cellStyle name="Normal 74 2 2 5 3 3" xfId="23177" xr:uid="{00000000-0005-0000-0000-00008C5A0000}"/>
    <cellStyle name="Normal 74 2 2 5 5" xfId="18164" xr:uid="{00000000-0005-0000-0000-0000F7460000}"/>
    <cellStyle name="Normal 74 2 2 6" xfId="4715" xr:uid="{00000000-0005-0000-0000-00006E120000}"/>
    <cellStyle name="Normal 74 2 2 6 2" xfId="14767" xr:uid="{00000000-0005-0000-0000-0000B2390000}"/>
    <cellStyle name="Normal 74 2 2 6 2 3" xfId="29865" xr:uid="{00000000-0005-0000-0000-0000AC740000}"/>
    <cellStyle name="Normal 74 2 2 6 3" xfId="9747" xr:uid="{00000000-0005-0000-0000-000016260000}"/>
    <cellStyle name="Normal 74 2 2 6 3 3" xfId="24848" xr:uid="{00000000-0005-0000-0000-000013610000}"/>
    <cellStyle name="Normal 74 2 2 6 5" xfId="19835" xr:uid="{00000000-0005-0000-0000-00007E4D0000}"/>
    <cellStyle name="Normal 74 2 2 7" xfId="11425" xr:uid="{00000000-0005-0000-0000-0000A42C0000}"/>
    <cellStyle name="Normal 74 2 2 7 3" xfId="26523" xr:uid="{00000000-0005-0000-0000-00009E670000}"/>
    <cellStyle name="Normal 74 2 2 8" xfId="6404" xr:uid="{00000000-0005-0000-0000-000007190000}"/>
    <cellStyle name="Normal 74 2 2 8 3" xfId="21506" xr:uid="{00000000-0005-0000-0000-000005540000}"/>
    <cellStyle name="Normal 74 2 3" xfId="1431" xr:uid="{00000000-0005-0000-0000-00009A050000}"/>
    <cellStyle name="Normal 74 2 3 2" xfId="1852" xr:uid="{00000000-0005-0000-0000-00003F070000}"/>
    <cellStyle name="Normal 74 2 3 2 2" xfId="2691" xr:uid="{00000000-0005-0000-0000-0000860A0000}"/>
    <cellStyle name="Normal 74 2 3 2 2 2" xfId="4381" xr:uid="{00000000-0005-0000-0000-000020110000}"/>
    <cellStyle name="Normal 74 2 3 2 2 2 2" xfId="14454" xr:uid="{00000000-0005-0000-0000-000079380000}"/>
    <cellStyle name="Normal 74 2 3 2 2 2 2 3" xfId="29552" xr:uid="{00000000-0005-0000-0000-000073730000}"/>
    <cellStyle name="Normal 74 2 3 2 2 2 3" xfId="9434" xr:uid="{00000000-0005-0000-0000-0000DD240000}"/>
    <cellStyle name="Normal 74 2 3 2 2 2 3 3" xfId="24535" xr:uid="{00000000-0005-0000-0000-0000DA5F0000}"/>
    <cellStyle name="Normal 74 2 3 2 2 2 5" xfId="19522" xr:uid="{00000000-0005-0000-0000-0000454C0000}"/>
    <cellStyle name="Normal 74 2 3 2 2 3" xfId="6073" xr:uid="{00000000-0005-0000-0000-0000BC170000}"/>
    <cellStyle name="Normal 74 2 3 2 2 3 2" xfId="16125" xr:uid="{00000000-0005-0000-0000-0000003F0000}"/>
    <cellStyle name="Normal 74 2 3 2 2 3 2 3" xfId="31223" xr:uid="{00000000-0005-0000-0000-0000FA790000}"/>
    <cellStyle name="Normal 74 2 3 2 2 3 3" xfId="11105" xr:uid="{00000000-0005-0000-0000-0000642B0000}"/>
    <cellStyle name="Normal 74 2 3 2 2 3 3 3" xfId="26206" xr:uid="{00000000-0005-0000-0000-000061660000}"/>
    <cellStyle name="Normal 74 2 3 2 2 3 5" xfId="21193" xr:uid="{00000000-0005-0000-0000-0000CC520000}"/>
    <cellStyle name="Normal 74 2 3 2 2 4" xfId="12783" xr:uid="{00000000-0005-0000-0000-0000F2310000}"/>
    <cellStyle name="Normal 74 2 3 2 2 4 3" xfId="27881" xr:uid="{00000000-0005-0000-0000-0000EC6C0000}"/>
    <cellStyle name="Normal 74 2 3 2 2 5" xfId="7762" xr:uid="{00000000-0005-0000-0000-0000551E0000}"/>
    <cellStyle name="Normal 74 2 3 2 2 5 3" xfId="22864" xr:uid="{00000000-0005-0000-0000-000053590000}"/>
    <cellStyle name="Normal 74 2 3 2 2 7" xfId="17851" xr:uid="{00000000-0005-0000-0000-0000BE450000}"/>
    <cellStyle name="Normal 74 2 3 2 3" xfId="3544" xr:uid="{00000000-0005-0000-0000-0000DB0D0000}"/>
    <cellStyle name="Normal 74 2 3 2 3 2" xfId="13618" xr:uid="{00000000-0005-0000-0000-000035350000}"/>
    <cellStyle name="Normal 74 2 3 2 3 2 3" xfId="28716" xr:uid="{00000000-0005-0000-0000-00002F700000}"/>
    <cellStyle name="Normal 74 2 3 2 3 3" xfId="8598" xr:uid="{00000000-0005-0000-0000-000099210000}"/>
    <cellStyle name="Normal 74 2 3 2 3 3 3" xfId="23699" xr:uid="{00000000-0005-0000-0000-0000965C0000}"/>
    <cellStyle name="Normal 74 2 3 2 3 5" xfId="18686" xr:uid="{00000000-0005-0000-0000-000001490000}"/>
    <cellStyle name="Normal 74 2 3 2 4" xfId="5237" xr:uid="{00000000-0005-0000-0000-000078140000}"/>
    <cellStyle name="Normal 74 2 3 2 4 2" xfId="15289" xr:uid="{00000000-0005-0000-0000-0000BC3B0000}"/>
    <cellStyle name="Normal 74 2 3 2 4 2 3" xfId="30387" xr:uid="{00000000-0005-0000-0000-0000B6760000}"/>
    <cellStyle name="Normal 74 2 3 2 4 3" xfId="10269" xr:uid="{00000000-0005-0000-0000-000020280000}"/>
    <cellStyle name="Normal 74 2 3 2 4 3 3" xfId="25370" xr:uid="{00000000-0005-0000-0000-00001D630000}"/>
    <cellStyle name="Normal 74 2 3 2 4 5" xfId="20357" xr:uid="{00000000-0005-0000-0000-0000884F0000}"/>
    <cellStyle name="Normal 74 2 3 2 5" xfId="11947" xr:uid="{00000000-0005-0000-0000-0000AE2E0000}"/>
    <cellStyle name="Normal 74 2 3 2 5 3" xfId="27045" xr:uid="{00000000-0005-0000-0000-0000A8690000}"/>
    <cellStyle name="Normal 74 2 3 2 6" xfId="6926" xr:uid="{00000000-0005-0000-0000-0000111B0000}"/>
    <cellStyle name="Normal 74 2 3 2 6 3" xfId="22028" xr:uid="{00000000-0005-0000-0000-00000F560000}"/>
    <cellStyle name="Normal 74 2 3 2 8" xfId="17015" xr:uid="{00000000-0005-0000-0000-00007A420000}"/>
    <cellStyle name="Normal 74 2 3 3" xfId="2273" xr:uid="{00000000-0005-0000-0000-0000E4080000}"/>
    <cellStyle name="Normal 74 2 3 3 2" xfId="3963" xr:uid="{00000000-0005-0000-0000-00007E0F0000}"/>
    <cellStyle name="Normal 74 2 3 3 2 2" xfId="14036" xr:uid="{00000000-0005-0000-0000-0000D7360000}"/>
    <cellStyle name="Normal 74 2 3 3 2 2 3" xfId="29134" xr:uid="{00000000-0005-0000-0000-0000D1710000}"/>
    <cellStyle name="Normal 74 2 3 3 2 3" xfId="9016" xr:uid="{00000000-0005-0000-0000-00003B230000}"/>
    <cellStyle name="Normal 74 2 3 3 2 3 3" xfId="24117" xr:uid="{00000000-0005-0000-0000-0000385E0000}"/>
    <cellStyle name="Normal 74 2 3 3 2 5" xfId="19104" xr:uid="{00000000-0005-0000-0000-0000A34A0000}"/>
    <cellStyle name="Normal 74 2 3 3 3" xfId="5655" xr:uid="{00000000-0005-0000-0000-00001A160000}"/>
    <cellStyle name="Normal 74 2 3 3 3 2" xfId="15707" xr:uid="{00000000-0005-0000-0000-00005E3D0000}"/>
    <cellStyle name="Normal 74 2 3 3 3 2 3" xfId="30805" xr:uid="{00000000-0005-0000-0000-000058780000}"/>
    <cellStyle name="Normal 74 2 3 3 3 3" xfId="10687" xr:uid="{00000000-0005-0000-0000-0000C2290000}"/>
    <cellStyle name="Normal 74 2 3 3 3 3 3" xfId="25788" xr:uid="{00000000-0005-0000-0000-0000BF640000}"/>
    <cellStyle name="Normal 74 2 3 3 3 5" xfId="20775" xr:uid="{00000000-0005-0000-0000-00002A510000}"/>
    <cellStyle name="Normal 74 2 3 3 4" xfId="12365" xr:uid="{00000000-0005-0000-0000-000050300000}"/>
    <cellStyle name="Normal 74 2 3 3 4 3" xfId="27463" xr:uid="{00000000-0005-0000-0000-00004A6B0000}"/>
    <cellStyle name="Normal 74 2 3 3 5" xfId="7344" xr:uid="{00000000-0005-0000-0000-0000B31C0000}"/>
    <cellStyle name="Normal 74 2 3 3 5 3" xfId="22446" xr:uid="{00000000-0005-0000-0000-0000B1570000}"/>
    <cellStyle name="Normal 74 2 3 3 7" xfId="17433" xr:uid="{00000000-0005-0000-0000-00001C440000}"/>
    <cellStyle name="Normal 74 2 3 4" xfId="3126" xr:uid="{00000000-0005-0000-0000-0000390C0000}"/>
    <cellStyle name="Normal 74 2 3 4 2" xfId="13200" xr:uid="{00000000-0005-0000-0000-000093330000}"/>
    <cellStyle name="Normal 74 2 3 4 2 3" xfId="28298" xr:uid="{00000000-0005-0000-0000-00008D6E0000}"/>
    <cellStyle name="Normal 74 2 3 4 3" xfId="8180" xr:uid="{00000000-0005-0000-0000-0000F71F0000}"/>
    <cellStyle name="Normal 74 2 3 4 3 3" xfId="23281" xr:uid="{00000000-0005-0000-0000-0000F45A0000}"/>
    <cellStyle name="Normal 74 2 3 4 5" xfId="18268" xr:uid="{00000000-0005-0000-0000-00005F470000}"/>
    <cellStyle name="Normal 74 2 3 5" xfId="4819" xr:uid="{00000000-0005-0000-0000-0000D6120000}"/>
    <cellStyle name="Normal 74 2 3 5 2" xfId="14871" xr:uid="{00000000-0005-0000-0000-00001A3A0000}"/>
    <cellStyle name="Normal 74 2 3 5 2 3" xfId="29969" xr:uid="{00000000-0005-0000-0000-000014750000}"/>
    <cellStyle name="Normal 74 2 3 5 3" xfId="9851" xr:uid="{00000000-0005-0000-0000-00007E260000}"/>
    <cellStyle name="Normal 74 2 3 5 3 3" xfId="24952" xr:uid="{00000000-0005-0000-0000-00007B610000}"/>
    <cellStyle name="Normal 74 2 3 5 5" xfId="19939" xr:uid="{00000000-0005-0000-0000-0000E64D0000}"/>
    <cellStyle name="Normal 74 2 3 6" xfId="11529" xr:uid="{00000000-0005-0000-0000-00000C2D0000}"/>
    <cellStyle name="Normal 74 2 3 6 3" xfId="26627" xr:uid="{00000000-0005-0000-0000-000006680000}"/>
    <cellStyle name="Normal 74 2 3 7" xfId="6508" xr:uid="{00000000-0005-0000-0000-00006F190000}"/>
    <cellStyle name="Normal 74 2 3 7 3" xfId="21610" xr:uid="{00000000-0005-0000-0000-00006D540000}"/>
    <cellStyle name="Normal 74 2 3 9" xfId="16597" xr:uid="{00000000-0005-0000-0000-0000D8400000}"/>
    <cellStyle name="Normal 74 2 4" xfId="1644" xr:uid="{00000000-0005-0000-0000-00006F060000}"/>
    <cellStyle name="Normal 74 2 4 2" xfId="2483" xr:uid="{00000000-0005-0000-0000-0000B6090000}"/>
    <cellStyle name="Normal 74 2 4 2 2" xfId="4173" xr:uid="{00000000-0005-0000-0000-000050100000}"/>
    <cellStyle name="Normal 74 2 4 2 2 2" xfId="14246" xr:uid="{00000000-0005-0000-0000-0000A9370000}"/>
    <cellStyle name="Normal 74 2 4 2 2 2 3" xfId="29344" xr:uid="{00000000-0005-0000-0000-0000A3720000}"/>
    <cellStyle name="Normal 74 2 4 2 2 3" xfId="9226" xr:uid="{00000000-0005-0000-0000-00000D240000}"/>
    <cellStyle name="Normal 74 2 4 2 2 3 3" xfId="24327" xr:uid="{00000000-0005-0000-0000-00000A5F0000}"/>
    <cellStyle name="Normal 74 2 4 2 2 5" xfId="19314" xr:uid="{00000000-0005-0000-0000-0000754B0000}"/>
    <cellStyle name="Normal 74 2 4 2 3" xfId="5865" xr:uid="{00000000-0005-0000-0000-0000EC160000}"/>
    <cellStyle name="Normal 74 2 4 2 3 2" xfId="15917" xr:uid="{00000000-0005-0000-0000-0000303E0000}"/>
    <cellStyle name="Normal 74 2 4 2 3 2 3" xfId="31015" xr:uid="{00000000-0005-0000-0000-00002A790000}"/>
    <cellStyle name="Normal 74 2 4 2 3 3" xfId="10897" xr:uid="{00000000-0005-0000-0000-0000942A0000}"/>
    <cellStyle name="Normal 74 2 4 2 3 3 3" xfId="25998" xr:uid="{00000000-0005-0000-0000-000091650000}"/>
    <cellStyle name="Normal 74 2 4 2 3 5" xfId="20985" xr:uid="{00000000-0005-0000-0000-0000FC510000}"/>
    <cellStyle name="Normal 74 2 4 2 4" xfId="12575" xr:uid="{00000000-0005-0000-0000-000022310000}"/>
    <cellStyle name="Normal 74 2 4 2 4 3" xfId="27673" xr:uid="{00000000-0005-0000-0000-00001C6C0000}"/>
    <cellStyle name="Normal 74 2 4 2 5" xfId="7554" xr:uid="{00000000-0005-0000-0000-0000851D0000}"/>
    <cellStyle name="Normal 74 2 4 2 5 3" xfId="22656" xr:uid="{00000000-0005-0000-0000-000083580000}"/>
    <cellStyle name="Normal 74 2 4 2 7" xfId="17643" xr:uid="{00000000-0005-0000-0000-0000EE440000}"/>
    <cellStyle name="Normal 74 2 4 3" xfId="3336" xr:uid="{00000000-0005-0000-0000-00000B0D0000}"/>
    <cellStyle name="Normal 74 2 4 3 2" xfId="13410" xr:uid="{00000000-0005-0000-0000-000065340000}"/>
    <cellStyle name="Normal 74 2 4 3 2 3" xfId="28508" xr:uid="{00000000-0005-0000-0000-00005F6F0000}"/>
    <cellStyle name="Normal 74 2 4 3 3" xfId="8390" xr:uid="{00000000-0005-0000-0000-0000C9200000}"/>
    <cellStyle name="Normal 74 2 4 3 3 3" xfId="23491" xr:uid="{00000000-0005-0000-0000-0000C65B0000}"/>
    <cellStyle name="Normal 74 2 4 3 5" xfId="18478" xr:uid="{00000000-0005-0000-0000-000031480000}"/>
    <cellStyle name="Normal 74 2 4 4" xfId="5029" xr:uid="{00000000-0005-0000-0000-0000A8130000}"/>
    <cellStyle name="Normal 74 2 4 4 2" xfId="15081" xr:uid="{00000000-0005-0000-0000-0000EC3A0000}"/>
    <cellStyle name="Normal 74 2 4 4 2 3" xfId="30179" xr:uid="{00000000-0005-0000-0000-0000E6750000}"/>
    <cellStyle name="Normal 74 2 4 4 3" xfId="10061" xr:uid="{00000000-0005-0000-0000-000050270000}"/>
    <cellStyle name="Normal 74 2 4 4 3 3" xfId="25162" xr:uid="{00000000-0005-0000-0000-00004D620000}"/>
    <cellStyle name="Normal 74 2 4 4 5" xfId="20149" xr:uid="{00000000-0005-0000-0000-0000B84E0000}"/>
    <cellStyle name="Normal 74 2 4 5" xfId="11739" xr:uid="{00000000-0005-0000-0000-0000DE2D0000}"/>
    <cellStyle name="Normal 74 2 4 5 3" xfId="26837" xr:uid="{00000000-0005-0000-0000-0000D8680000}"/>
    <cellStyle name="Normal 74 2 4 6" xfId="6718" xr:uid="{00000000-0005-0000-0000-0000411A0000}"/>
    <cellStyle name="Normal 74 2 4 6 3" xfId="21820" xr:uid="{00000000-0005-0000-0000-00003F550000}"/>
    <cellStyle name="Normal 74 2 4 8" xfId="16807" xr:uid="{00000000-0005-0000-0000-0000AA410000}"/>
    <cellStyle name="Normal 74 2 5" xfId="2065" xr:uid="{00000000-0005-0000-0000-000014080000}"/>
    <cellStyle name="Normal 74 2 5 2" xfId="3755" xr:uid="{00000000-0005-0000-0000-0000AE0E0000}"/>
    <cellStyle name="Normal 74 2 5 2 2" xfId="13828" xr:uid="{00000000-0005-0000-0000-000007360000}"/>
    <cellStyle name="Normal 74 2 5 2 2 3" xfId="28926" xr:uid="{00000000-0005-0000-0000-000001710000}"/>
    <cellStyle name="Normal 74 2 5 2 3" xfId="8808" xr:uid="{00000000-0005-0000-0000-00006B220000}"/>
    <cellStyle name="Normal 74 2 5 2 3 3" xfId="23909" xr:uid="{00000000-0005-0000-0000-0000685D0000}"/>
    <cellStyle name="Normal 74 2 5 2 5" xfId="18896" xr:uid="{00000000-0005-0000-0000-0000D3490000}"/>
    <cellStyle name="Normal 74 2 5 3" xfId="5447" xr:uid="{00000000-0005-0000-0000-00004A150000}"/>
    <cellStyle name="Normal 74 2 5 3 2" xfId="15499" xr:uid="{00000000-0005-0000-0000-00008E3C0000}"/>
    <cellStyle name="Normal 74 2 5 3 2 3" xfId="30597" xr:uid="{00000000-0005-0000-0000-000088770000}"/>
    <cellStyle name="Normal 74 2 5 3 3" xfId="10479" xr:uid="{00000000-0005-0000-0000-0000F2280000}"/>
    <cellStyle name="Normal 74 2 5 3 3 3" xfId="25580" xr:uid="{00000000-0005-0000-0000-0000EF630000}"/>
    <cellStyle name="Normal 74 2 5 3 5" xfId="20567" xr:uid="{00000000-0005-0000-0000-00005A500000}"/>
    <cellStyle name="Normal 74 2 5 4" xfId="12157" xr:uid="{00000000-0005-0000-0000-0000802F0000}"/>
    <cellStyle name="Normal 74 2 5 4 3" xfId="27255" xr:uid="{00000000-0005-0000-0000-00007A6A0000}"/>
    <cellStyle name="Normal 74 2 5 5" xfId="7136" xr:uid="{00000000-0005-0000-0000-0000E31B0000}"/>
    <cellStyle name="Normal 74 2 5 5 3" xfId="22238" xr:uid="{00000000-0005-0000-0000-0000E1560000}"/>
    <cellStyle name="Normal 74 2 5 7" xfId="17225" xr:uid="{00000000-0005-0000-0000-00004C430000}"/>
    <cellStyle name="Normal 74 2 6" xfId="2918" xr:uid="{00000000-0005-0000-0000-0000690B0000}"/>
    <cellStyle name="Normal 74 2 6 2" xfId="12992" xr:uid="{00000000-0005-0000-0000-0000C3320000}"/>
    <cellStyle name="Normal 74 2 6 2 3" xfId="28090" xr:uid="{00000000-0005-0000-0000-0000BD6D0000}"/>
    <cellStyle name="Normal 74 2 6 3" xfId="7972" xr:uid="{00000000-0005-0000-0000-0000271F0000}"/>
    <cellStyle name="Normal 74 2 6 3 3" xfId="23073" xr:uid="{00000000-0005-0000-0000-0000245A0000}"/>
    <cellStyle name="Normal 74 2 6 5" xfId="18060" xr:uid="{00000000-0005-0000-0000-00008F460000}"/>
    <cellStyle name="Normal 74 2 7" xfId="4611" xr:uid="{00000000-0005-0000-0000-000006120000}"/>
    <cellStyle name="Normal 74 2 7 2" xfId="14663" xr:uid="{00000000-0005-0000-0000-00004A390000}"/>
    <cellStyle name="Normal 74 2 7 2 3" xfId="29761" xr:uid="{00000000-0005-0000-0000-000044740000}"/>
    <cellStyle name="Normal 74 2 7 3" xfId="9643" xr:uid="{00000000-0005-0000-0000-0000AE250000}"/>
    <cellStyle name="Normal 74 2 7 3 3" xfId="24744" xr:uid="{00000000-0005-0000-0000-0000AB600000}"/>
    <cellStyle name="Normal 74 2 7 5" xfId="19731" xr:uid="{00000000-0005-0000-0000-0000164D0000}"/>
    <cellStyle name="Normal 74 2 8" xfId="11321" xr:uid="{00000000-0005-0000-0000-00003C2C0000}"/>
    <cellStyle name="Normal 74 2 8 3" xfId="26419" xr:uid="{00000000-0005-0000-0000-000036670000}"/>
    <cellStyle name="Normal 74 2 9" xfId="6300" xr:uid="{00000000-0005-0000-0000-00009F180000}"/>
    <cellStyle name="Normal 74 2 9 3" xfId="21402" xr:uid="{00000000-0005-0000-0000-00009D530000}"/>
    <cellStyle name="Normal 74 3" xfId="1264" xr:uid="{00000000-0005-0000-0000-0000F3040000}"/>
    <cellStyle name="Normal 74 3 10" xfId="16441" xr:uid="{00000000-0005-0000-0000-00003C400000}"/>
    <cellStyle name="Normal 74 3 2" xfId="1483" xr:uid="{00000000-0005-0000-0000-0000CE050000}"/>
    <cellStyle name="Normal 74 3 2 2" xfId="1904" xr:uid="{00000000-0005-0000-0000-000073070000}"/>
    <cellStyle name="Normal 74 3 2 2 2" xfId="2743" xr:uid="{00000000-0005-0000-0000-0000BA0A0000}"/>
    <cellStyle name="Normal 74 3 2 2 2 2" xfId="4433" xr:uid="{00000000-0005-0000-0000-000054110000}"/>
    <cellStyle name="Normal 74 3 2 2 2 2 2" xfId="14506" xr:uid="{00000000-0005-0000-0000-0000AD380000}"/>
    <cellStyle name="Normal 74 3 2 2 2 2 2 3" xfId="29604" xr:uid="{00000000-0005-0000-0000-0000A7730000}"/>
    <cellStyle name="Normal 74 3 2 2 2 2 3" xfId="9486" xr:uid="{00000000-0005-0000-0000-000011250000}"/>
    <cellStyle name="Normal 74 3 2 2 2 2 3 3" xfId="24587" xr:uid="{00000000-0005-0000-0000-00000E600000}"/>
    <cellStyle name="Normal 74 3 2 2 2 2 5" xfId="19574" xr:uid="{00000000-0005-0000-0000-0000794C0000}"/>
    <cellStyle name="Normal 74 3 2 2 2 3" xfId="6125" xr:uid="{00000000-0005-0000-0000-0000F0170000}"/>
    <cellStyle name="Normal 74 3 2 2 2 3 2" xfId="16177" xr:uid="{00000000-0005-0000-0000-0000343F0000}"/>
    <cellStyle name="Normal 74 3 2 2 2 3 2 3" xfId="31275" xr:uid="{00000000-0005-0000-0000-00002E7A0000}"/>
    <cellStyle name="Normal 74 3 2 2 2 3 3" xfId="11157" xr:uid="{00000000-0005-0000-0000-0000982B0000}"/>
    <cellStyle name="Normal 74 3 2 2 2 3 3 3" xfId="26258" xr:uid="{00000000-0005-0000-0000-000095660000}"/>
    <cellStyle name="Normal 74 3 2 2 2 3 5" xfId="21245" xr:uid="{00000000-0005-0000-0000-000000530000}"/>
    <cellStyle name="Normal 74 3 2 2 2 4" xfId="12835" xr:uid="{00000000-0005-0000-0000-000026320000}"/>
    <cellStyle name="Normal 74 3 2 2 2 4 3" xfId="27933" xr:uid="{00000000-0005-0000-0000-0000206D0000}"/>
    <cellStyle name="Normal 74 3 2 2 2 5" xfId="7814" xr:uid="{00000000-0005-0000-0000-0000891E0000}"/>
    <cellStyle name="Normal 74 3 2 2 2 5 3" xfId="22916" xr:uid="{00000000-0005-0000-0000-000087590000}"/>
    <cellStyle name="Normal 74 3 2 2 2 7" xfId="17903" xr:uid="{00000000-0005-0000-0000-0000F2450000}"/>
    <cellStyle name="Normal 74 3 2 2 3" xfId="3596" xr:uid="{00000000-0005-0000-0000-00000F0E0000}"/>
    <cellStyle name="Normal 74 3 2 2 3 2" xfId="13670" xr:uid="{00000000-0005-0000-0000-000069350000}"/>
    <cellStyle name="Normal 74 3 2 2 3 2 3" xfId="28768" xr:uid="{00000000-0005-0000-0000-000063700000}"/>
    <cellStyle name="Normal 74 3 2 2 3 3" xfId="8650" xr:uid="{00000000-0005-0000-0000-0000CD210000}"/>
    <cellStyle name="Normal 74 3 2 2 3 3 3" xfId="23751" xr:uid="{00000000-0005-0000-0000-0000CA5C0000}"/>
    <cellStyle name="Normal 74 3 2 2 3 5" xfId="18738" xr:uid="{00000000-0005-0000-0000-000035490000}"/>
    <cellStyle name="Normal 74 3 2 2 4" xfId="5289" xr:uid="{00000000-0005-0000-0000-0000AC140000}"/>
    <cellStyle name="Normal 74 3 2 2 4 2" xfId="15341" xr:uid="{00000000-0005-0000-0000-0000F03B0000}"/>
    <cellStyle name="Normal 74 3 2 2 4 2 3" xfId="30439" xr:uid="{00000000-0005-0000-0000-0000EA760000}"/>
    <cellStyle name="Normal 74 3 2 2 4 3" xfId="10321" xr:uid="{00000000-0005-0000-0000-000054280000}"/>
    <cellStyle name="Normal 74 3 2 2 4 3 3" xfId="25422" xr:uid="{00000000-0005-0000-0000-000051630000}"/>
    <cellStyle name="Normal 74 3 2 2 4 5" xfId="20409" xr:uid="{00000000-0005-0000-0000-0000BC4F0000}"/>
    <cellStyle name="Normal 74 3 2 2 5" xfId="11999" xr:uid="{00000000-0005-0000-0000-0000E22E0000}"/>
    <cellStyle name="Normal 74 3 2 2 5 3" xfId="27097" xr:uid="{00000000-0005-0000-0000-0000DC690000}"/>
    <cellStyle name="Normal 74 3 2 2 6" xfId="6978" xr:uid="{00000000-0005-0000-0000-0000451B0000}"/>
    <cellStyle name="Normal 74 3 2 2 6 3" xfId="22080" xr:uid="{00000000-0005-0000-0000-000043560000}"/>
    <cellStyle name="Normal 74 3 2 2 8" xfId="17067" xr:uid="{00000000-0005-0000-0000-0000AE420000}"/>
    <cellStyle name="Normal 74 3 2 3" xfId="2325" xr:uid="{00000000-0005-0000-0000-000018090000}"/>
    <cellStyle name="Normal 74 3 2 3 2" xfId="4015" xr:uid="{00000000-0005-0000-0000-0000B20F0000}"/>
    <cellStyle name="Normal 74 3 2 3 2 2" xfId="14088" xr:uid="{00000000-0005-0000-0000-00000B370000}"/>
    <cellStyle name="Normal 74 3 2 3 2 2 3" xfId="29186" xr:uid="{00000000-0005-0000-0000-000005720000}"/>
    <cellStyle name="Normal 74 3 2 3 2 3" xfId="9068" xr:uid="{00000000-0005-0000-0000-00006F230000}"/>
    <cellStyle name="Normal 74 3 2 3 2 3 3" xfId="24169" xr:uid="{00000000-0005-0000-0000-00006C5E0000}"/>
    <cellStyle name="Normal 74 3 2 3 2 5" xfId="19156" xr:uid="{00000000-0005-0000-0000-0000D74A0000}"/>
    <cellStyle name="Normal 74 3 2 3 3" xfId="5707" xr:uid="{00000000-0005-0000-0000-00004E160000}"/>
    <cellStyle name="Normal 74 3 2 3 3 2" xfId="15759" xr:uid="{00000000-0005-0000-0000-0000923D0000}"/>
    <cellStyle name="Normal 74 3 2 3 3 2 3" xfId="30857" xr:uid="{00000000-0005-0000-0000-00008C780000}"/>
    <cellStyle name="Normal 74 3 2 3 3 3" xfId="10739" xr:uid="{00000000-0005-0000-0000-0000F6290000}"/>
    <cellStyle name="Normal 74 3 2 3 3 3 3" xfId="25840" xr:uid="{00000000-0005-0000-0000-0000F3640000}"/>
    <cellStyle name="Normal 74 3 2 3 3 5" xfId="20827" xr:uid="{00000000-0005-0000-0000-00005E510000}"/>
    <cellStyle name="Normal 74 3 2 3 4" xfId="12417" xr:uid="{00000000-0005-0000-0000-000084300000}"/>
    <cellStyle name="Normal 74 3 2 3 4 3" xfId="27515" xr:uid="{00000000-0005-0000-0000-00007E6B0000}"/>
    <cellStyle name="Normal 74 3 2 3 5" xfId="7396" xr:uid="{00000000-0005-0000-0000-0000E71C0000}"/>
    <cellStyle name="Normal 74 3 2 3 5 3" xfId="22498" xr:uid="{00000000-0005-0000-0000-0000E5570000}"/>
    <cellStyle name="Normal 74 3 2 3 7" xfId="17485" xr:uid="{00000000-0005-0000-0000-000050440000}"/>
    <cellStyle name="Normal 74 3 2 4" xfId="3178" xr:uid="{00000000-0005-0000-0000-00006D0C0000}"/>
    <cellStyle name="Normal 74 3 2 4 2" xfId="13252" xr:uid="{00000000-0005-0000-0000-0000C7330000}"/>
    <cellStyle name="Normal 74 3 2 4 2 3" xfId="28350" xr:uid="{00000000-0005-0000-0000-0000C16E0000}"/>
    <cellStyle name="Normal 74 3 2 4 3" xfId="8232" xr:uid="{00000000-0005-0000-0000-00002B200000}"/>
    <cellStyle name="Normal 74 3 2 4 3 3" xfId="23333" xr:uid="{00000000-0005-0000-0000-0000285B0000}"/>
    <cellStyle name="Normal 74 3 2 4 5" xfId="18320" xr:uid="{00000000-0005-0000-0000-000093470000}"/>
    <cellStyle name="Normal 74 3 2 5" xfId="4871" xr:uid="{00000000-0005-0000-0000-00000A130000}"/>
    <cellStyle name="Normal 74 3 2 5 2" xfId="14923" xr:uid="{00000000-0005-0000-0000-00004E3A0000}"/>
    <cellStyle name="Normal 74 3 2 5 2 3" xfId="30021" xr:uid="{00000000-0005-0000-0000-000048750000}"/>
    <cellStyle name="Normal 74 3 2 5 3" xfId="9903" xr:uid="{00000000-0005-0000-0000-0000B2260000}"/>
    <cellStyle name="Normal 74 3 2 5 3 3" xfId="25004" xr:uid="{00000000-0005-0000-0000-0000AF610000}"/>
    <cellStyle name="Normal 74 3 2 5 5" xfId="19991" xr:uid="{00000000-0005-0000-0000-00001A4E0000}"/>
    <cellStyle name="Normal 74 3 2 6" xfId="11581" xr:uid="{00000000-0005-0000-0000-0000402D0000}"/>
    <cellStyle name="Normal 74 3 2 6 3" xfId="26679" xr:uid="{00000000-0005-0000-0000-00003A680000}"/>
    <cellStyle name="Normal 74 3 2 7" xfId="6560" xr:uid="{00000000-0005-0000-0000-0000A3190000}"/>
    <cellStyle name="Normal 74 3 2 7 3" xfId="21662" xr:uid="{00000000-0005-0000-0000-0000A1540000}"/>
    <cellStyle name="Normal 74 3 2 9" xfId="16649" xr:uid="{00000000-0005-0000-0000-00000C410000}"/>
    <cellStyle name="Normal 74 3 3" xfId="1696" xr:uid="{00000000-0005-0000-0000-0000A3060000}"/>
    <cellStyle name="Normal 74 3 3 2" xfId="2535" xr:uid="{00000000-0005-0000-0000-0000EA090000}"/>
    <cellStyle name="Normal 74 3 3 2 2" xfId="4225" xr:uid="{00000000-0005-0000-0000-000084100000}"/>
    <cellStyle name="Normal 74 3 3 2 2 2" xfId="14298" xr:uid="{00000000-0005-0000-0000-0000DD370000}"/>
    <cellStyle name="Normal 74 3 3 2 2 2 3" xfId="29396" xr:uid="{00000000-0005-0000-0000-0000D7720000}"/>
    <cellStyle name="Normal 74 3 3 2 2 3" xfId="9278" xr:uid="{00000000-0005-0000-0000-000041240000}"/>
    <cellStyle name="Normal 74 3 3 2 2 3 3" xfId="24379" xr:uid="{00000000-0005-0000-0000-00003E5F0000}"/>
    <cellStyle name="Normal 74 3 3 2 2 5" xfId="19366" xr:uid="{00000000-0005-0000-0000-0000A94B0000}"/>
    <cellStyle name="Normal 74 3 3 2 3" xfId="5917" xr:uid="{00000000-0005-0000-0000-000020170000}"/>
    <cellStyle name="Normal 74 3 3 2 3 2" xfId="15969" xr:uid="{00000000-0005-0000-0000-0000643E0000}"/>
    <cellStyle name="Normal 74 3 3 2 3 2 3" xfId="31067" xr:uid="{00000000-0005-0000-0000-00005E790000}"/>
    <cellStyle name="Normal 74 3 3 2 3 3" xfId="10949" xr:uid="{00000000-0005-0000-0000-0000C82A0000}"/>
    <cellStyle name="Normal 74 3 3 2 3 3 3" xfId="26050" xr:uid="{00000000-0005-0000-0000-0000C5650000}"/>
    <cellStyle name="Normal 74 3 3 2 3 5" xfId="21037" xr:uid="{00000000-0005-0000-0000-000030520000}"/>
    <cellStyle name="Normal 74 3 3 2 4" xfId="12627" xr:uid="{00000000-0005-0000-0000-000056310000}"/>
    <cellStyle name="Normal 74 3 3 2 4 3" xfId="27725" xr:uid="{00000000-0005-0000-0000-0000506C0000}"/>
    <cellStyle name="Normal 74 3 3 2 5" xfId="7606" xr:uid="{00000000-0005-0000-0000-0000B91D0000}"/>
    <cellStyle name="Normal 74 3 3 2 5 3" xfId="22708" xr:uid="{00000000-0005-0000-0000-0000B7580000}"/>
    <cellStyle name="Normal 74 3 3 2 7" xfId="17695" xr:uid="{00000000-0005-0000-0000-000022450000}"/>
    <cellStyle name="Normal 74 3 3 3" xfId="3388" xr:uid="{00000000-0005-0000-0000-00003F0D0000}"/>
    <cellStyle name="Normal 74 3 3 3 2" xfId="13462" xr:uid="{00000000-0005-0000-0000-000099340000}"/>
    <cellStyle name="Normal 74 3 3 3 2 3" xfId="28560" xr:uid="{00000000-0005-0000-0000-0000936F0000}"/>
    <cellStyle name="Normal 74 3 3 3 3" xfId="8442" xr:uid="{00000000-0005-0000-0000-0000FD200000}"/>
    <cellStyle name="Normal 74 3 3 3 3 3" xfId="23543" xr:uid="{00000000-0005-0000-0000-0000FA5B0000}"/>
    <cellStyle name="Normal 74 3 3 3 5" xfId="18530" xr:uid="{00000000-0005-0000-0000-000065480000}"/>
    <cellStyle name="Normal 74 3 3 4" xfId="5081" xr:uid="{00000000-0005-0000-0000-0000DC130000}"/>
    <cellStyle name="Normal 74 3 3 4 2" xfId="15133" xr:uid="{00000000-0005-0000-0000-0000203B0000}"/>
    <cellStyle name="Normal 74 3 3 4 2 3" xfId="30231" xr:uid="{00000000-0005-0000-0000-00001A760000}"/>
    <cellStyle name="Normal 74 3 3 4 3" xfId="10113" xr:uid="{00000000-0005-0000-0000-000084270000}"/>
    <cellStyle name="Normal 74 3 3 4 3 3" xfId="25214" xr:uid="{00000000-0005-0000-0000-000081620000}"/>
    <cellStyle name="Normal 74 3 3 4 5" xfId="20201" xr:uid="{00000000-0005-0000-0000-0000EC4E0000}"/>
    <cellStyle name="Normal 74 3 3 5" xfId="11791" xr:uid="{00000000-0005-0000-0000-0000122E0000}"/>
    <cellStyle name="Normal 74 3 3 5 3" xfId="26889" xr:uid="{00000000-0005-0000-0000-00000C690000}"/>
    <cellStyle name="Normal 74 3 3 6" xfId="6770" xr:uid="{00000000-0005-0000-0000-0000751A0000}"/>
    <cellStyle name="Normal 74 3 3 6 3" xfId="21872" xr:uid="{00000000-0005-0000-0000-000073550000}"/>
    <cellStyle name="Normal 74 3 3 8" xfId="16859" xr:uid="{00000000-0005-0000-0000-0000DE410000}"/>
    <cellStyle name="Normal 74 3 4" xfId="2117" xr:uid="{00000000-0005-0000-0000-000048080000}"/>
    <cellStyle name="Normal 74 3 4 2" xfId="3807" xr:uid="{00000000-0005-0000-0000-0000E20E0000}"/>
    <cellStyle name="Normal 74 3 4 2 2" xfId="13880" xr:uid="{00000000-0005-0000-0000-00003B360000}"/>
    <cellStyle name="Normal 74 3 4 2 2 3" xfId="28978" xr:uid="{00000000-0005-0000-0000-000035710000}"/>
    <cellStyle name="Normal 74 3 4 2 3" xfId="8860" xr:uid="{00000000-0005-0000-0000-00009F220000}"/>
    <cellStyle name="Normal 74 3 4 2 3 3" xfId="23961" xr:uid="{00000000-0005-0000-0000-00009C5D0000}"/>
    <cellStyle name="Normal 74 3 4 2 5" xfId="18948" xr:uid="{00000000-0005-0000-0000-0000074A0000}"/>
    <cellStyle name="Normal 74 3 4 3" xfId="5499" xr:uid="{00000000-0005-0000-0000-00007E150000}"/>
    <cellStyle name="Normal 74 3 4 3 2" xfId="15551" xr:uid="{00000000-0005-0000-0000-0000C23C0000}"/>
    <cellStyle name="Normal 74 3 4 3 2 3" xfId="30649" xr:uid="{00000000-0005-0000-0000-0000BC770000}"/>
    <cellStyle name="Normal 74 3 4 3 3" xfId="10531" xr:uid="{00000000-0005-0000-0000-000026290000}"/>
    <cellStyle name="Normal 74 3 4 3 3 3" xfId="25632" xr:uid="{00000000-0005-0000-0000-000023640000}"/>
    <cellStyle name="Normal 74 3 4 3 5" xfId="20619" xr:uid="{00000000-0005-0000-0000-00008E500000}"/>
    <cellStyle name="Normal 74 3 4 4" xfId="12209" xr:uid="{00000000-0005-0000-0000-0000B42F0000}"/>
    <cellStyle name="Normal 74 3 4 4 3" xfId="27307" xr:uid="{00000000-0005-0000-0000-0000AE6A0000}"/>
    <cellStyle name="Normal 74 3 4 5" xfId="7188" xr:uid="{00000000-0005-0000-0000-0000171C0000}"/>
    <cellStyle name="Normal 74 3 4 5 3" xfId="22290" xr:uid="{00000000-0005-0000-0000-000015570000}"/>
    <cellStyle name="Normal 74 3 4 7" xfId="17277" xr:uid="{00000000-0005-0000-0000-000080430000}"/>
    <cellStyle name="Normal 74 3 5" xfId="2970" xr:uid="{00000000-0005-0000-0000-00009D0B0000}"/>
    <cellStyle name="Normal 74 3 5 2" xfId="13044" xr:uid="{00000000-0005-0000-0000-0000F7320000}"/>
    <cellStyle name="Normal 74 3 5 2 3" xfId="28142" xr:uid="{00000000-0005-0000-0000-0000F16D0000}"/>
    <cellStyle name="Normal 74 3 5 3" xfId="8024" xr:uid="{00000000-0005-0000-0000-00005B1F0000}"/>
    <cellStyle name="Normal 74 3 5 3 3" xfId="23125" xr:uid="{00000000-0005-0000-0000-0000585A0000}"/>
    <cellStyle name="Normal 74 3 5 5" xfId="18112" xr:uid="{00000000-0005-0000-0000-0000C3460000}"/>
    <cellStyle name="Normal 74 3 6" xfId="4663" xr:uid="{00000000-0005-0000-0000-00003A120000}"/>
    <cellStyle name="Normal 74 3 6 2" xfId="14715" xr:uid="{00000000-0005-0000-0000-00007E390000}"/>
    <cellStyle name="Normal 74 3 6 2 3" xfId="29813" xr:uid="{00000000-0005-0000-0000-000078740000}"/>
    <cellStyle name="Normal 74 3 6 3" xfId="9695" xr:uid="{00000000-0005-0000-0000-0000E2250000}"/>
    <cellStyle name="Normal 74 3 6 3 3" xfId="24796" xr:uid="{00000000-0005-0000-0000-0000DF600000}"/>
    <cellStyle name="Normal 74 3 6 5" xfId="19783" xr:uid="{00000000-0005-0000-0000-00004A4D0000}"/>
    <cellStyle name="Normal 74 3 7" xfId="11373" xr:uid="{00000000-0005-0000-0000-0000702C0000}"/>
    <cellStyle name="Normal 74 3 7 3" xfId="26471" xr:uid="{00000000-0005-0000-0000-00006A670000}"/>
    <cellStyle name="Normal 74 3 8" xfId="6352" xr:uid="{00000000-0005-0000-0000-0000D3180000}"/>
    <cellStyle name="Normal 74 3 8 3" xfId="21454" xr:uid="{00000000-0005-0000-0000-0000D1530000}"/>
    <cellStyle name="Normal 74 4" xfId="1377" xr:uid="{00000000-0005-0000-0000-000064050000}"/>
    <cellStyle name="Normal 74 4 2" xfId="1800" xr:uid="{00000000-0005-0000-0000-00000B070000}"/>
    <cellStyle name="Normal 74 4 2 2" xfId="2639" xr:uid="{00000000-0005-0000-0000-0000520A0000}"/>
    <cellStyle name="Normal 74 4 2 2 2" xfId="4329" xr:uid="{00000000-0005-0000-0000-0000EC100000}"/>
    <cellStyle name="Normal 74 4 2 2 2 2" xfId="14402" xr:uid="{00000000-0005-0000-0000-000045380000}"/>
    <cellStyle name="Normal 74 4 2 2 2 2 3" xfId="29500" xr:uid="{00000000-0005-0000-0000-00003F730000}"/>
    <cellStyle name="Normal 74 4 2 2 2 3" xfId="9382" xr:uid="{00000000-0005-0000-0000-0000A9240000}"/>
    <cellStyle name="Normal 74 4 2 2 2 3 3" xfId="24483" xr:uid="{00000000-0005-0000-0000-0000A65F0000}"/>
    <cellStyle name="Normal 74 4 2 2 2 5" xfId="19470" xr:uid="{00000000-0005-0000-0000-0000114C0000}"/>
    <cellStyle name="Normal 74 4 2 2 3" xfId="6021" xr:uid="{00000000-0005-0000-0000-000088170000}"/>
    <cellStyle name="Normal 74 4 2 2 3 2" xfId="16073" xr:uid="{00000000-0005-0000-0000-0000CC3E0000}"/>
    <cellStyle name="Normal 74 4 2 2 3 2 3" xfId="31171" xr:uid="{00000000-0005-0000-0000-0000C6790000}"/>
    <cellStyle name="Normal 74 4 2 2 3 3" xfId="11053" xr:uid="{00000000-0005-0000-0000-0000302B0000}"/>
    <cellStyle name="Normal 74 4 2 2 3 3 3" xfId="26154" xr:uid="{00000000-0005-0000-0000-00002D660000}"/>
    <cellStyle name="Normal 74 4 2 2 3 5" xfId="21141" xr:uid="{00000000-0005-0000-0000-000098520000}"/>
    <cellStyle name="Normal 74 4 2 2 4" xfId="12731" xr:uid="{00000000-0005-0000-0000-0000BE310000}"/>
    <cellStyle name="Normal 74 4 2 2 4 3" xfId="27829" xr:uid="{00000000-0005-0000-0000-0000B86C0000}"/>
    <cellStyle name="Normal 74 4 2 2 5" xfId="7710" xr:uid="{00000000-0005-0000-0000-0000211E0000}"/>
    <cellStyle name="Normal 74 4 2 2 5 3" xfId="22812" xr:uid="{00000000-0005-0000-0000-00001F590000}"/>
    <cellStyle name="Normal 74 4 2 2 7" xfId="17799" xr:uid="{00000000-0005-0000-0000-00008A450000}"/>
    <cellStyle name="Normal 74 4 2 3" xfId="3492" xr:uid="{00000000-0005-0000-0000-0000A70D0000}"/>
    <cellStyle name="Normal 74 4 2 3 2" xfId="13566" xr:uid="{00000000-0005-0000-0000-000001350000}"/>
    <cellStyle name="Normal 74 4 2 3 2 3" xfId="28664" xr:uid="{00000000-0005-0000-0000-0000FB6F0000}"/>
    <cellStyle name="Normal 74 4 2 3 3" xfId="8546" xr:uid="{00000000-0005-0000-0000-000065210000}"/>
    <cellStyle name="Normal 74 4 2 3 3 3" xfId="23647" xr:uid="{00000000-0005-0000-0000-0000625C0000}"/>
    <cellStyle name="Normal 74 4 2 3 5" xfId="18634" xr:uid="{00000000-0005-0000-0000-0000CD480000}"/>
    <cellStyle name="Normal 74 4 2 4" xfId="5185" xr:uid="{00000000-0005-0000-0000-000044140000}"/>
    <cellStyle name="Normal 74 4 2 4 2" xfId="15237" xr:uid="{00000000-0005-0000-0000-0000883B0000}"/>
    <cellStyle name="Normal 74 4 2 4 2 3" xfId="30335" xr:uid="{00000000-0005-0000-0000-000082760000}"/>
    <cellStyle name="Normal 74 4 2 4 3" xfId="10217" xr:uid="{00000000-0005-0000-0000-0000EC270000}"/>
    <cellStyle name="Normal 74 4 2 4 3 3" xfId="25318" xr:uid="{00000000-0005-0000-0000-0000E9620000}"/>
    <cellStyle name="Normal 74 4 2 4 5" xfId="20305" xr:uid="{00000000-0005-0000-0000-0000544F0000}"/>
    <cellStyle name="Normal 74 4 2 5" xfId="11895" xr:uid="{00000000-0005-0000-0000-00007A2E0000}"/>
    <cellStyle name="Normal 74 4 2 5 3" xfId="26993" xr:uid="{00000000-0005-0000-0000-000074690000}"/>
    <cellStyle name="Normal 74 4 2 6" xfId="6874" xr:uid="{00000000-0005-0000-0000-0000DD1A0000}"/>
    <cellStyle name="Normal 74 4 2 6 3" xfId="21976" xr:uid="{00000000-0005-0000-0000-0000DB550000}"/>
    <cellStyle name="Normal 74 4 2 8" xfId="16963" xr:uid="{00000000-0005-0000-0000-000046420000}"/>
    <cellStyle name="Normal 74 4 3" xfId="2221" xr:uid="{00000000-0005-0000-0000-0000B0080000}"/>
    <cellStyle name="Normal 74 4 3 2" xfId="3911" xr:uid="{00000000-0005-0000-0000-00004A0F0000}"/>
    <cellStyle name="Normal 74 4 3 2 2" xfId="13984" xr:uid="{00000000-0005-0000-0000-0000A3360000}"/>
    <cellStyle name="Normal 74 4 3 2 2 3" xfId="29082" xr:uid="{00000000-0005-0000-0000-00009D710000}"/>
    <cellStyle name="Normal 74 4 3 2 3" xfId="8964" xr:uid="{00000000-0005-0000-0000-000007230000}"/>
    <cellStyle name="Normal 74 4 3 2 3 3" xfId="24065" xr:uid="{00000000-0005-0000-0000-0000045E0000}"/>
    <cellStyle name="Normal 74 4 3 2 5" xfId="19052" xr:uid="{00000000-0005-0000-0000-00006F4A0000}"/>
    <cellStyle name="Normal 74 4 3 3" xfId="5603" xr:uid="{00000000-0005-0000-0000-0000E6150000}"/>
    <cellStyle name="Normal 74 4 3 3 2" xfId="15655" xr:uid="{00000000-0005-0000-0000-00002A3D0000}"/>
    <cellStyle name="Normal 74 4 3 3 2 3" xfId="30753" xr:uid="{00000000-0005-0000-0000-000024780000}"/>
    <cellStyle name="Normal 74 4 3 3 3" xfId="10635" xr:uid="{00000000-0005-0000-0000-00008E290000}"/>
    <cellStyle name="Normal 74 4 3 3 3 3" xfId="25736" xr:uid="{00000000-0005-0000-0000-00008B640000}"/>
    <cellStyle name="Normal 74 4 3 3 5" xfId="20723" xr:uid="{00000000-0005-0000-0000-0000F6500000}"/>
    <cellStyle name="Normal 74 4 3 4" xfId="12313" xr:uid="{00000000-0005-0000-0000-00001C300000}"/>
    <cellStyle name="Normal 74 4 3 4 3" xfId="27411" xr:uid="{00000000-0005-0000-0000-0000166B0000}"/>
    <cellStyle name="Normal 74 4 3 5" xfId="7292" xr:uid="{00000000-0005-0000-0000-00007F1C0000}"/>
    <cellStyle name="Normal 74 4 3 5 3" xfId="22394" xr:uid="{00000000-0005-0000-0000-00007D570000}"/>
    <cellStyle name="Normal 74 4 3 7" xfId="17381" xr:uid="{00000000-0005-0000-0000-0000E8430000}"/>
    <cellStyle name="Normal 74 4 4" xfId="3074" xr:uid="{00000000-0005-0000-0000-0000050C0000}"/>
    <cellStyle name="Normal 74 4 4 2" xfId="13148" xr:uid="{00000000-0005-0000-0000-00005F330000}"/>
    <cellStyle name="Normal 74 4 4 2 3" xfId="28246" xr:uid="{00000000-0005-0000-0000-0000596E0000}"/>
    <cellStyle name="Normal 74 4 4 3" xfId="8128" xr:uid="{00000000-0005-0000-0000-0000C31F0000}"/>
    <cellStyle name="Normal 74 4 4 3 3" xfId="23229" xr:uid="{00000000-0005-0000-0000-0000C05A0000}"/>
    <cellStyle name="Normal 74 4 4 5" xfId="18216" xr:uid="{00000000-0005-0000-0000-00002B470000}"/>
    <cellStyle name="Normal 74 4 5" xfId="4767" xr:uid="{00000000-0005-0000-0000-0000A2120000}"/>
    <cellStyle name="Normal 74 4 5 2" xfId="14819" xr:uid="{00000000-0005-0000-0000-0000E6390000}"/>
    <cellStyle name="Normal 74 4 5 2 3" xfId="29917" xr:uid="{00000000-0005-0000-0000-0000E0740000}"/>
    <cellStyle name="Normal 74 4 5 3" xfId="9799" xr:uid="{00000000-0005-0000-0000-00004A260000}"/>
    <cellStyle name="Normal 74 4 5 3 3" xfId="24900" xr:uid="{00000000-0005-0000-0000-000047610000}"/>
    <cellStyle name="Normal 74 4 5 5" xfId="19887" xr:uid="{00000000-0005-0000-0000-0000B24D0000}"/>
    <cellStyle name="Normal 74 4 6" xfId="11477" xr:uid="{00000000-0005-0000-0000-0000D82C0000}"/>
    <cellStyle name="Normal 74 4 6 3" xfId="26575" xr:uid="{00000000-0005-0000-0000-0000D2670000}"/>
    <cellStyle name="Normal 74 4 7" xfId="6456" xr:uid="{00000000-0005-0000-0000-00003B190000}"/>
    <cellStyle name="Normal 74 4 7 3" xfId="21558" xr:uid="{00000000-0005-0000-0000-000039540000}"/>
    <cellStyle name="Normal 74 4 9" xfId="16545" xr:uid="{00000000-0005-0000-0000-0000A4400000}"/>
    <cellStyle name="Normal 74 5" xfId="1590" xr:uid="{00000000-0005-0000-0000-000039060000}"/>
    <cellStyle name="Normal 74 5 2" xfId="2431" xr:uid="{00000000-0005-0000-0000-000082090000}"/>
    <cellStyle name="Normal 74 5 2 2" xfId="4121" xr:uid="{00000000-0005-0000-0000-00001C100000}"/>
    <cellStyle name="Normal 74 5 2 2 2" xfId="14194" xr:uid="{00000000-0005-0000-0000-000075370000}"/>
    <cellStyle name="Normal 74 5 2 2 2 3" xfId="29292" xr:uid="{00000000-0005-0000-0000-00006F720000}"/>
    <cellStyle name="Normal 74 5 2 2 3" xfId="9174" xr:uid="{00000000-0005-0000-0000-0000D9230000}"/>
    <cellStyle name="Normal 74 5 2 2 3 3" xfId="24275" xr:uid="{00000000-0005-0000-0000-0000D65E0000}"/>
    <cellStyle name="Normal 74 5 2 2 5" xfId="19262" xr:uid="{00000000-0005-0000-0000-0000414B0000}"/>
    <cellStyle name="Normal 74 5 2 3" xfId="5813" xr:uid="{00000000-0005-0000-0000-0000B8160000}"/>
    <cellStyle name="Normal 74 5 2 3 2" xfId="15865" xr:uid="{00000000-0005-0000-0000-0000FC3D0000}"/>
    <cellStyle name="Normal 74 5 2 3 2 3" xfId="30963" xr:uid="{00000000-0005-0000-0000-0000F6780000}"/>
    <cellStyle name="Normal 74 5 2 3 3" xfId="10845" xr:uid="{00000000-0005-0000-0000-0000602A0000}"/>
    <cellStyle name="Normal 74 5 2 3 3 3" xfId="25946" xr:uid="{00000000-0005-0000-0000-00005D650000}"/>
    <cellStyle name="Normal 74 5 2 3 5" xfId="20933" xr:uid="{00000000-0005-0000-0000-0000C8510000}"/>
    <cellStyle name="Normal 74 5 2 4" xfId="12523" xr:uid="{00000000-0005-0000-0000-0000EE300000}"/>
    <cellStyle name="Normal 74 5 2 4 3" xfId="27621" xr:uid="{00000000-0005-0000-0000-0000E86B0000}"/>
    <cellStyle name="Normal 74 5 2 5" xfId="7502" xr:uid="{00000000-0005-0000-0000-0000511D0000}"/>
    <cellStyle name="Normal 74 5 2 5 3" xfId="22604" xr:uid="{00000000-0005-0000-0000-00004F580000}"/>
    <cellStyle name="Normal 74 5 2 7" xfId="17591" xr:uid="{00000000-0005-0000-0000-0000BA440000}"/>
    <cellStyle name="Normal 74 5 3" xfId="3284" xr:uid="{00000000-0005-0000-0000-0000D70C0000}"/>
    <cellStyle name="Normal 74 5 3 2" xfId="13358" xr:uid="{00000000-0005-0000-0000-000031340000}"/>
    <cellStyle name="Normal 74 5 3 2 3" xfId="28456" xr:uid="{00000000-0005-0000-0000-00002B6F0000}"/>
    <cellStyle name="Normal 74 5 3 3" xfId="8338" xr:uid="{00000000-0005-0000-0000-000095200000}"/>
    <cellStyle name="Normal 74 5 3 3 3" xfId="23439" xr:uid="{00000000-0005-0000-0000-0000925B0000}"/>
    <cellStyle name="Normal 74 5 3 5" xfId="18426" xr:uid="{00000000-0005-0000-0000-0000FD470000}"/>
    <cellStyle name="Normal 74 5 4" xfId="4977" xr:uid="{00000000-0005-0000-0000-000074130000}"/>
    <cellStyle name="Normal 74 5 4 2" xfId="15029" xr:uid="{00000000-0005-0000-0000-0000B83A0000}"/>
    <cellStyle name="Normal 74 5 4 2 3" xfId="30127" xr:uid="{00000000-0005-0000-0000-0000B2750000}"/>
    <cellStyle name="Normal 74 5 4 3" xfId="10009" xr:uid="{00000000-0005-0000-0000-00001C270000}"/>
    <cellStyle name="Normal 74 5 4 3 3" xfId="25110" xr:uid="{00000000-0005-0000-0000-000019620000}"/>
    <cellStyle name="Normal 74 5 4 5" xfId="20097" xr:uid="{00000000-0005-0000-0000-0000844E0000}"/>
    <cellStyle name="Normal 74 5 5" xfId="11687" xr:uid="{00000000-0005-0000-0000-0000AA2D0000}"/>
    <cellStyle name="Normal 74 5 5 3" xfId="26785" xr:uid="{00000000-0005-0000-0000-0000A4680000}"/>
    <cellStyle name="Normal 74 5 6" xfId="6666" xr:uid="{00000000-0005-0000-0000-00000D1A0000}"/>
    <cellStyle name="Normal 74 5 6 3" xfId="21768" xr:uid="{00000000-0005-0000-0000-00000B550000}"/>
    <cellStyle name="Normal 74 5 8" xfId="16755" xr:uid="{00000000-0005-0000-0000-000076410000}"/>
    <cellStyle name="Normal 74 6" xfId="2011" xr:uid="{00000000-0005-0000-0000-0000DE070000}"/>
    <cellStyle name="Normal 74 6 2" xfId="3703" xr:uid="{00000000-0005-0000-0000-00007A0E0000}"/>
    <cellStyle name="Normal 74 6 2 2" xfId="13776" xr:uid="{00000000-0005-0000-0000-0000D3350000}"/>
    <cellStyle name="Normal 74 6 2 2 3" xfId="28874" xr:uid="{00000000-0005-0000-0000-0000CD700000}"/>
    <cellStyle name="Normal 74 6 2 3" xfId="8756" xr:uid="{00000000-0005-0000-0000-000037220000}"/>
    <cellStyle name="Normal 74 6 2 3 3" xfId="23857" xr:uid="{00000000-0005-0000-0000-0000345D0000}"/>
    <cellStyle name="Normal 74 6 2 5" xfId="18844" xr:uid="{00000000-0005-0000-0000-00009F490000}"/>
    <cellStyle name="Normal 74 6 3" xfId="5395" xr:uid="{00000000-0005-0000-0000-000016150000}"/>
    <cellStyle name="Normal 74 6 3 2" xfId="15447" xr:uid="{00000000-0005-0000-0000-00005A3C0000}"/>
    <cellStyle name="Normal 74 6 3 2 3" xfId="30545" xr:uid="{00000000-0005-0000-0000-000054770000}"/>
    <cellStyle name="Normal 74 6 3 3" xfId="10427" xr:uid="{00000000-0005-0000-0000-0000BE280000}"/>
    <cellStyle name="Normal 74 6 3 3 3" xfId="25528" xr:uid="{00000000-0005-0000-0000-0000BB630000}"/>
    <cellStyle name="Normal 74 6 3 5" xfId="20515" xr:uid="{00000000-0005-0000-0000-000026500000}"/>
    <cellStyle name="Normal 74 6 4" xfId="12105" xr:uid="{00000000-0005-0000-0000-00004C2F0000}"/>
    <cellStyle name="Normal 74 6 4 3" xfId="27203" xr:uid="{00000000-0005-0000-0000-0000466A0000}"/>
    <cellStyle name="Normal 74 6 5" xfId="7084" xr:uid="{00000000-0005-0000-0000-0000AF1B0000}"/>
    <cellStyle name="Normal 74 6 5 3" xfId="22186" xr:uid="{00000000-0005-0000-0000-0000AD560000}"/>
    <cellStyle name="Normal 74 6 7" xfId="17173" xr:uid="{00000000-0005-0000-0000-000018430000}"/>
    <cellStyle name="Normal 74 7" xfId="2863" xr:uid="{00000000-0005-0000-0000-0000320B0000}"/>
    <cellStyle name="Normal 74 7 2" xfId="12940" xr:uid="{00000000-0005-0000-0000-00008F320000}"/>
    <cellStyle name="Normal 74 7 2 3" xfId="28038" xr:uid="{00000000-0005-0000-0000-0000896D0000}"/>
    <cellStyle name="Normal 74 7 3" xfId="7920" xr:uid="{00000000-0005-0000-0000-0000F31E0000}"/>
    <cellStyle name="Normal 74 7 3 3" xfId="23021" xr:uid="{00000000-0005-0000-0000-0000F0590000}"/>
    <cellStyle name="Normal 74 7 5" xfId="18008" xr:uid="{00000000-0005-0000-0000-00005B460000}"/>
    <cellStyle name="Normal 74 8" xfId="4557" xr:uid="{00000000-0005-0000-0000-0000D0110000}"/>
    <cellStyle name="Normal 74 8 2" xfId="14611" xr:uid="{00000000-0005-0000-0000-000016390000}"/>
    <cellStyle name="Normal 74 8 2 3" xfId="29709" xr:uid="{00000000-0005-0000-0000-000010740000}"/>
    <cellStyle name="Normal 74 8 3" xfId="9591" xr:uid="{00000000-0005-0000-0000-00007A250000}"/>
    <cellStyle name="Normal 74 8 3 3" xfId="24692" xr:uid="{00000000-0005-0000-0000-000077600000}"/>
    <cellStyle name="Normal 74 8 5" xfId="19679" xr:uid="{00000000-0005-0000-0000-0000E24C0000}"/>
    <cellStyle name="Normal 74 9" xfId="11267" xr:uid="{00000000-0005-0000-0000-0000062C0000}"/>
    <cellStyle name="Normal 74 9 3" xfId="26367" xr:uid="{00000000-0005-0000-0000-000002670000}"/>
    <cellStyle name="Normal 75" xfId="914" xr:uid="{00000000-0005-0000-0000-000094030000}"/>
    <cellStyle name="Normal 76" xfId="915" xr:uid="{00000000-0005-0000-0000-000095030000}"/>
    <cellStyle name="Normal 76 10" xfId="6247" xr:uid="{00000000-0005-0000-0000-00006A180000}"/>
    <cellStyle name="Normal 76 10 3" xfId="21351" xr:uid="{00000000-0005-0000-0000-00006A530000}"/>
    <cellStyle name="Normal 76 12" xfId="16336" xr:uid="{00000000-0005-0000-0000-0000D33F0000}"/>
    <cellStyle name="Normal 76 2" xfId="1211" xr:uid="{00000000-0005-0000-0000-0000BE040000}"/>
    <cellStyle name="Normal 76 2 11" xfId="16390" xr:uid="{00000000-0005-0000-0000-000009400000}"/>
    <cellStyle name="Normal 76 2 2" xfId="1319" xr:uid="{00000000-0005-0000-0000-00002A050000}"/>
    <cellStyle name="Normal 76 2 2 10" xfId="16494" xr:uid="{00000000-0005-0000-0000-000071400000}"/>
    <cellStyle name="Normal 76 2 2 2" xfId="1536" xr:uid="{00000000-0005-0000-0000-000003060000}"/>
    <cellStyle name="Normal 76 2 2 2 2" xfId="1957" xr:uid="{00000000-0005-0000-0000-0000A8070000}"/>
    <cellStyle name="Normal 76 2 2 2 2 2" xfId="2796" xr:uid="{00000000-0005-0000-0000-0000EF0A0000}"/>
    <cellStyle name="Normal 76 2 2 2 2 2 2" xfId="4486" xr:uid="{00000000-0005-0000-0000-000089110000}"/>
    <cellStyle name="Normal 76 2 2 2 2 2 2 2" xfId="14559" xr:uid="{00000000-0005-0000-0000-0000E2380000}"/>
    <cellStyle name="Normal 76 2 2 2 2 2 2 2 3" xfId="29657" xr:uid="{00000000-0005-0000-0000-0000DC730000}"/>
    <cellStyle name="Normal 76 2 2 2 2 2 2 3" xfId="9539" xr:uid="{00000000-0005-0000-0000-000046250000}"/>
    <cellStyle name="Normal 76 2 2 2 2 2 2 3 3" xfId="24640" xr:uid="{00000000-0005-0000-0000-000043600000}"/>
    <cellStyle name="Normal 76 2 2 2 2 2 2 5" xfId="19627" xr:uid="{00000000-0005-0000-0000-0000AE4C0000}"/>
    <cellStyle name="Normal 76 2 2 2 2 2 3" xfId="6178" xr:uid="{00000000-0005-0000-0000-000025180000}"/>
    <cellStyle name="Normal 76 2 2 2 2 2 3 2" xfId="16230" xr:uid="{00000000-0005-0000-0000-0000693F0000}"/>
    <cellStyle name="Normal 76 2 2 2 2 2 3 3" xfId="11210" xr:uid="{00000000-0005-0000-0000-0000CD2B0000}"/>
    <cellStyle name="Normal 76 2 2 2 2 2 3 3 3" xfId="26311" xr:uid="{00000000-0005-0000-0000-0000CA660000}"/>
    <cellStyle name="Normal 76 2 2 2 2 2 3 5" xfId="21298" xr:uid="{00000000-0005-0000-0000-000035530000}"/>
    <cellStyle name="Normal 76 2 2 2 2 2 4" xfId="12888" xr:uid="{00000000-0005-0000-0000-00005B320000}"/>
    <cellStyle name="Normal 76 2 2 2 2 2 4 3" xfId="27986" xr:uid="{00000000-0005-0000-0000-0000556D0000}"/>
    <cellStyle name="Normal 76 2 2 2 2 2 5" xfId="7867" xr:uid="{00000000-0005-0000-0000-0000BE1E0000}"/>
    <cellStyle name="Normal 76 2 2 2 2 2 5 3" xfId="22969" xr:uid="{00000000-0005-0000-0000-0000BC590000}"/>
    <cellStyle name="Normal 76 2 2 2 2 2 7" xfId="17956" xr:uid="{00000000-0005-0000-0000-000027460000}"/>
    <cellStyle name="Normal 76 2 2 2 2 3" xfId="3649" xr:uid="{00000000-0005-0000-0000-0000440E0000}"/>
    <cellStyle name="Normal 76 2 2 2 2 3 2" xfId="13723" xr:uid="{00000000-0005-0000-0000-00009E350000}"/>
    <cellStyle name="Normal 76 2 2 2 2 3 2 3" xfId="28821" xr:uid="{00000000-0005-0000-0000-000098700000}"/>
    <cellStyle name="Normal 76 2 2 2 2 3 3" xfId="8703" xr:uid="{00000000-0005-0000-0000-000002220000}"/>
    <cellStyle name="Normal 76 2 2 2 2 3 3 3" xfId="23804" xr:uid="{00000000-0005-0000-0000-0000FF5C0000}"/>
    <cellStyle name="Normal 76 2 2 2 2 3 5" xfId="18791" xr:uid="{00000000-0005-0000-0000-00006A490000}"/>
    <cellStyle name="Normal 76 2 2 2 2 4" xfId="5342" xr:uid="{00000000-0005-0000-0000-0000E1140000}"/>
    <cellStyle name="Normal 76 2 2 2 2 4 2" xfId="15394" xr:uid="{00000000-0005-0000-0000-0000253C0000}"/>
    <cellStyle name="Normal 76 2 2 2 2 4 2 3" xfId="30492" xr:uid="{00000000-0005-0000-0000-00001F770000}"/>
    <cellStyle name="Normal 76 2 2 2 2 4 3" xfId="10374" xr:uid="{00000000-0005-0000-0000-000089280000}"/>
    <cellStyle name="Normal 76 2 2 2 2 4 3 3" xfId="25475" xr:uid="{00000000-0005-0000-0000-000086630000}"/>
    <cellStyle name="Normal 76 2 2 2 2 4 5" xfId="20462" xr:uid="{00000000-0005-0000-0000-0000F14F0000}"/>
    <cellStyle name="Normal 76 2 2 2 2 5" xfId="12052" xr:uid="{00000000-0005-0000-0000-0000172F0000}"/>
    <cellStyle name="Normal 76 2 2 2 2 5 3" xfId="27150" xr:uid="{00000000-0005-0000-0000-0000116A0000}"/>
    <cellStyle name="Normal 76 2 2 2 2 6" xfId="7031" xr:uid="{00000000-0005-0000-0000-00007A1B0000}"/>
    <cellStyle name="Normal 76 2 2 2 2 6 3" xfId="22133" xr:uid="{00000000-0005-0000-0000-000078560000}"/>
    <cellStyle name="Normal 76 2 2 2 2 8" xfId="17120" xr:uid="{00000000-0005-0000-0000-0000E3420000}"/>
    <cellStyle name="Normal 76 2 2 2 3" xfId="2378" xr:uid="{00000000-0005-0000-0000-00004D090000}"/>
    <cellStyle name="Normal 76 2 2 2 3 2" xfId="4068" xr:uid="{00000000-0005-0000-0000-0000E70F0000}"/>
    <cellStyle name="Normal 76 2 2 2 3 2 2" xfId="14141" xr:uid="{00000000-0005-0000-0000-000040370000}"/>
    <cellStyle name="Normal 76 2 2 2 3 2 2 3" xfId="29239" xr:uid="{00000000-0005-0000-0000-00003A720000}"/>
    <cellStyle name="Normal 76 2 2 2 3 2 3" xfId="9121" xr:uid="{00000000-0005-0000-0000-0000A4230000}"/>
    <cellStyle name="Normal 76 2 2 2 3 2 3 3" xfId="24222" xr:uid="{00000000-0005-0000-0000-0000A15E0000}"/>
    <cellStyle name="Normal 76 2 2 2 3 2 5" xfId="19209" xr:uid="{00000000-0005-0000-0000-00000C4B0000}"/>
    <cellStyle name="Normal 76 2 2 2 3 3" xfId="5760" xr:uid="{00000000-0005-0000-0000-000083160000}"/>
    <cellStyle name="Normal 76 2 2 2 3 3 2" xfId="15812" xr:uid="{00000000-0005-0000-0000-0000C73D0000}"/>
    <cellStyle name="Normal 76 2 2 2 3 3 2 3" xfId="30910" xr:uid="{00000000-0005-0000-0000-0000C1780000}"/>
    <cellStyle name="Normal 76 2 2 2 3 3 3" xfId="10792" xr:uid="{00000000-0005-0000-0000-00002B2A0000}"/>
    <cellStyle name="Normal 76 2 2 2 3 3 3 3" xfId="25893" xr:uid="{00000000-0005-0000-0000-000028650000}"/>
    <cellStyle name="Normal 76 2 2 2 3 3 5" xfId="20880" xr:uid="{00000000-0005-0000-0000-000093510000}"/>
    <cellStyle name="Normal 76 2 2 2 3 4" xfId="12470" xr:uid="{00000000-0005-0000-0000-0000B9300000}"/>
    <cellStyle name="Normal 76 2 2 2 3 4 3" xfId="27568" xr:uid="{00000000-0005-0000-0000-0000B36B0000}"/>
    <cellStyle name="Normal 76 2 2 2 3 5" xfId="7449" xr:uid="{00000000-0005-0000-0000-00001C1D0000}"/>
    <cellStyle name="Normal 76 2 2 2 3 5 3" xfId="22551" xr:uid="{00000000-0005-0000-0000-00001A580000}"/>
    <cellStyle name="Normal 76 2 2 2 3 7" xfId="17538" xr:uid="{00000000-0005-0000-0000-000085440000}"/>
    <cellStyle name="Normal 76 2 2 2 4" xfId="3231" xr:uid="{00000000-0005-0000-0000-0000A20C0000}"/>
    <cellStyle name="Normal 76 2 2 2 4 2" xfId="13305" xr:uid="{00000000-0005-0000-0000-0000FC330000}"/>
    <cellStyle name="Normal 76 2 2 2 4 2 3" xfId="28403" xr:uid="{00000000-0005-0000-0000-0000F66E0000}"/>
    <cellStyle name="Normal 76 2 2 2 4 3" xfId="8285" xr:uid="{00000000-0005-0000-0000-000060200000}"/>
    <cellStyle name="Normal 76 2 2 2 4 3 3" xfId="23386" xr:uid="{00000000-0005-0000-0000-00005D5B0000}"/>
    <cellStyle name="Normal 76 2 2 2 4 5" xfId="18373" xr:uid="{00000000-0005-0000-0000-0000C8470000}"/>
    <cellStyle name="Normal 76 2 2 2 5" xfId="4924" xr:uid="{00000000-0005-0000-0000-00003F130000}"/>
    <cellStyle name="Normal 76 2 2 2 5 2" xfId="14976" xr:uid="{00000000-0005-0000-0000-0000833A0000}"/>
    <cellStyle name="Normal 76 2 2 2 5 2 3" xfId="30074" xr:uid="{00000000-0005-0000-0000-00007D750000}"/>
    <cellStyle name="Normal 76 2 2 2 5 3" xfId="9956" xr:uid="{00000000-0005-0000-0000-0000E7260000}"/>
    <cellStyle name="Normal 76 2 2 2 5 3 3" xfId="25057" xr:uid="{00000000-0005-0000-0000-0000E4610000}"/>
    <cellStyle name="Normal 76 2 2 2 5 5" xfId="20044" xr:uid="{00000000-0005-0000-0000-00004F4E0000}"/>
    <cellStyle name="Normal 76 2 2 2 6" xfId="11634" xr:uid="{00000000-0005-0000-0000-0000752D0000}"/>
    <cellStyle name="Normal 76 2 2 2 6 3" xfId="26732" xr:uid="{00000000-0005-0000-0000-00006F680000}"/>
    <cellStyle name="Normal 76 2 2 2 7" xfId="6613" xr:uid="{00000000-0005-0000-0000-0000D8190000}"/>
    <cellStyle name="Normal 76 2 2 2 7 3" xfId="21715" xr:uid="{00000000-0005-0000-0000-0000D6540000}"/>
    <cellStyle name="Normal 76 2 2 2 9" xfId="16702" xr:uid="{00000000-0005-0000-0000-000041410000}"/>
    <cellStyle name="Normal 76 2 2 3" xfId="1749" xr:uid="{00000000-0005-0000-0000-0000D8060000}"/>
    <cellStyle name="Normal 76 2 2 3 2" xfId="2588" xr:uid="{00000000-0005-0000-0000-00001F0A0000}"/>
    <cellStyle name="Normal 76 2 2 3 2 2" xfId="4278" xr:uid="{00000000-0005-0000-0000-0000B9100000}"/>
    <cellStyle name="Normal 76 2 2 3 2 2 2" xfId="14351" xr:uid="{00000000-0005-0000-0000-000012380000}"/>
    <cellStyle name="Normal 76 2 2 3 2 2 2 3" xfId="29449" xr:uid="{00000000-0005-0000-0000-00000C730000}"/>
    <cellStyle name="Normal 76 2 2 3 2 2 3" xfId="9331" xr:uid="{00000000-0005-0000-0000-000076240000}"/>
    <cellStyle name="Normal 76 2 2 3 2 2 3 3" xfId="24432" xr:uid="{00000000-0005-0000-0000-0000735F0000}"/>
    <cellStyle name="Normal 76 2 2 3 2 2 5" xfId="19419" xr:uid="{00000000-0005-0000-0000-0000DE4B0000}"/>
    <cellStyle name="Normal 76 2 2 3 2 3" xfId="5970" xr:uid="{00000000-0005-0000-0000-000055170000}"/>
    <cellStyle name="Normal 76 2 2 3 2 3 2" xfId="16022" xr:uid="{00000000-0005-0000-0000-0000993E0000}"/>
    <cellStyle name="Normal 76 2 2 3 2 3 2 3" xfId="31120" xr:uid="{00000000-0005-0000-0000-000093790000}"/>
    <cellStyle name="Normal 76 2 2 3 2 3 3" xfId="11002" xr:uid="{00000000-0005-0000-0000-0000FD2A0000}"/>
    <cellStyle name="Normal 76 2 2 3 2 3 3 3" xfId="26103" xr:uid="{00000000-0005-0000-0000-0000FA650000}"/>
    <cellStyle name="Normal 76 2 2 3 2 3 5" xfId="21090" xr:uid="{00000000-0005-0000-0000-000065520000}"/>
    <cellStyle name="Normal 76 2 2 3 2 4" xfId="12680" xr:uid="{00000000-0005-0000-0000-00008B310000}"/>
    <cellStyle name="Normal 76 2 2 3 2 4 3" xfId="27778" xr:uid="{00000000-0005-0000-0000-0000856C0000}"/>
    <cellStyle name="Normal 76 2 2 3 2 5" xfId="7659" xr:uid="{00000000-0005-0000-0000-0000EE1D0000}"/>
    <cellStyle name="Normal 76 2 2 3 2 5 3" xfId="22761" xr:uid="{00000000-0005-0000-0000-0000EC580000}"/>
    <cellStyle name="Normal 76 2 2 3 2 7" xfId="17748" xr:uid="{00000000-0005-0000-0000-000057450000}"/>
    <cellStyle name="Normal 76 2 2 3 3" xfId="3441" xr:uid="{00000000-0005-0000-0000-0000740D0000}"/>
    <cellStyle name="Normal 76 2 2 3 3 2" xfId="13515" xr:uid="{00000000-0005-0000-0000-0000CE340000}"/>
    <cellStyle name="Normal 76 2 2 3 3 2 3" xfId="28613" xr:uid="{00000000-0005-0000-0000-0000C86F0000}"/>
    <cellStyle name="Normal 76 2 2 3 3 3" xfId="8495" xr:uid="{00000000-0005-0000-0000-000032210000}"/>
    <cellStyle name="Normal 76 2 2 3 3 3 3" xfId="23596" xr:uid="{00000000-0005-0000-0000-00002F5C0000}"/>
    <cellStyle name="Normal 76 2 2 3 3 5" xfId="18583" xr:uid="{00000000-0005-0000-0000-00009A480000}"/>
    <cellStyle name="Normal 76 2 2 3 4" xfId="5134" xr:uid="{00000000-0005-0000-0000-000011140000}"/>
    <cellStyle name="Normal 76 2 2 3 4 2" xfId="15186" xr:uid="{00000000-0005-0000-0000-0000553B0000}"/>
    <cellStyle name="Normal 76 2 2 3 4 2 3" xfId="30284" xr:uid="{00000000-0005-0000-0000-00004F760000}"/>
    <cellStyle name="Normal 76 2 2 3 4 3" xfId="10166" xr:uid="{00000000-0005-0000-0000-0000B9270000}"/>
    <cellStyle name="Normal 76 2 2 3 4 3 3" xfId="25267" xr:uid="{00000000-0005-0000-0000-0000B6620000}"/>
    <cellStyle name="Normal 76 2 2 3 4 5" xfId="20254" xr:uid="{00000000-0005-0000-0000-0000214F0000}"/>
    <cellStyle name="Normal 76 2 2 3 5" xfId="11844" xr:uid="{00000000-0005-0000-0000-0000472E0000}"/>
    <cellStyle name="Normal 76 2 2 3 5 3" xfId="26942" xr:uid="{00000000-0005-0000-0000-000041690000}"/>
    <cellStyle name="Normal 76 2 2 3 6" xfId="6823" xr:uid="{00000000-0005-0000-0000-0000AA1A0000}"/>
    <cellStyle name="Normal 76 2 2 3 6 3" xfId="21925" xr:uid="{00000000-0005-0000-0000-0000A8550000}"/>
    <cellStyle name="Normal 76 2 2 3 8" xfId="16912" xr:uid="{00000000-0005-0000-0000-000013420000}"/>
    <cellStyle name="Normal 76 2 2 4" xfId="2170" xr:uid="{00000000-0005-0000-0000-00007D080000}"/>
    <cellStyle name="Normal 76 2 2 4 2" xfId="3860" xr:uid="{00000000-0005-0000-0000-0000170F0000}"/>
    <cellStyle name="Normal 76 2 2 4 2 2" xfId="13933" xr:uid="{00000000-0005-0000-0000-000070360000}"/>
    <cellStyle name="Normal 76 2 2 4 2 2 3" xfId="29031" xr:uid="{00000000-0005-0000-0000-00006A710000}"/>
    <cellStyle name="Normal 76 2 2 4 2 3" xfId="8913" xr:uid="{00000000-0005-0000-0000-0000D4220000}"/>
    <cellStyle name="Normal 76 2 2 4 2 3 3" xfId="24014" xr:uid="{00000000-0005-0000-0000-0000D15D0000}"/>
    <cellStyle name="Normal 76 2 2 4 2 5" xfId="19001" xr:uid="{00000000-0005-0000-0000-00003C4A0000}"/>
    <cellStyle name="Normal 76 2 2 4 3" xfId="5552" xr:uid="{00000000-0005-0000-0000-0000B3150000}"/>
    <cellStyle name="Normal 76 2 2 4 3 2" xfId="15604" xr:uid="{00000000-0005-0000-0000-0000F73C0000}"/>
    <cellStyle name="Normal 76 2 2 4 3 2 3" xfId="30702" xr:uid="{00000000-0005-0000-0000-0000F1770000}"/>
    <cellStyle name="Normal 76 2 2 4 3 3" xfId="10584" xr:uid="{00000000-0005-0000-0000-00005B290000}"/>
    <cellStyle name="Normal 76 2 2 4 3 3 3" xfId="25685" xr:uid="{00000000-0005-0000-0000-000058640000}"/>
    <cellStyle name="Normal 76 2 2 4 3 5" xfId="20672" xr:uid="{00000000-0005-0000-0000-0000C3500000}"/>
    <cellStyle name="Normal 76 2 2 4 4" xfId="12262" xr:uid="{00000000-0005-0000-0000-0000E92F0000}"/>
    <cellStyle name="Normal 76 2 2 4 4 3" xfId="27360" xr:uid="{00000000-0005-0000-0000-0000E36A0000}"/>
    <cellStyle name="Normal 76 2 2 4 5" xfId="7241" xr:uid="{00000000-0005-0000-0000-00004C1C0000}"/>
    <cellStyle name="Normal 76 2 2 4 5 3" xfId="22343" xr:uid="{00000000-0005-0000-0000-00004A570000}"/>
    <cellStyle name="Normal 76 2 2 4 7" xfId="17330" xr:uid="{00000000-0005-0000-0000-0000B5430000}"/>
    <cellStyle name="Normal 76 2 2 5" xfId="3023" xr:uid="{00000000-0005-0000-0000-0000D20B0000}"/>
    <cellStyle name="Normal 76 2 2 5 2" xfId="13097" xr:uid="{00000000-0005-0000-0000-00002C330000}"/>
    <cellStyle name="Normal 76 2 2 5 2 3" xfId="28195" xr:uid="{00000000-0005-0000-0000-0000266E0000}"/>
    <cellStyle name="Normal 76 2 2 5 3" xfId="8077" xr:uid="{00000000-0005-0000-0000-0000901F0000}"/>
    <cellStyle name="Normal 76 2 2 5 3 3" xfId="23178" xr:uid="{00000000-0005-0000-0000-00008D5A0000}"/>
    <cellStyle name="Normal 76 2 2 5 5" xfId="18165" xr:uid="{00000000-0005-0000-0000-0000F8460000}"/>
    <cellStyle name="Normal 76 2 2 6" xfId="4716" xr:uid="{00000000-0005-0000-0000-00006F120000}"/>
    <cellStyle name="Normal 76 2 2 6 2" xfId="14768" xr:uid="{00000000-0005-0000-0000-0000B3390000}"/>
    <cellStyle name="Normal 76 2 2 6 2 3" xfId="29866" xr:uid="{00000000-0005-0000-0000-0000AD740000}"/>
    <cellStyle name="Normal 76 2 2 6 3" xfId="9748" xr:uid="{00000000-0005-0000-0000-000017260000}"/>
    <cellStyle name="Normal 76 2 2 6 3 3" xfId="24849" xr:uid="{00000000-0005-0000-0000-000014610000}"/>
    <cellStyle name="Normal 76 2 2 6 5" xfId="19836" xr:uid="{00000000-0005-0000-0000-00007F4D0000}"/>
    <cellStyle name="Normal 76 2 2 7" xfId="11426" xr:uid="{00000000-0005-0000-0000-0000A52C0000}"/>
    <cellStyle name="Normal 76 2 2 7 3" xfId="26524" xr:uid="{00000000-0005-0000-0000-00009F670000}"/>
    <cellStyle name="Normal 76 2 2 8" xfId="6405" xr:uid="{00000000-0005-0000-0000-000008190000}"/>
    <cellStyle name="Normal 76 2 2 8 3" xfId="21507" xr:uid="{00000000-0005-0000-0000-000006540000}"/>
    <cellStyle name="Normal 76 2 3" xfId="1432" xr:uid="{00000000-0005-0000-0000-00009B050000}"/>
    <cellStyle name="Normal 76 2 3 2" xfId="1853" xr:uid="{00000000-0005-0000-0000-000040070000}"/>
    <cellStyle name="Normal 76 2 3 2 2" xfId="2692" xr:uid="{00000000-0005-0000-0000-0000870A0000}"/>
    <cellStyle name="Normal 76 2 3 2 2 2" xfId="4382" xr:uid="{00000000-0005-0000-0000-000021110000}"/>
    <cellStyle name="Normal 76 2 3 2 2 2 2" xfId="14455" xr:uid="{00000000-0005-0000-0000-00007A380000}"/>
    <cellStyle name="Normal 76 2 3 2 2 2 2 3" xfId="29553" xr:uid="{00000000-0005-0000-0000-000074730000}"/>
    <cellStyle name="Normal 76 2 3 2 2 2 3" xfId="9435" xr:uid="{00000000-0005-0000-0000-0000DE240000}"/>
    <cellStyle name="Normal 76 2 3 2 2 2 3 3" xfId="24536" xr:uid="{00000000-0005-0000-0000-0000DB5F0000}"/>
    <cellStyle name="Normal 76 2 3 2 2 2 5" xfId="19523" xr:uid="{00000000-0005-0000-0000-0000464C0000}"/>
    <cellStyle name="Normal 76 2 3 2 2 3" xfId="6074" xr:uid="{00000000-0005-0000-0000-0000BD170000}"/>
    <cellStyle name="Normal 76 2 3 2 2 3 2" xfId="16126" xr:uid="{00000000-0005-0000-0000-0000013F0000}"/>
    <cellStyle name="Normal 76 2 3 2 2 3 2 3" xfId="31224" xr:uid="{00000000-0005-0000-0000-0000FB790000}"/>
    <cellStyle name="Normal 76 2 3 2 2 3 3" xfId="11106" xr:uid="{00000000-0005-0000-0000-0000652B0000}"/>
    <cellStyle name="Normal 76 2 3 2 2 3 3 3" xfId="26207" xr:uid="{00000000-0005-0000-0000-000062660000}"/>
    <cellStyle name="Normal 76 2 3 2 2 3 5" xfId="21194" xr:uid="{00000000-0005-0000-0000-0000CD520000}"/>
    <cellStyle name="Normal 76 2 3 2 2 4" xfId="12784" xr:uid="{00000000-0005-0000-0000-0000F3310000}"/>
    <cellStyle name="Normal 76 2 3 2 2 4 3" xfId="27882" xr:uid="{00000000-0005-0000-0000-0000ED6C0000}"/>
    <cellStyle name="Normal 76 2 3 2 2 5" xfId="7763" xr:uid="{00000000-0005-0000-0000-0000561E0000}"/>
    <cellStyle name="Normal 76 2 3 2 2 5 3" xfId="22865" xr:uid="{00000000-0005-0000-0000-000054590000}"/>
    <cellStyle name="Normal 76 2 3 2 2 7" xfId="17852" xr:uid="{00000000-0005-0000-0000-0000BF450000}"/>
    <cellStyle name="Normal 76 2 3 2 3" xfId="3545" xr:uid="{00000000-0005-0000-0000-0000DC0D0000}"/>
    <cellStyle name="Normal 76 2 3 2 3 2" xfId="13619" xr:uid="{00000000-0005-0000-0000-000036350000}"/>
    <cellStyle name="Normal 76 2 3 2 3 2 3" xfId="28717" xr:uid="{00000000-0005-0000-0000-000030700000}"/>
    <cellStyle name="Normal 76 2 3 2 3 3" xfId="8599" xr:uid="{00000000-0005-0000-0000-00009A210000}"/>
    <cellStyle name="Normal 76 2 3 2 3 3 3" xfId="23700" xr:uid="{00000000-0005-0000-0000-0000975C0000}"/>
    <cellStyle name="Normal 76 2 3 2 3 5" xfId="18687" xr:uid="{00000000-0005-0000-0000-000002490000}"/>
    <cellStyle name="Normal 76 2 3 2 4" xfId="5238" xr:uid="{00000000-0005-0000-0000-000079140000}"/>
    <cellStyle name="Normal 76 2 3 2 4 2" xfId="15290" xr:uid="{00000000-0005-0000-0000-0000BD3B0000}"/>
    <cellStyle name="Normal 76 2 3 2 4 2 3" xfId="30388" xr:uid="{00000000-0005-0000-0000-0000B7760000}"/>
    <cellStyle name="Normal 76 2 3 2 4 3" xfId="10270" xr:uid="{00000000-0005-0000-0000-000021280000}"/>
    <cellStyle name="Normal 76 2 3 2 4 3 3" xfId="25371" xr:uid="{00000000-0005-0000-0000-00001E630000}"/>
    <cellStyle name="Normal 76 2 3 2 4 5" xfId="20358" xr:uid="{00000000-0005-0000-0000-0000894F0000}"/>
    <cellStyle name="Normal 76 2 3 2 5" xfId="11948" xr:uid="{00000000-0005-0000-0000-0000AF2E0000}"/>
    <cellStyle name="Normal 76 2 3 2 5 3" xfId="27046" xr:uid="{00000000-0005-0000-0000-0000A9690000}"/>
    <cellStyle name="Normal 76 2 3 2 6" xfId="6927" xr:uid="{00000000-0005-0000-0000-0000121B0000}"/>
    <cellStyle name="Normal 76 2 3 2 6 3" xfId="22029" xr:uid="{00000000-0005-0000-0000-000010560000}"/>
    <cellStyle name="Normal 76 2 3 2 8" xfId="17016" xr:uid="{00000000-0005-0000-0000-00007B420000}"/>
    <cellStyle name="Normal 76 2 3 3" xfId="2274" xr:uid="{00000000-0005-0000-0000-0000E5080000}"/>
    <cellStyle name="Normal 76 2 3 3 2" xfId="3964" xr:uid="{00000000-0005-0000-0000-00007F0F0000}"/>
    <cellStyle name="Normal 76 2 3 3 2 2" xfId="14037" xr:uid="{00000000-0005-0000-0000-0000D8360000}"/>
    <cellStyle name="Normal 76 2 3 3 2 2 3" xfId="29135" xr:uid="{00000000-0005-0000-0000-0000D2710000}"/>
    <cellStyle name="Normal 76 2 3 3 2 3" xfId="9017" xr:uid="{00000000-0005-0000-0000-00003C230000}"/>
    <cellStyle name="Normal 76 2 3 3 2 3 3" xfId="24118" xr:uid="{00000000-0005-0000-0000-0000395E0000}"/>
    <cellStyle name="Normal 76 2 3 3 2 5" xfId="19105" xr:uid="{00000000-0005-0000-0000-0000A44A0000}"/>
    <cellStyle name="Normal 76 2 3 3 3" xfId="5656" xr:uid="{00000000-0005-0000-0000-00001B160000}"/>
    <cellStyle name="Normal 76 2 3 3 3 2" xfId="15708" xr:uid="{00000000-0005-0000-0000-00005F3D0000}"/>
    <cellStyle name="Normal 76 2 3 3 3 2 3" xfId="30806" xr:uid="{00000000-0005-0000-0000-000059780000}"/>
    <cellStyle name="Normal 76 2 3 3 3 3" xfId="10688" xr:uid="{00000000-0005-0000-0000-0000C3290000}"/>
    <cellStyle name="Normal 76 2 3 3 3 3 3" xfId="25789" xr:uid="{00000000-0005-0000-0000-0000C0640000}"/>
    <cellStyle name="Normal 76 2 3 3 3 5" xfId="20776" xr:uid="{00000000-0005-0000-0000-00002B510000}"/>
    <cellStyle name="Normal 76 2 3 3 4" xfId="12366" xr:uid="{00000000-0005-0000-0000-000051300000}"/>
    <cellStyle name="Normal 76 2 3 3 4 3" xfId="27464" xr:uid="{00000000-0005-0000-0000-00004B6B0000}"/>
    <cellStyle name="Normal 76 2 3 3 5" xfId="7345" xr:uid="{00000000-0005-0000-0000-0000B41C0000}"/>
    <cellStyle name="Normal 76 2 3 3 5 3" xfId="22447" xr:uid="{00000000-0005-0000-0000-0000B2570000}"/>
    <cellStyle name="Normal 76 2 3 3 7" xfId="17434" xr:uid="{00000000-0005-0000-0000-00001D440000}"/>
    <cellStyle name="Normal 76 2 3 4" xfId="3127" xr:uid="{00000000-0005-0000-0000-00003A0C0000}"/>
    <cellStyle name="Normal 76 2 3 4 2" xfId="13201" xr:uid="{00000000-0005-0000-0000-000094330000}"/>
    <cellStyle name="Normal 76 2 3 4 2 3" xfId="28299" xr:uid="{00000000-0005-0000-0000-00008E6E0000}"/>
    <cellStyle name="Normal 76 2 3 4 3" xfId="8181" xr:uid="{00000000-0005-0000-0000-0000F81F0000}"/>
    <cellStyle name="Normal 76 2 3 4 3 3" xfId="23282" xr:uid="{00000000-0005-0000-0000-0000F55A0000}"/>
    <cellStyle name="Normal 76 2 3 4 5" xfId="18269" xr:uid="{00000000-0005-0000-0000-000060470000}"/>
    <cellStyle name="Normal 76 2 3 5" xfId="4820" xr:uid="{00000000-0005-0000-0000-0000D7120000}"/>
    <cellStyle name="Normal 76 2 3 5 2" xfId="14872" xr:uid="{00000000-0005-0000-0000-00001B3A0000}"/>
    <cellStyle name="Normal 76 2 3 5 2 3" xfId="29970" xr:uid="{00000000-0005-0000-0000-000015750000}"/>
    <cellStyle name="Normal 76 2 3 5 3" xfId="9852" xr:uid="{00000000-0005-0000-0000-00007F260000}"/>
    <cellStyle name="Normal 76 2 3 5 3 3" xfId="24953" xr:uid="{00000000-0005-0000-0000-00007C610000}"/>
    <cellStyle name="Normal 76 2 3 5 5" xfId="19940" xr:uid="{00000000-0005-0000-0000-0000E74D0000}"/>
    <cellStyle name="Normal 76 2 3 6" xfId="11530" xr:uid="{00000000-0005-0000-0000-00000D2D0000}"/>
    <cellStyle name="Normal 76 2 3 6 3" xfId="26628" xr:uid="{00000000-0005-0000-0000-000007680000}"/>
    <cellStyle name="Normal 76 2 3 7" xfId="6509" xr:uid="{00000000-0005-0000-0000-000070190000}"/>
    <cellStyle name="Normal 76 2 3 7 3" xfId="21611" xr:uid="{00000000-0005-0000-0000-00006E540000}"/>
    <cellStyle name="Normal 76 2 3 9" xfId="16598" xr:uid="{00000000-0005-0000-0000-0000D9400000}"/>
    <cellStyle name="Normal 76 2 4" xfId="1645" xr:uid="{00000000-0005-0000-0000-000070060000}"/>
    <cellStyle name="Normal 76 2 4 2" xfId="2484" xr:uid="{00000000-0005-0000-0000-0000B7090000}"/>
    <cellStyle name="Normal 76 2 4 2 2" xfId="4174" xr:uid="{00000000-0005-0000-0000-000051100000}"/>
    <cellStyle name="Normal 76 2 4 2 2 2" xfId="14247" xr:uid="{00000000-0005-0000-0000-0000AA370000}"/>
    <cellStyle name="Normal 76 2 4 2 2 2 3" xfId="29345" xr:uid="{00000000-0005-0000-0000-0000A4720000}"/>
    <cellStyle name="Normal 76 2 4 2 2 3" xfId="9227" xr:uid="{00000000-0005-0000-0000-00000E240000}"/>
    <cellStyle name="Normal 76 2 4 2 2 3 3" xfId="24328" xr:uid="{00000000-0005-0000-0000-00000B5F0000}"/>
    <cellStyle name="Normal 76 2 4 2 2 5" xfId="19315" xr:uid="{00000000-0005-0000-0000-0000764B0000}"/>
    <cellStyle name="Normal 76 2 4 2 3" xfId="5866" xr:uid="{00000000-0005-0000-0000-0000ED160000}"/>
    <cellStyle name="Normal 76 2 4 2 3 2" xfId="15918" xr:uid="{00000000-0005-0000-0000-0000313E0000}"/>
    <cellStyle name="Normal 76 2 4 2 3 2 3" xfId="31016" xr:uid="{00000000-0005-0000-0000-00002B790000}"/>
    <cellStyle name="Normal 76 2 4 2 3 3" xfId="10898" xr:uid="{00000000-0005-0000-0000-0000952A0000}"/>
    <cellStyle name="Normal 76 2 4 2 3 3 3" xfId="25999" xr:uid="{00000000-0005-0000-0000-000092650000}"/>
    <cellStyle name="Normal 76 2 4 2 3 5" xfId="20986" xr:uid="{00000000-0005-0000-0000-0000FD510000}"/>
    <cellStyle name="Normal 76 2 4 2 4" xfId="12576" xr:uid="{00000000-0005-0000-0000-000023310000}"/>
    <cellStyle name="Normal 76 2 4 2 4 3" xfId="27674" xr:uid="{00000000-0005-0000-0000-00001D6C0000}"/>
    <cellStyle name="Normal 76 2 4 2 5" xfId="7555" xr:uid="{00000000-0005-0000-0000-0000861D0000}"/>
    <cellStyle name="Normal 76 2 4 2 5 3" xfId="22657" xr:uid="{00000000-0005-0000-0000-000084580000}"/>
    <cellStyle name="Normal 76 2 4 2 7" xfId="17644" xr:uid="{00000000-0005-0000-0000-0000EF440000}"/>
    <cellStyle name="Normal 76 2 4 3" xfId="3337" xr:uid="{00000000-0005-0000-0000-00000C0D0000}"/>
    <cellStyle name="Normal 76 2 4 3 2" xfId="13411" xr:uid="{00000000-0005-0000-0000-000066340000}"/>
    <cellStyle name="Normal 76 2 4 3 2 3" xfId="28509" xr:uid="{00000000-0005-0000-0000-0000606F0000}"/>
    <cellStyle name="Normal 76 2 4 3 3" xfId="8391" xr:uid="{00000000-0005-0000-0000-0000CA200000}"/>
    <cellStyle name="Normal 76 2 4 3 3 3" xfId="23492" xr:uid="{00000000-0005-0000-0000-0000C75B0000}"/>
    <cellStyle name="Normal 76 2 4 3 5" xfId="18479" xr:uid="{00000000-0005-0000-0000-000032480000}"/>
    <cellStyle name="Normal 76 2 4 4" xfId="5030" xr:uid="{00000000-0005-0000-0000-0000A9130000}"/>
    <cellStyle name="Normal 76 2 4 4 2" xfId="15082" xr:uid="{00000000-0005-0000-0000-0000ED3A0000}"/>
    <cellStyle name="Normal 76 2 4 4 2 3" xfId="30180" xr:uid="{00000000-0005-0000-0000-0000E7750000}"/>
    <cellStyle name="Normal 76 2 4 4 3" xfId="10062" xr:uid="{00000000-0005-0000-0000-000051270000}"/>
    <cellStyle name="Normal 76 2 4 4 3 3" xfId="25163" xr:uid="{00000000-0005-0000-0000-00004E620000}"/>
    <cellStyle name="Normal 76 2 4 4 5" xfId="20150" xr:uid="{00000000-0005-0000-0000-0000B94E0000}"/>
    <cellStyle name="Normal 76 2 4 5" xfId="11740" xr:uid="{00000000-0005-0000-0000-0000DF2D0000}"/>
    <cellStyle name="Normal 76 2 4 5 3" xfId="26838" xr:uid="{00000000-0005-0000-0000-0000D9680000}"/>
    <cellStyle name="Normal 76 2 4 6" xfId="6719" xr:uid="{00000000-0005-0000-0000-0000421A0000}"/>
    <cellStyle name="Normal 76 2 4 6 3" xfId="21821" xr:uid="{00000000-0005-0000-0000-000040550000}"/>
    <cellStyle name="Normal 76 2 4 8" xfId="16808" xr:uid="{00000000-0005-0000-0000-0000AB410000}"/>
    <cellStyle name="Normal 76 2 5" xfId="2066" xr:uid="{00000000-0005-0000-0000-000015080000}"/>
    <cellStyle name="Normal 76 2 5 2" xfId="3756" xr:uid="{00000000-0005-0000-0000-0000AF0E0000}"/>
    <cellStyle name="Normal 76 2 5 2 2" xfId="13829" xr:uid="{00000000-0005-0000-0000-000008360000}"/>
    <cellStyle name="Normal 76 2 5 2 2 3" xfId="28927" xr:uid="{00000000-0005-0000-0000-000002710000}"/>
    <cellStyle name="Normal 76 2 5 2 3" xfId="8809" xr:uid="{00000000-0005-0000-0000-00006C220000}"/>
    <cellStyle name="Normal 76 2 5 2 3 3" xfId="23910" xr:uid="{00000000-0005-0000-0000-0000695D0000}"/>
    <cellStyle name="Normal 76 2 5 2 5" xfId="18897" xr:uid="{00000000-0005-0000-0000-0000D4490000}"/>
    <cellStyle name="Normal 76 2 5 3" xfId="5448" xr:uid="{00000000-0005-0000-0000-00004B150000}"/>
    <cellStyle name="Normal 76 2 5 3 2" xfId="15500" xr:uid="{00000000-0005-0000-0000-00008F3C0000}"/>
    <cellStyle name="Normal 76 2 5 3 2 3" xfId="30598" xr:uid="{00000000-0005-0000-0000-000089770000}"/>
    <cellStyle name="Normal 76 2 5 3 3" xfId="10480" xr:uid="{00000000-0005-0000-0000-0000F3280000}"/>
    <cellStyle name="Normal 76 2 5 3 3 3" xfId="25581" xr:uid="{00000000-0005-0000-0000-0000F0630000}"/>
    <cellStyle name="Normal 76 2 5 3 5" xfId="20568" xr:uid="{00000000-0005-0000-0000-00005B500000}"/>
    <cellStyle name="Normal 76 2 5 4" xfId="12158" xr:uid="{00000000-0005-0000-0000-0000812F0000}"/>
    <cellStyle name="Normal 76 2 5 4 3" xfId="27256" xr:uid="{00000000-0005-0000-0000-00007B6A0000}"/>
    <cellStyle name="Normal 76 2 5 5" xfId="7137" xr:uid="{00000000-0005-0000-0000-0000E41B0000}"/>
    <cellStyle name="Normal 76 2 5 5 3" xfId="22239" xr:uid="{00000000-0005-0000-0000-0000E2560000}"/>
    <cellStyle name="Normal 76 2 5 7" xfId="17226" xr:uid="{00000000-0005-0000-0000-00004D430000}"/>
    <cellStyle name="Normal 76 2 6" xfId="2919" xr:uid="{00000000-0005-0000-0000-00006A0B0000}"/>
    <cellStyle name="Normal 76 2 6 2" xfId="12993" xr:uid="{00000000-0005-0000-0000-0000C4320000}"/>
    <cellStyle name="Normal 76 2 6 2 3" xfId="28091" xr:uid="{00000000-0005-0000-0000-0000BE6D0000}"/>
    <cellStyle name="Normal 76 2 6 3" xfId="7973" xr:uid="{00000000-0005-0000-0000-0000281F0000}"/>
    <cellStyle name="Normal 76 2 6 3 3" xfId="23074" xr:uid="{00000000-0005-0000-0000-0000255A0000}"/>
    <cellStyle name="Normal 76 2 6 5" xfId="18061" xr:uid="{00000000-0005-0000-0000-000090460000}"/>
    <cellStyle name="Normal 76 2 7" xfId="4612" xr:uid="{00000000-0005-0000-0000-000007120000}"/>
    <cellStyle name="Normal 76 2 7 2" xfId="14664" xr:uid="{00000000-0005-0000-0000-00004B390000}"/>
    <cellStyle name="Normal 76 2 7 2 3" xfId="29762" xr:uid="{00000000-0005-0000-0000-000045740000}"/>
    <cellStyle name="Normal 76 2 7 3" xfId="9644" xr:uid="{00000000-0005-0000-0000-0000AF250000}"/>
    <cellStyle name="Normal 76 2 7 3 3" xfId="24745" xr:uid="{00000000-0005-0000-0000-0000AC600000}"/>
    <cellStyle name="Normal 76 2 7 5" xfId="19732" xr:uid="{00000000-0005-0000-0000-0000174D0000}"/>
    <cellStyle name="Normal 76 2 8" xfId="11322" xr:uid="{00000000-0005-0000-0000-00003D2C0000}"/>
    <cellStyle name="Normal 76 2 8 3" xfId="26420" xr:uid="{00000000-0005-0000-0000-000037670000}"/>
    <cellStyle name="Normal 76 2 9" xfId="6301" xr:uid="{00000000-0005-0000-0000-0000A0180000}"/>
    <cellStyle name="Normal 76 2 9 3" xfId="21403" xr:uid="{00000000-0005-0000-0000-00009E530000}"/>
    <cellStyle name="Normal 76 3" xfId="1265" xr:uid="{00000000-0005-0000-0000-0000F4040000}"/>
    <cellStyle name="Normal 76 3 10" xfId="16442" xr:uid="{00000000-0005-0000-0000-00003D400000}"/>
    <cellStyle name="Normal 76 3 2" xfId="1484" xr:uid="{00000000-0005-0000-0000-0000CF050000}"/>
    <cellStyle name="Normal 76 3 2 2" xfId="1905" xr:uid="{00000000-0005-0000-0000-000074070000}"/>
    <cellStyle name="Normal 76 3 2 2 2" xfId="2744" xr:uid="{00000000-0005-0000-0000-0000BB0A0000}"/>
    <cellStyle name="Normal 76 3 2 2 2 2" xfId="4434" xr:uid="{00000000-0005-0000-0000-000055110000}"/>
    <cellStyle name="Normal 76 3 2 2 2 2 2" xfId="14507" xr:uid="{00000000-0005-0000-0000-0000AE380000}"/>
    <cellStyle name="Normal 76 3 2 2 2 2 2 3" xfId="29605" xr:uid="{00000000-0005-0000-0000-0000A8730000}"/>
    <cellStyle name="Normal 76 3 2 2 2 2 3" xfId="9487" xr:uid="{00000000-0005-0000-0000-000012250000}"/>
    <cellStyle name="Normal 76 3 2 2 2 2 3 3" xfId="24588" xr:uid="{00000000-0005-0000-0000-00000F600000}"/>
    <cellStyle name="Normal 76 3 2 2 2 2 5" xfId="19575" xr:uid="{00000000-0005-0000-0000-00007A4C0000}"/>
    <cellStyle name="Normal 76 3 2 2 2 3" xfId="6126" xr:uid="{00000000-0005-0000-0000-0000F1170000}"/>
    <cellStyle name="Normal 76 3 2 2 2 3 2" xfId="16178" xr:uid="{00000000-0005-0000-0000-0000353F0000}"/>
    <cellStyle name="Normal 76 3 2 2 2 3 2 3" xfId="31276" xr:uid="{00000000-0005-0000-0000-00002F7A0000}"/>
    <cellStyle name="Normal 76 3 2 2 2 3 3" xfId="11158" xr:uid="{00000000-0005-0000-0000-0000992B0000}"/>
    <cellStyle name="Normal 76 3 2 2 2 3 3 3" xfId="26259" xr:uid="{00000000-0005-0000-0000-000096660000}"/>
    <cellStyle name="Normal 76 3 2 2 2 3 5" xfId="21246" xr:uid="{00000000-0005-0000-0000-000001530000}"/>
    <cellStyle name="Normal 76 3 2 2 2 4" xfId="12836" xr:uid="{00000000-0005-0000-0000-000027320000}"/>
    <cellStyle name="Normal 76 3 2 2 2 4 3" xfId="27934" xr:uid="{00000000-0005-0000-0000-0000216D0000}"/>
    <cellStyle name="Normal 76 3 2 2 2 5" xfId="7815" xr:uid="{00000000-0005-0000-0000-00008A1E0000}"/>
    <cellStyle name="Normal 76 3 2 2 2 5 3" xfId="22917" xr:uid="{00000000-0005-0000-0000-000088590000}"/>
    <cellStyle name="Normal 76 3 2 2 2 7" xfId="17904" xr:uid="{00000000-0005-0000-0000-0000F3450000}"/>
    <cellStyle name="Normal 76 3 2 2 3" xfId="3597" xr:uid="{00000000-0005-0000-0000-0000100E0000}"/>
    <cellStyle name="Normal 76 3 2 2 3 2" xfId="13671" xr:uid="{00000000-0005-0000-0000-00006A350000}"/>
    <cellStyle name="Normal 76 3 2 2 3 2 3" xfId="28769" xr:uid="{00000000-0005-0000-0000-000064700000}"/>
    <cellStyle name="Normal 76 3 2 2 3 3" xfId="8651" xr:uid="{00000000-0005-0000-0000-0000CE210000}"/>
    <cellStyle name="Normal 76 3 2 2 3 3 3" xfId="23752" xr:uid="{00000000-0005-0000-0000-0000CB5C0000}"/>
    <cellStyle name="Normal 76 3 2 2 3 5" xfId="18739" xr:uid="{00000000-0005-0000-0000-000036490000}"/>
    <cellStyle name="Normal 76 3 2 2 4" xfId="5290" xr:uid="{00000000-0005-0000-0000-0000AD140000}"/>
    <cellStyle name="Normal 76 3 2 2 4 2" xfId="15342" xr:uid="{00000000-0005-0000-0000-0000F13B0000}"/>
    <cellStyle name="Normal 76 3 2 2 4 2 3" xfId="30440" xr:uid="{00000000-0005-0000-0000-0000EB760000}"/>
    <cellStyle name="Normal 76 3 2 2 4 3" xfId="10322" xr:uid="{00000000-0005-0000-0000-000055280000}"/>
    <cellStyle name="Normal 76 3 2 2 4 3 3" xfId="25423" xr:uid="{00000000-0005-0000-0000-000052630000}"/>
    <cellStyle name="Normal 76 3 2 2 4 5" xfId="20410" xr:uid="{00000000-0005-0000-0000-0000BD4F0000}"/>
    <cellStyle name="Normal 76 3 2 2 5" xfId="12000" xr:uid="{00000000-0005-0000-0000-0000E32E0000}"/>
    <cellStyle name="Normal 76 3 2 2 5 3" xfId="27098" xr:uid="{00000000-0005-0000-0000-0000DD690000}"/>
    <cellStyle name="Normal 76 3 2 2 6" xfId="6979" xr:uid="{00000000-0005-0000-0000-0000461B0000}"/>
    <cellStyle name="Normal 76 3 2 2 6 3" xfId="22081" xr:uid="{00000000-0005-0000-0000-000044560000}"/>
    <cellStyle name="Normal 76 3 2 2 8" xfId="17068" xr:uid="{00000000-0005-0000-0000-0000AF420000}"/>
    <cellStyle name="Normal 76 3 2 3" xfId="2326" xr:uid="{00000000-0005-0000-0000-000019090000}"/>
    <cellStyle name="Normal 76 3 2 3 2" xfId="4016" xr:uid="{00000000-0005-0000-0000-0000B30F0000}"/>
    <cellStyle name="Normal 76 3 2 3 2 2" xfId="14089" xr:uid="{00000000-0005-0000-0000-00000C370000}"/>
    <cellStyle name="Normal 76 3 2 3 2 2 3" xfId="29187" xr:uid="{00000000-0005-0000-0000-000006720000}"/>
    <cellStyle name="Normal 76 3 2 3 2 3" xfId="9069" xr:uid="{00000000-0005-0000-0000-000070230000}"/>
    <cellStyle name="Normal 76 3 2 3 2 3 3" xfId="24170" xr:uid="{00000000-0005-0000-0000-00006D5E0000}"/>
    <cellStyle name="Normal 76 3 2 3 2 5" xfId="19157" xr:uid="{00000000-0005-0000-0000-0000D84A0000}"/>
    <cellStyle name="Normal 76 3 2 3 3" xfId="5708" xr:uid="{00000000-0005-0000-0000-00004F160000}"/>
    <cellStyle name="Normal 76 3 2 3 3 2" xfId="15760" xr:uid="{00000000-0005-0000-0000-0000933D0000}"/>
    <cellStyle name="Normal 76 3 2 3 3 2 3" xfId="30858" xr:uid="{00000000-0005-0000-0000-00008D780000}"/>
    <cellStyle name="Normal 76 3 2 3 3 3" xfId="10740" xr:uid="{00000000-0005-0000-0000-0000F7290000}"/>
    <cellStyle name="Normal 76 3 2 3 3 3 3" xfId="25841" xr:uid="{00000000-0005-0000-0000-0000F4640000}"/>
    <cellStyle name="Normal 76 3 2 3 3 5" xfId="20828" xr:uid="{00000000-0005-0000-0000-00005F510000}"/>
    <cellStyle name="Normal 76 3 2 3 4" xfId="12418" xr:uid="{00000000-0005-0000-0000-000085300000}"/>
    <cellStyle name="Normal 76 3 2 3 4 3" xfId="27516" xr:uid="{00000000-0005-0000-0000-00007F6B0000}"/>
    <cellStyle name="Normal 76 3 2 3 5" xfId="7397" xr:uid="{00000000-0005-0000-0000-0000E81C0000}"/>
    <cellStyle name="Normal 76 3 2 3 5 3" xfId="22499" xr:uid="{00000000-0005-0000-0000-0000E6570000}"/>
    <cellStyle name="Normal 76 3 2 3 7" xfId="17486" xr:uid="{00000000-0005-0000-0000-000051440000}"/>
    <cellStyle name="Normal 76 3 2 4" xfId="3179" xr:uid="{00000000-0005-0000-0000-00006E0C0000}"/>
    <cellStyle name="Normal 76 3 2 4 2" xfId="13253" xr:uid="{00000000-0005-0000-0000-0000C8330000}"/>
    <cellStyle name="Normal 76 3 2 4 2 3" xfId="28351" xr:uid="{00000000-0005-0000-0000-0000C26E0000}"/>
    <cellStyle name="Normal 76 3 2 4 3" xfId="8233" xr:uid="{00000000-0005-0000-0000-00002C200000}"/>
    <cellStyle name="Normal 76 3 2 4 3 3" xfId="23334" xr:uid="{00000000-0005-0000-0000-0000295B0000}"/>
    <cellStyle name="Normal 76 3 2 4 5" xfId="18321" xr:uid="{00000000-0005-0000-0000-000094470000}"/>
    <cellStyle name="Normal 76 3 2 5" xfId="4872" xr:uid="{00000000-0005-0000-0000-00000B130000}"/>
    <cellStyle name="Normal 76 3 2 5 2" xfId="14924" xr:uid="{00000000-0005-0000-0000-00004F3A0000}"/>
    <cellStyle name="Normal 76 3 2 5 2 3" xfId="30022" xr:uid="{00000000-0005-0000-0000-000049750000}"/>
    <cellStyle name="Normal 76 3 2 5 3" xfId="9904" xr:uid="{00000000-0005-0000-0000-0000B3260000}"/>
    <cellStyle name="Normal 76 3 2 5 3 3" xfId="25005" xr:uid="{00000000-0005-0000-0000-0000B0610000}"/>
    <cellStyle name="Normal 76 3 2 5 5" xfId="19992" xr:uid="{00000000-0005-0000-0000-00001B4E0000}"/>
    <cellStyle name="Normal 76 3 2 6" xfId="11582" xr:uid="{00000000-0005-0000-0000-0000412D0000}"/>
    <cellStyle name="Normal 76 3 2 6 3" xfId="26680" xr:uid="{00000000-0005-0000-0000-00003B680000}"/>
    <cellStyle name="Normal 76 3 2 7" xfId="6561" xr:uid="{00000000-0005-0000-0000-0000A4190000}"/>
    <cellStyle name="Normal 76 3 2 7 3" xfId="21663" xr:uid="{00000000-0005-0000-0000-0000A2540000}"/>
    <cellStyle name="Normal 76 3 2 9" xfId="16650" xr:uid="{00000000-0005-0000-0000-00000D410000}"/>
    <cellStyle name="Normal 76 3 3" xfId="1697" xr:uid="{00000000-0005-0000-0000-0000A4060000}"/>
    <cellStyle name="Normal 76 3 3 2" xfId="2536" xr:uid="{00000000-0005-0000-0000-0000EB090000}"/>
    <cellStyle name="Normal 76 3 3 2 2" xfId="4226" xr:uid="{00000000-0005-0000-0000-000085100000}"/>
    <cellStyle name="Normal 76 3 3 2 2 2" xfId="14299" xr:uid="{00000000-0005-0000-0000-0000DE370000}"/>
    <cellStyle name="Normal 76 3 3 2 2 2 3" xfId="29397" xr:uid="{00000000-0005-0000-0000-0000D8720000}"/>
    <cellStyle name="Normal 76 3 3 2 2 3" xfId="9279" xr:uid="{00000000-0005-0000-0000-000042240000}"/>
    <cellStyle name="Normal 76 3 3 2 2 3 3" xfId="24380" xr:uid="{00000000-0005-0000-0000-00003F5F0000}"/>
    <cellStyle name="Normal 76 3 3 2 2 5" xfId="19367" xr:uid="{00000000-0005-0000-0000-0000AA4B0000}"/>
    <cellStyle name="Normal 76 3 3 2 3" xfId="5918" xr:uid="{00000000-0005-0000-0000-000021170000}"/>
    <cellStyle name="Normal 76 3 3 2 3 2" xfId="15970" xr:uid="{00000000-0005-0000-0000-0000653E0000}"/>
    <cellStyle name="Normal 76 3 3 2 3 2 3" xfId="31068" xr:uid="{00000000-0005-0000-0000-00005F790000}"/>
    <cellStyle name="Normal 76 3 3 2 3 3" xfId="10950" xr:uid="{00000000-0005-0000-0000-0000C92A0000}"/>
    <cellStyle name="Normal 76 3 3 2 3 3 3" xfId="26051" xr:uid="{00000000-0005-0000-0000-0000C6650000}"/>
    <cellStyle name="Normal 76 3 3 2 3 5" xfId="21038" xr:uid="{00000000-0005-0000-0000-000031520000}"/>
    <cellStyle name="Normal 76 3 3 2 4" xfId="12628" xr:uid="{00000000-0005-0000-0000-000057310000}"/>
    <cellStyle name="Normal 76 3 3 2 4 3" xfId="27726" xr:uid="{00000000-0005-0000-0000-0000516C0000}"/>
    <cellStyle name="Normal 76 3 3 2 5" xfId="7607" xr:uid="{00000000-0005-0000-0000-0000BA1D0000}"/>
    <cellStyle name="Normal 76 3 3 2 5 3" xfId="22709" xr:uid="{00000000-0005-0000-0000-0000B8580000}"/>
    <cellStyle name="Normal 76 3 3 2 7" xfId="17696" xr:uid="{00000000-0005-0000-0000-000023450000}"/>
    <cellStyle name="Normal 76 3 3 3" xfId="3389" xr:uid="{00000000-0005-0000-0000-0000400D0000}"/>
    <cellStyle name="Normal 76 3 3 3 2" xfId="13463" xr:uid="{00000000-0005-0000-0000-00009A340000}"/>
    <cellStyle name="Normal 76 3 3 3 2 3" xfId="28561" xr:uid="{00000000-0005-0000-0000-0000946F0000}"/>
    <cellStyle name="Normal 76 3 3 3 3" xfId="8443" xr:uid="{00000000-0005-0000-0000-0000FE200000}"/>
    <cellStyle name="Normal 76 3 3 3 3 3" xfId="23544" xr:uid="{00000000-0005-0000-0000-0000FB5B0000}"/>
    <cellStyle name="Normal 76 3 3 3 5" xfId="18531" xr:uid="{00000000-0005-0000-0000-000066480000}"/>
    <cellStyle name="Normal 76 3 3 4" xfId="5082" xr:uid="{00000000-0005-0000-0000-0000DD130000}"/>
    <cellStyle name="Normal 76 3 3 4 2" xfId="15134" xr:uid="{00000000-0005-0000-0000-0000213B0000}"/>
    <cellStyle name="Normal 76 3 3 4 2 3" xfId="30232" xr:uid="{00000000-0005-0000-0000-00001B760000}"/>
    <cellStyle name="Normal 76 3 3 4 3" xfId="10114" xr:uid="{00000000-0005-0000-0000-000085270000}"/>
    <cellStyle name="Normal 76 3 3 4 3 3" xfId="25215" xr:uid="{00000000-0005-0000-0000-000082620000}"/>
    <cellStyle name="Normal 76 3 3 4 5" xfId="20202" xr:uid="{00000000-0005-0000-0000-0000ED4E0000}"/>
    <cellStyle name="Normal 76 3 3 5" xfId="11792" xr:uid="{00000000-0005-0000-0000-0000132E0000}"/>
    <cellStyle name="Normal 76 3 3 5 3" xfId="26890" xr:uid="{00000000-0005-0000-0000-00000D690000}"/>
    <cellStyle name="Normal 76 3 3 6" xfId="6771" xr:uid="{00000000-0005-0000-0000-0000761A0000}"/>
    <cellStyle name="Normal 76 3 3 6 3" xfId="21873" xr:uid="{00000000-0005-0000-0000-000074550000}"/>
    <cellStyle name="Normal 76 3 3 8" xfId="16860" xr:uid="{00000000-0005-0000-0000-0000DF410000}"/>
    <cellStyle name="Normal 76 3 4" xfId="2118" xr:uid="{00000000-0005-0000-0000-000049080000}"/>
    <cellStyle name="Normal 76 3 4 2" xfId="3808" xr:uid="{00000000-0005-0000-0000-0000E30E0000}"/>
    <cellStyle name="Normal 76 3 4 2 2" xfId="13881" xr:uid="{00000000-0005-0000-0000-00003C360000}"/>
    <cellStyle name="Normal 76 3 4 2 2 3" xfId="28979" xr:uid="{00000000-0005-0000-0000-000036710000}"/>
    <cellStyle name="Normal 76 3 4 2 3" xfId="8861" xr:uid="{00000000-0005-0000-0000-0000A0220000}"/>
    <cellStyle name="Normal 76 3 4 2 3 3" xfId="23962" xr:uid="{00000000-0005-0000-0000-00009D5D0000}"/>
    <cellStyle name="Normal 76 3 4 2 5" xfId="18949" xr:uid="{00000000-0005-0000-0000-0000084A0000}"/>
    <cellStyle name="Normal 76 3 4 3" xfId="5500" xr:uid="{00000000-0005-0000-0000-00007F150000}"/>
    <cellStyle name="Normal 76 3 4 3 2" xfId="15552" xr:uid="{00000000-0005-0000-0000-0000C33C0000}"/>
    <cellStyle name="Normal 76 3 4 3 2 3" xfId="30650" xr:uid="{00000000-0005-0000-0000-0000BD770000}"/>
    <cellStyle name="Normal 76 3 4 3 3" xfId="10532" xr:uid="{00000000-0005-0000-0000-000027290000}"/>
    <cellStyle name="Normal 76 3 4 3 3 3" xfId="25633" xr:uid="{00000000-0005-0000-0000-000024640000}"/>
    <cellStyle name="Normal 76 3 4 3 5" xfId="20620" xr:uid="{00000000-0005-0000-0000-00008F500000}"/>
    <cellStyle name="Normal 76 3 4 4" xfId="12210" xr:uid="{00000000-0005-0000-0000-0000B52F0000}"/>
    <cellStyle name="Normal 76 3 4 4 3" xfId="27308" xr:uid="{00000000-0005-0000-0000-0000AF6A0000}"/>
    <cellStyle name="Normal 76 3 4 5" xfId="7189" xr:uid="{00000000-0005-0000-0000-0000181C0000}"/>
    <cellStyle name="Normal 76 3 4 5 3" xfId="22291" xr:uid="{00000000-0005-0000-0000-000016570000}"/>
    <cellStyle name="Normal 76 3 4 7" xfId="17278" xr:uid="{00000000-0005-0000-0000-000081430000}"/>
    <cellStyle name="Normal 76 3 5" xfId="2971" xr:uid="{00000000-0005-0000-0000-00009E0B0000}"/>
    <cellStyle name="Normal 76 3 5 2" xfId="13045" xr:uid="{00000000-0005-0000-0000-0000F8320000}"/>
    <cellStyle name="Normal 76 3 5 2 3" xfId="28143" xr:uid="{00000000-0005-0000-0000-0000F26D0000}"/>
    <cellStyle name="Normal 76 3 5 3" xfId="8025" xr:uid="{00000000-0005-0000-0000-00005C1F0000}"/>
    <cellStyle name="Normal 76 3 5 3 3" xfId="23126" xr:uid="{00000000-0005-0000-0000-0000595A0000}"/>
    <cellStyle name="Normal 76 3 5 5" xfId="18113" xr:uid="{00000000-0005-0000-0000-0000C4460000}"/>
    <cellStyle name="Normal 76 3 6" xfId="4664" xr:uid="{00000000-0005-0000-0000-00003B120000}"/>
    <cellStyle name="Normal 76 3 6 2" xfId="14716" xr:uid="{00000000-0005-0000-0000-00007F390000}"/>
    <cellStyle name="Normal 76 3 6 2 3" xfId="29814" xr:uid="{00000000-0005-0000-0000-000079740000}"/>
    <cellStyle name="Normal 76 3 6 3" xfId="9696" xr:uid="{00000000-0005-0000-0000-0000E3250000}"/>
    <cellStyle name="Normal 76 3 6 3 3" xfId="24797" xr:uid="{00000000-0005-0000-0000-0000E0600000}"/>
    <cellStyle name="Normal 76 3 6 5" xfId="19784" xr:uid="{00000000-0005-0000-0000-00004B4D0000}"/>
    <cellStyle name="Normal 76 3 7" xfId="11374" xr:uid="{00000000-0005-0000-0000-0000712C0000}"/>
    <cellStyle name="Normal 76 3 7 3" xfId="26472" xr:uid="{00000000-0005-0000-0000-00006B670000}"/>
    <cellStyle name="Normal 76 3 8" xfId="6353" xr:uid="{00000000-0005-0000-0000-0000D4180000}"/>
    <cellStyle name="Normal 76 3 8 3" xfId="21455" xr:uid="{00000000-0005-0000-0000-0000D2530000}"/>
    <cellStyle name="Normal 76 4" xfId="1378" xr:uid="{00000000-0005-0000-0000-000065050000}"/>
    <cellStyle name="Normal 76 4 2" xfId="1801" xr:uid="{00000000-0005-0000-0000-00000C070000}"/>
    <cellStyle name="Normal 76 4 2 2" xfId="2640" xr:uid="{00000000-0005-0000-0000-0000530A0000}"/>
    <cellStyle name="Normal 76 4 2 2 2" xfId="4330" xr:uid="{00000000-0005-0000-0000-0000ED100000}"/>
    <cellStyle name="Normal 76 4 2 2 2 2" xfId="14403" xr:uid="{00000000-0005-0000-0000-000046380000}"/>
    <cellStyle name="Normal 76 4 2 2 2 2 3" xfId="29501" xr:uid="{00000000-0005-0000-0000-000040730000}"/>
    <cellStyle name="Normal 76 4 2 2 2 3" xfId="9383" xr:uid="{00000000-0005-0000-0000-0000AA240000}"/>
    <cellStyle name="Normal 76 4 2 2 2 3 3" xfId="24484" xr:uid="{00000000-0005-0000-0000-0000A75F0000}"/>
    <cellStyle name="Normal 76 4 2 2 2 5" xfId="19471" xr:uid="{00000000-0005-0000-0000-0000124C0000}"/>
    <cellStyle name="Normal 76 4 2 2 3" xfId="6022" xr:uid="{00000000-0005-0000-0000-000089170000}"/>
    <cellStyle name="Normal 76 4 2 2 3 2" xfId="16074" xr:uid="{00000000-0005-0000-0000-0000CD3E0000}"/>
    <cellStyle name="Normal 76 4 2 2 3 2 3" xfId="31172" xr:uid="{00000000-0005-0000-0000-0000C7790000}"/>
    <cellStyle name="Normal 76 4 2 2 3 3" xfId="11054" xr:uid="{00000000-0005-0000-0000-0000312B0000}"/>
    <cellStyle name="Normal 76 4 2 2 3 3 3" xfId="26155" xr:uid="{00000000-0005-0000-0000-00002E660000}"/>
    <cellStyle name="Normal 76 4 2 2 3 5" xfId="21142" xr:uid="{00000000-0005-0000-0000-000099520000}"/>
    <cellStyle name="Normal 76 4 2 2 4" xfId="12732" xr:uid="{00000000-0005-0000-0000-0000BF310000}"/>
    <cellStyle name="Normal 76 4 2 2 4 3" xfId="27830" xr:uid="{00000000-0005-0000-0000-0000B96C0000}"/>
    <cellStyle name="Normal 76 4 2 2 5" xfId="7711" xr:uid="{00000000-0005-0000-0000-0000221E0000}"/>
    <cellStyle name="Normal 76 4 2 2 5 3" xfId="22813" xr:uid="{00000000-0005-0000-0000-000020590000}"/>
    <cellStyle name="Normal 76 4 2 2 7" xfId="17800" xr:uid="{00000000-0005-0000-0000-00008B450000}"/>
    <cellStyle name="Normal 76 4 2 3" xfId="3493" xr:uid="{00000000-0005-0000-0000-0000A80D0000}"/>
    <cellStyle name="Normal 76 4 2 3 2" xfId="13567" xr:uid="{00000000-0005-0000-0000-000002350000}"/>
    <cellStyle name="Normal 76 4 2 3 2 3" xfId="28665" xr:uid="{00000000-0005-0000-0000-0000FC6F0000}"/>
    <cellStyle name="Normal 76 4 2 3 3" xfId="8547" xr:uid="{00000000-0005-0000-0000-000066210000}"/>
    <cellStyle name="Normal 76 4 2 3 3 3" xfId="23648" xr:uid="{00000000-0005-0000-0000-0000635C0000}"/>
    <cellStyle name="Normal 76 4 2 3 5" xfId="18635" xr:uid="{00000000-0005-0000-0000-0000CE480000}"/>
    <cellStyle name="Normal 76 4 2 4" xfId="5186" xr:uid="{00000000-0005-0000-0000-000045140000}"/>
    <cellStyle name="Normal 76 4 2 4 2" xfId="15238" xr:uid="{00000000-0005-0000-0000-0000893B0000}"/>
    <cellStyle name="Normal 76 4 2 4 2 3" xfId="30336" xr:uid="{00000000-0005-0000-0000-000083760000}"/>
    <cellStyle name="Normal 76 4 2 4 3" xfId="10218" xr:uid="{00000000-0005-0000-0000-0000ED270000}"/>
    <cellStyle name="Normal 76 4 2 4 3 3" xfId="25319" xr:uid="{00000000-0005-0000-0000-0000EA620000}"/>
    <cellStyle name="Normal 76 4 2 4 5" xfId="20306" xr:uid="{00000000-0005-0000-0000-0000554F0000}"/>
    <cellStyle name="Normal 76 4 2 5" xfId="11896" xr:uid="{00000000-0005-0000-0000-00007B2E0000}"/>
    <cellStyle name="Normal 76 4 2 5 3" xfId="26994" xr:uid="{00000000-0005-0000-0000-000075690000}"/>
    <cellStyle name="Normal 76 4 2 6" xfId="6875" xr:uid="{00000000-0005-0000-0000-0000DE1A0000}"/>
    <cellStyle name="Normal 76 4 2 6 3" xfId="21977" xr:uid="{00000000-0005-0000-0000-0000DC550000}"/>
    <cellStyle name="Normal 76 4 2 8" xfId="16964" xr:uid="{00000000-0005-0000-0000-000047420000}"/>
    <cellStyle name="Normal 76 4 3" xfId="2222" xr:uid="{00000000-0005-0000-0000-0000B1080000}"/>
    <cellStyle name="Normal 76 4 3 2" xfId="3912" xr:uid="{00000000-0005-0000-0000-00004B0F0000}"/>
    <cellStyle name="Normal 76 4 3 2 2" xfId="13985" xr:uid="{00000000-0005-0000-0000-0000A4360000}"/>
    <cellStyle name="Normal 76 4 3 2 2 3" xfId="29083" xr:uid="{00000000-0005-0000-0000-00009E710000}"/>
    <cellStyle name="Normal 76 4 3 2 3" xfId="8965" xr:uid="{00000000-0005-0000-0000-000008230000}"/>
    <cellStyle name="Normal 76 4 3 2 3 3" xfId="24066" xr:uid="{00000000-0005-0000-0000-0000055E0000}"/>
    <cellStyle name="Normal 76 4 3 2 5" xfId="19053" xr:uid="{00000000-0005-0000-0000-0000704A0000}"/>
    <cellStyle name="Normal 76 4 3 3" xfId="5604" xr:uid="{00000000-0005-0000-0000-0000E7150000}"/>
    <cellStyle name="Normal 76 4 3 3 2" xfId="15656" xr:uid="{00000000-0005-0000-0000-00002B3D0000}"/>
    <cellStyle name="Normal 76 4 3 3 2 3" xfId="30754" xr:uid="{00000000-0005-0000-0000-000025780000}"/>
    <cellStyle name="Normal 76 4 3 3 3" xfId="10636" xr:uid="{00000000-0005-0000-0000-00008F290000}"/>
    <cellStyle name="Normal 76 4 3 3 3 3" xfId="25737" xr:uid="{00000000-0005-0000-0000-00008C640000}"/>
    <cellStyle name="Normal 76 4 3 3 5" xfId="20724" xr:uid="{00000000-0005-0000-0000-0000F7500000}"/>
    <cellStyle name="Normal 76 4 3 4" xfId="12314" xr:uid="{00000000-0005-0000-0000-00001D300000}"/>
    <cellStyle name="Normal 76 4 3 4 3" xfId="27412" xr:uid="{00000000-0005-0000-0000-0000176B0000}"/>
    <cellStyle name="Normal 76 4 3 5" xfId="7293" xr:uid="{00000000-0005-0000-0000-0000801C0000}"/>
    <cellStyle name="Normal 76 4 3 5 3" xfId="22395" xr:uid="{00000000-0005-0000-0000-00007E570000}"/>
    <cellStyle name="Normal 76 4 3 7" xfId="17382" xr:uid="{00000000-0005-0000-0000-0000E9430000}"/>
    <cellStyle name="Normal 76 4 4" xfId="3075" xr:uid="{00000000-0005-0000-0000-0000060C0000}"/>
    <cellStyle name="Normal 76 4 4 2" xfId="13149" xr:uid="{00000000-0005-0000-0000-000060330000}"/>
    <cellStyle name="Normal 76 4 4 2 3" xfId="28247" xr:uid="{00000000-0005-0000-0000-00005A6E0000}"/>
    <cellStyle name="Normal 76 4 4 3" xfId="8129" xr:uid="{00000000-0005-0000-0000-0000C41F0000}"/>
    <cellStyle name="Normal 76 4 4 3 3" xfId="23230" xr:uid="{00000000-0005-0000-0000-0000C15A0000}"/>
    <cellStyle name="Normal 76 4 4 5" xfId="18217" xr:uid="{00000000-0005-0000-0000-00002C470000}"/>
    <cellStyle name="Normal 76 4 5" xfId="4768" xr:uid="{00000000-0005-0000-0000-0000A3120000}"/>
    <cellStyle name="Normal 76 4 5 2" xfId="14820" xr:uid="{00000000-0005-0000-0000-0000E7390000}"/>
    <cellStyle name="Normal 76 4 5 2 3" xfId="29918" xr:uid="{00000000-0005-0000-0000-0000E1740000}"/>
    <cellStyle name="Normal 76 4 5 3" xfId="9800" xr:uid="{00000000-0005-0000-0000-00004B260000}"/>
    <cellStyle name="Normal 76 4 5 3 3" xfId="24901" xr:uid="{00000000-0005-0000-0000-000048610000}"/>
    <cellStyle name="Normal 76 4 5 5" xfId="19888" xr:uid="{00000000-0005-0000-0000-0000B34D0000}"/>
    <cellStyle name="Normal 76 4 6" xfId="11478" xr:uid="{00000000-0005-0000-0000-0000D92C0000}"/>
    <cellStyle name="Normal 76 4 6 3" xfId="26576" xr:uid="{00000000-0005-0000-0000-0000D3670000}"/>
    <cellStyle name="Normal 76 4 7" xfId="6457" xr:uid="{00000000-0005-0000-0000-00003C190000}"/>
    <cellStyle name="Normal 76 4 7 3" xfId="21559" xr:uid="{00000000-0005-0000-0000-00003A540000}"/>
    <cellStyle name="Normal 76 4 9" xfId="16546" xr:uid="{00000000-0005-0000-0000-0000A5400000}"/>
    <cellStyle name="Normal 76 5" xfId="1591" xr:uid="{00000000-0005-0000-0000-00003A060000}"/>
    <cellStyle name="Normal 76 5 2" xfId="2432" xr:uid="{00000000-0005-0000-0000-000083090000}"/>
    <cellStyle name="Normal 76 5 2 2" xfId="4122" xr:uid="{00000000-0005-0000-0000-00001D100000}"/>
    <cellStyle name="Normal 76 5 2 2 2" xfId="14195" xr:uid="{00000000-0005-0000-0000-000076370000}"/>
    <cellStyle name="Normal 76 5 2 2 2 3" xfId="29293" xr:uid="{00000000-0005-0000-0000-000070720000}"/>
    <cellStyle name="Normal 76 5 2 2 3" xfId="9175" xr:uid="{00000000-0005-0000-0000-0000DA230000}"/>
    <cellStyle name="Normal 76 5 2 2 3 3" xfId="24276" xr:uid="{00000000-0005-0000-0000-0000D75E0000}"/>
    <cellStyle name="Normal 76 5 2 2 5" xfId="19263" xr:uid="{00000000-0005-0000-0000-0000424B0000}"/>
    <cellStyle name="Normal 76 5 2 3" xfId="5814" xr:uid="{00000000-0005-0000-0000-0000B9160000}"/>
    <cellStyle name="Normal 76 5 2 3 2" xfId="15866" xr:uid="{00000000-0005-0000-0000-0000FD3D0000}"/>
    <cellStyle name="Normal 76 5 2 3 2 3" xfId="30964" xr:uid="{00000000-0005-0000-0000-0000F7780000}"/>
    <cellStyle name="Normal 76 5 2 3 3" xfId="10846" xr:uid="{00000000-0005-0000-0000-0000612A0000}"/>
    <cellStyle name="Normal 76 5 2 3 3 3" xfId="25947" xr:uid="{00000000-0005-0000-0000-00005E650000}"/>
    <cellStyle name="Normal 76 5 2 3 5" xfId="20934" xr:uid="{00000000-0005-0000-0000-0000C9510000}"/>
    <cellStyle name="Normal 76 5 2 4" xfId="12524" xr:uid="{00000000-0005-0000-0000-0000EF300000}"/>
    <cellStyle name="Normal 76 5 2 4 3" xfId="27622" xr:uid="{00000000-0005-0000-0000-0000E96B0000}"/>
    <cellStyle name="Normal 76 5 2 5" xfId="7503" xr:uid="{00000000-0005-0000-0000-0000521D0000}"/>
    <cellStyle name="Normal 76 5 2 5 3" xfId="22605" xr:uid="{00000000-0005-0000-0000-000050580000}"/>
    <cellStyle name="Normal 76 5 2 7" xfId="17592" xr:uid="{00000000-0005-0000-0000-0000BB440000}"/>
    <cellStyle name="Normal 76 5 3" xfId="3285" xr:uid="{00000000-0005-0000-0000-0000D80C0000}"/>
    <cellStyle name="Normal 76 5 3 2" xfId="13359" xr:uid="{00000000-0005-0000-0000-000032340000}"/>
    <cellStyle name="Normal 76 5 3 2 3" xfId="28457" xr:uid="{00000000-0005-0000-0000-00002C6F0000}"/>
    <cellStyle name="Normal 76 5 3 3" xfId="8339" xr:uid="{00000000-0005-0000-0000-000096200000}"/>
    <cellStyle name="Normal 76 5 3 3 3" xfId="23440" xr:uid="{00000000-0005-0000-0000-0000935B0000}"/>
    <cellStyle name="Normal 76 5 3 5" xfId="18427" xr:uid="{00000000-0005-0000-0000-0000FE470000}"/>
    <cellStyle name="Normal 76 5 4" xfId="4978" xr:uid="{00000000-0005-0000-0000-000075130000}"/>
    <cellStyle name="Normal 76 5 4 2" xfId="15030" xr:uid="{00000000-0005-0000-0000-0000B93A0000}"/>
    <cellStyle name="Normal 76 5 4 2 3" xfId="30128" xr:uid="{00000000-0005-0000-0000-0000B3750000}"/>
    <cellStyle name="Normal 76 5 4 3" xfId="10010" xr:uid="{00000000-0005-0000-0000-00001D270000}"/>
    <cellStyle name="Normal 76 5 4 3 3" xfId="25111" xr:uid="{00000000-0005-0000-0000-00001A620000}"/>
    <cellStyle name="Normal 76 5 4 5" xfId="20098" xr:uid="{00000000-0005-0000-0000-0000854E0000}"/>
    <cellStyle name="Normal 76 5 5" xfId="11688" xr:uid="{00000000-0005-0000-0000-0000AB2D0000}"/>
    <cellStyle name="Normal 76 5 5 3" xfId="26786" xr:uid="{00000000-0005-0000-0000-0000A5680000}"/>
    <cellStyle name="Normal 76 5 6" xfId="6667" xr:uid="{00000000-0005-0000-0000-00000E1A0000}"/>
    <cellStyle name="Normal 76 5 6 3" xfId="21769" xr:uid="{00000000-0005-0000-0000-00000C550000}"/>
    <cellStyle name="Normal 76 5 8" xfId="16756" xr:uid="{00000000-0005-0000-0000-000077410000}"/>
    <cellStyle name="Normal 76 6" xfId="2012" xr:uid="{00000000-0005-0000-0000-0000DF070000}"/>
    <cellStyle name="Normal 76 6 2" xfId="3704" xr:uid="{00000000-0005-0000-0000-00007B0E0000}"/>
    <cellStyle name="Normal 76 6 2 2" xfId="13777" xr:uid="{00000000-0005-0000-0000-0000D4350000}"/>
    <cellStyle name="Normal 76 6 2 2 3" xfId="28875" xr:uid="{00000000-0005-0000-0000-0000CE700000}"/>
    <cellStyle name="Normal 76 6 2 3" xfId="8757" xr:uid="{00000000-0005-0000-0000-000038220000}"/>
    <cellStyle name="Normal 76 6 2 3 3" xfId="23858" xr:uid="{00000000-0005-0000-0000-0000355D0000}"/>
    <cellStyle name="Normal 76 6 2 5" xfId="18845" xr:uid="{00000000-0005-0000-0000-0000A0490000}"/>
    <cellStyle name="Normal 76 6 3" xfId="5396" xr:uid="{00000000-0005-0000-0000-000017150000}"/>
    <cellStyle name="Normal 76 6 3 2" xfId="15448" xr:uid="{00000000-0005-0000-0000-00005B3C0000}"/>
    <cellStyle name="Normal 76 6 3 2 3" xfId="30546" xr:uid="{00000000-0005-0000-0000-000055770000}"/>
    <cellStyle name="Normal 76 6 3 3" xfId="10428" xr:uid="{00000000-0005-0000-0000-0000BF280000}"/>
    <cellStyle name="Normal 76 6 3 3 3" xfId="25529" xr:uid="{00000000-0005-0000-0000-0000BC630000}"/>
    <cellStyle name="Normal 76 6 3 5" xfId="20516" xr:uid="{00000000-0005-0000-0000-000027500000}"/>
    <cellStyle name="Normal 76 6 4" xfId="12106" xr:uid="{00000000-0005-0000-0000-00004D2F0000}"/>
    <cellStyle name="Normal 76 6 4 3" xfId="27204" xr:uid="{00000000-0005-0000-0000-0000476A0000}"/>
    <cellStyle name="Normal 76 6 5" xfId="7085" xr:uid="{00000000-0005-0000-0000-0000B01B0000}"/>
    <cellStyle name="Normal 76 6 5 3" xfId="22187" xr:uid="{00000000-0005-0000-0000-0000AE560000}"/>
    <cellStyle name="Normal 76 6 7" xfId="17174" xr:uid="{00000000-0005-0000-0000-000019430000}"/>
    <cellStyle name="Normal 76 7" xfId="2864" xr:uid="{00000000-0005-0000-0000-0000330B0000}"/>
    <cellStyle name="Normal 76 7 2" xfId="12941" xr:uid="{00000000-0005-0000-0000-000090320000}"/>
    <cellStyle name="Normal 76 7 2 3" xfId="28039" xr:uid="{00000000-0005-0000-0000-00008A6D0000}"/>
    <cellStyle name="Normal 76 7 3" xfId="7921" xr:uid="{00000000-0005-0000-0000-0000F41E0000}"/>
    <cellStyle name="Normal 76 7 3 3" xfId="23022" xr:uid="{00000000-0005-0000-0000-0000F1590000}"/>
    <cellStyle name="Normal 76 7 5" xfId="18009" xr:uid="{00000000-0005-0000-0000-00005C460000}"/>
    <cellStyle name="Normal 76 8" xfId="4558" xr:uid="{00000000-0005-0000-0000-0000D1110000}"/>
    <cellStyle name="Normal 76 8 2" xfId="14612" xr:uid="{00000000-0005-0000-0000-000017390000}"/>
    <cellStyle name="Normal 76 8 2 3" xfId="29710" xr:uid="{00000000-0005-0000-0000-000011740000}"/>
    <cellStyle name="Normal 76 8 3" xfId="9592" xr:uid="{00000000-0005-0000-0000-00007B250000}"/>
    <cellStyle name="Normal 76 8 3 3" xfId="24693" xr:uid="{00000000-0005-0000-0000-000078600000}"/>
    <cellStyle name="Normal 76 8 5" xfId="19680" xr:uid="{00000000-0005-0000-0000-0000E34C0000}"/>
    <cellStyle name="Normal 76 9" xfId="11268" xr:uid="{00000000-0005-0000-0000-0000072C0000}"/>
    <cellStyle name="Normal 76 9 3" xfId="26368" xr:uid="{00000000-0005-0000-0000-000003670000}"/>
    <cellStyle name="Normal 77" xfId="569" xr:uid="{00000000-0005-0000-0000-00003B020000}"/>
    <cellStyle name="Normal 78" xfId="369" xr:uid="{00000000-0005-0000-0000-000073010000}"/>
    <cellStyle name="Normal 78 10" xfId="6196" xr:uid="{00000000-0005-0000-0000-000037180000}"/>
    <cellStyle name="Normal 78 10 3" xfId="21302" xr:uid="{00000000-0005-0000-0000-000039530000}"/>
    <cellStyle name="Normal 78 12" xfId="16287" xr:uid="{00000000-0005-0000-0000-0000A23F0000}"/>
    <cellStyle name="Normal 78 2" xfId="1161" xr:uid="{00000000-0005-0000-0000-00008C040000}"/>
    <cellStyle name="Normal 78 2 11" xfId="16341" xr:uid="{00000000-0005-0000-0000-0000D83F0000}"/>
    <cellStyle name="Normal 78 2 2" xfId="1270" xr:uid="{00000000-0005-0000-0000-0000F9040000}"/>
    <cellStyle name="Normal 78 2 2 10" xfId="16445" xr:uid="{00000000-0005-0000-0000-000040400000}"/>
    <cellStyle name="Normal 78 2 2 2" xfId="1487" xr:uid="{00000000-0005-0000-0000-0000D2050000}"/>
    <cellStyle name="Normal 78 2 2 2 2" xfId="1908" xr:uid="{00000000-0005-0000-0000-000077070000}"/>
    <cellStyle name="Normal 78 2 2 2 2 2" xfId="2747" xr:uid="{00000000-0005-0000-0000-0000BE0A0000}"/>
    <cellStyle name="Normal 78 2 2 2 2 2 2" xfId="4437" xr:uid="{00000000-0005-0000-0000-000058110000}"/>
    <cellStyle name="Normal 78 2 2 2 2 2 2 2" xfId="14510" xr:uid="{00000000-0005-0000-0000-0000B1380000}"/>
    <cellStyle name="Normal 78 2 2 2 2 2 2 2 3" xfId="29608" xr:uid="{00000000-0005-0000-0000-0000AB730000}"/>
    <cellStyle name="Normal 78 2 2 2 2 2 2 3" xfId="9490" xr:uid="{00000000-0005-0000-0000-000015250000}"/>
    <cellStyle name="Normal 78 2 2 2 2 2 2 3 3" xfId="24591" xr:uid="{00000000-0005-0000-0000-000012600000}"/>
    <cellStyle name="Normal 78 2 2 2 2 2 2 5" xfId="19578" xr:uid="{00000000-0005-0000-0000-00007D4C0000}"/>
    <cellStyle name="Normal 78 2 2 2 2 2 3" xfId="6129" xr:uid="{00000000-0005-0000-0000-0000F4170000}"/>
    <cellStyle name="Normal 78 2 2 2 2 2 3 2" xfId="16181" xr:uid="{00000000-0005-0000-0000-0000383F0000}"/>
    <cellStyle name="Normal 78 2 2 2 2 2 3 2 3" xfId="31279" xr:uid="{00000000-0005-0000-0000-0000327A0000}"/>
    <cellStyle name="Normal 78 2 2 2 2 2 3 3" xfId="11161" xr:uid="{00000000-0005-0000-0000-00009C2B0000}"/>
    <cellStyle name="Normal 78 2 2 2 2 2 3 3 3" xfId="26262" xr:uid="{00000000-0005-0000-0000-000099660000}"/>
    <cellStyle name="Normal 78 2 2 2 2 2 3 5" xfId="21249" xr:uid="{00000000-0005-0000-0000-000004530000}"/>
    <cellStyle name="Normal 78 2 2 2 2 2 4" xfId="12839" xr:uid="{00000000-0005-0000-0000-00002A320000}"/>
    <cellStyle name="Normal 78 2 2 2 2 2 4 3" xfId="27937" xr:uid="{00000000-0005-0000-0000-0000246D0000}"/>
    <cellStyle name="Normal 78 2 2 2 2 2 5" xfId="7818" xr:uid="{00000000-0005-0000-0000-00008D1E0000}"/>
    <cellStyle name="Normal 78 2 2 2 2 2 5 3" xfId="22920" xr:uid="{00000000-0005-0000-0000-00008B590000}"/>
    <cellStyle name="Normal 78 2 2 2 2 2 7" xfId="17907" xr:uid="{00000000-0005-0000-0000-0000F6450000}"/>
    <cellStyle name="Normal 78 2 2 2 2 3" xfId="3600" xr:uid="{00000000-0005-0000-0000-0000130E0000}"/>
    <cellStyle name="Normal 78 2 2 2 2 3 2" xfId="13674" xr:uid="{00000000-0005-0000-0000-00006D350000}"/>
    <cellStyle name="Normal 78 2 2 2 2 3 2 3" xfId="28772" xr:uid="{00000000-0005-0000-0000-000067700000}"/>
    <cellStyle name="Normal 78 2 2 2 2 3 3" xfId="8654" xr:uid="{00000000-0005-0000-0000-0000D1210000}"/>
    <cellStyle name="Normal 78 2 2 2 2 3 3 3" xfId="23755" xr:uid="{00000000-0005-0000-0000-0000CE5C0000}"/>
    <cellStyle name="Normal 78 2 2 2 2 3 5" xfId="18742" xr:uid="{00000000-0005-0000-0000-000039490000}"/>
    <cellStyle name="Normal 78 2 2 2 2 4" xfId="5293" xr:uid="{00000000-0005-0000-0000-0000B0140000}"/>
    <cellStyle name="Normal 78 2 2 2 2 4 2" xfId="15345" xr:uid="{00000000-0005-0000-0000-0000F43B0000}"/>
    <cellStyle name="Normal 78 2 2 2 2 4 2 3" xfId="30443" xr:uid="{00000000-0005-0000-0000-0000EE760000}"/>
    <cellStyle name="Normal 78 2 2 2 2 4 3" xfId="10325" xr:uid="{00000000-0005-0000-0000-000058280000}"/>
    <cellStyle name="Normal 78 2 2 2 2 4 3 3" xfId="25426" xr:uid="{00000000-0005-0000-0000-000055630000}"/>
    <cellStyle name="Normal 78 2 2 2 2 4 5" xfId="20413" xr:uid="{00000000-0005-0000-0000-0000C04F0000}"/>
    <cellStyle name="Normal 78 2 2 2 2 5" xfId="12003" xr:uid="{00000000-0005-0000-0000-0000E62E0000}"/>
    <cellStyle name="Normal 78 2 2 2 2 5 3" xfId="27101" xr:uid="{00000000-0005-0000-0000-0000E0690000}"/>
    <cellStyle name="Normal 78 2 2 2 2 6" xfId="6982" xr:uid="{00000000-0005-0000-0000-0000491B0000}"/>
    <cellStyle name="Normal 78 2 2 2 2 6 3" xfId="22084" xr:uid="{00000000-0005-0000-0000-000047560000}"/>
    <cellStyle name="Normal 78 2 2 2 2 8" xfId="17071" xr:uid="{00000000-0005-0000-0000-0000B2420000}"/>
    <cellStyle name="Normal 78 2 2 2 3" xfId="2329" xr:uid="{00000000-0005-0000-0000-00001C090000}"/>
    <cellStyle name="Normal 78 2 2 2 3 2" xfId="4019" xr:uid="{00000000-0005-0000-0000-0000B60F0000}"/>
    <cellStyle name="Normal 78 2 2 2 3 2 2" xfId="14092" xr:uid="{00000000-0005-0000-0000-00000F370000}"/>
    <cellStyle name="Normal 78 2 2 2 3 2 2 3" xfId="29190" xr:uid="{00000000-0005-0000-0000-000009720000}"/>
    <cellStyle name="Normal 78 2 2 2 3 2 3" xfId="9072" xr:uid="{00000000-0005-0000-0000-000073230000}"/>
    <cellStyle name="Normal 78 2 2 2 3 2 3 3" xfId="24173" xr:uid="{00000000-0005-0000-0000-0000705E0000}"/>
    <cellStyle name="Normal 78 2 2 2 3 2 5" xfId="19160" xr:uid="{00000000-0005-0000-0000-0000DB4A0000}"/>
    <cellStyle name="Normal 78 2 2 2 3 3" xfId="5711" xr:uid="{00000000-0005-0000-0000-000052160000}"/>
    <cellStyle name="Normal 78 2 2 2 3 3 2" xfId="15763" xr:uid="{00000000-0005-0000-0000-0000963D0000}"/>
    <cellStyle name="Normal 78 2 2 2 3 3 2 3" xfId="30861" xr:uid="{00000000-0005-0000-0000-000090780000}"/>
    <cellStyle name="Normal 78 2 2 2 3 3 3" xfId="10743" xr:uid="{00000000-0005-0000-0000-0000FA290000}"/>
    <cellStyle name="Normal 78 2 2 2 3 3 3 3" xfId="25844" xr:uid="{00000000-0005-0000-0000-0000F7640000}"/>
    <cellStyle name="Normal 78 2 2 2 3 3 5" xfId="20831" xr:uid="{00000000-0005-0000-0000-000062510000}"/>
    <cellStyle name="Normal 78 2 2 2 3 4" xfId="12421" xr:uid="{00000000-0005-0000-0000-000088300000}"/>
    <cellStyle name="Normal 78 2 2 2 3 4 3" xfId="27519" xr:uid="{00000000-0005-0000-0000-0000826B0000}"/>
    <cellStyle name="Normal 78 2 2 2 3 5" xfId="7400" xr:uid="{00000000-0005-0000-0000-0000EB1C0000}"/>
    <cellStyle name="Normal 78 2 2 2 3 5 3" xfId="22502" xr:uid="{00000000-0005-0000-0000-0000E9570000}"/>
    <cellStyle name="Normal 78 2 2 2 3 7" xfId="17489" xr:uid="{00000000-0005-0000-0000-000054440000}"/>
    <cellStyle name="Normal 78 2 2 2 4" xfId="3182" xr:uid="{00000000-0005-0000-0000-0000710C0000}"/>
    <cellStyle name="Normal 78 2 2 2 4 2" xfId="13256" xr:uid="{00000000-0005-0000-0000-0000CB330000}"/>
    <cellStyle name="Normal 78 2 2 2 4 2 3" xfId="28354" xr:uid="{00000000-0005-0000-0000-0000C56E0000}"/>
    <cellStyle name="Normal 78 2 2 2 4 3" xfId="8236" xr:uid="{00000000-0005-0000-0000-00002F200000}"/>
    <cellStyle name="Normal 78 2 2 2 4 3 3" xfId="23337" xr:uid="{00000000-0005-0000-0000-00002C5B0000}"/>
    <cellStyle name="Normal 78 2 2 2 4 5" xfId="18324" xr:uid="{00000000-0005-0000-0000-000097470000}"/>
    <cellStyle name="Normal 78 2 2 2 5" xfId="4875" xr:uid="{00000000-0005-0000-0000-00000E130000}"/>
    <cellStyle name="Normal 78 2 2 2 5 2" xfId="14927" xr:uid="{00000000-0005-0000-0000-0000523A0000}"/>
    <cellStyle name="Normal 78 2 2 2 5 2 3" xfId="30025" xr:uid="{00000000-0005-0000-0000-00004C750000}"/>
    <cellStyle name="Normal 78 2 2 2 5 3" xfId="9907" xr:uid="{00000000-0005-0000-0000-0000B6260000}"/>
    <cellStyle name="Normal 78 2 2 2 5 3 3" xfId="25008" xr:uid="{00000000-0005-0000-0000-0000B3610000}"/>
    <cellStyle name="Normal 78 2 2 2 5 5" xfId="19995" xr:uid="{00000000-0005-0000-0000-00001E4E0000}"/>
    <cellStyle name="Normal 78 2 2 2 6" xfId="11585" xr:uid="{00000000-0005-0000-0000-0000442D0000}"/>
    <cellStyle name="Normal 78 2 2 2 6 3" xfId="26683" xr:uid="{00000000-0005-0000-0000-00003E680000}"/>
    <cellStyle name="Normal 78 2 2 2 7" xfId="6564" xr:uid="{00000000-0005-0000-0000-0000A7190000}"/>
    <cellStyle name="Normal 78 2 2 2 7 3" xfId="21666" xr:uid="{00000000-0005-0000-0000-0000A5540000}"/>
    <cellStyle name="Normal 78 2 2 2 9" xfId="16653" xr:uid="{00000000-0005-0000-0000-000010410000}"/>
    <cellStyle name="Normal 78 2 2 3" xfId="1700" xr:uid="{00000000-0005-0000-0000-0000A7060000}"/>
    <cellStyle name="Normal 78 2 2 3 2" xfId="2539" xr:uid="{00000000-0005-0000-0000-0000EE090000}"/>
    <cellStyle name="Normal 78 2 2 3 2 2" xfId="4229" xr:uid="{00000000-0005-0000-0000-000088100000}"/>
    <cellStyle name="Normal 78 2 2 3 2 2 2" xfId="14302" xr:uid="{00000000-0005-0000-0000-0000E1370000}"/>
    <cellStyle name="Normal 78 2 2 3 2 2 2 3" xfId="29400" xr:uid="{00000000-0005-0000-0000-0000DB720000}"/>
    <cellStyle name="Normal 78 2 2 3 2 2 3" xfId="9282" xr:uid="{00000000-0005-0000-0000-000045240000}"/>
    <cellStyle name="Normal 78 2 2 3 2 2 3 3" xfId="24383" xr:uid="{00000000-0005-0000-0000-0000425F0000}"/>
    <cellStyle name="Normal 78 2 2 3 2 2 5" xfId="19370" xr:uid="{00000000-0005-0000-0000-0000AD4B0000}"/>
    <cellStyle name="Normal 78 2 2 3 2 3" xfId="5921" xr:uid="{00000000-0005-0000-0000-000024170000}"/>
    <cellStyle name="Normal 78 2 2 3 2 3 2" xfId="15973" xr:uid="{00000000-0005-0000-0000-0000683E0000}"/>
    <cellStyle name="Normal 78 2 2 3 2 3 2 3" xfId="31071" xr:uid="{00000000-0005-0000-0000-000062790000}"/>
    <cellStyle name="Normal 78 2 2 3 2 3 3" xfId="10953" xr:uid="{00000000-0005-0000-0000-0000CC2A0000}"/>
    <cellStyle name="Normal 78 2 2 3 2 3 3 3" xfId="26054" xr:uid="{00000000-0005-0000-0000-0000C9650000}"/>
    <cellStyle name="Normal 78 2 2 3 2 3 5" xfId="21041" xr:uid="{00000000-0005-0000-0000-000034520000}"/>
    <cellStyle name="Normal 78 2 2 3 2 4" xfId="12631" xr:uid="{00000000-0005-0000-0000-00005A310000}"/>
    <cellStyle name="Normal 78 2 2 3 2 4 3" xfId="27729" xr:uid="{00000000-0005-0000-0000-0000546C0000}"/>
    <cellStyle name="Normal 78 2 2 3 2 5" xfId="7610" xr:uid="{00000000-0005-0000-0000-0000BD1D0000}"/>
    <cellStyle name="Normal 78 2 2 3 2 5 3" xfId="22712" xr:uid="{00000000-0005-0000-0000-0000BB580000}"/>
    <cellStyle name="Normal 78 2 2 3 2 7" xfId="17699" xr:uid="{00000000-0005-0000-0000-000026450000}"/>
    <cellStyle name="Normal 78 2 2 3 3" xfId="3392" xr:uid="{00000000-0005-0000-0000-0000430D0000}"/>
    <cellStyle name="Normal 78 2 2 3 3 2" xfId="13466" xr:uid="{00000000-0005-0000-0000-00009D340000}"/>
    <cellStyle name="Normal 78 2 2 3 3 2 3" xfId="28564" xr:uid="{00000000-0005-0000-0000-0000976F0000}"/>
    <cellStyle name="Normal 78 2 2 3 3 3" xfId="8446" xr:uid="{00000000-0005-0000-0000-000001210000}"/>
    <cellStyle name="Normal 78 2 2 3 3 3 3" xfId="23547" xr:uid="{00000000-0005-0000-0000-0000FE5B0000}"/>
    <cellStyle name="Normal 78 2 2 3 3 5" xfId="18534" xr:uid="{00000000-0005-0000-0000-000069480000}"/>
    <cellStyle name="Normal 78 2 2 3 4" xfId="5085" xr:uid="{00000000-0005-0000-0000-0000E0130000}"/>
    <cellStyle name="Normal 78 2 2 3 4 2" xfId="15137" xr:uid="{00000000-0005-0000-0000-0000243B0000}"/>
    <cellStyle name="Normal 78 2 2 3 4 2 3" xfId="30235" xr:uid="{00000000-0005-0000-0000-00001E760000}"/>
    <cellStyle name="Normal 78 2 2 3 4 3" xfId="10117" xr:uid="{00000000-0005-0000-0000-000088270000}"/>
    <cellStyle name="Normal 78 2 2 3 4 3 3" xfId="25218" xr:uid="{00000000-0005-0000-0000-000085620000}"/>
    <cellStyle name="Normal 78 2 2 3 4 5" xfId="20205" xr:uid="{00000000-0005-0000-0000-0000F04E0000}"/>
    <cellStyle name="Normal 78 2 2 3 5" xfId="11795" xr:uid="{00000000-0005-0000-0000-0000162E0000}"/>
    <cellStyle name="Normal 78 2 2 3 5 3" xfId="26893" xr:uid="{00000000-0005-0000-0000-000010690000}"/>
    <cellStyle name="Normal 78 2 2 3 6" xfId="6774" xr:uid="{00000000-0005-0000-0000-0000791A0000}"/>
    <cellStyle name="Normal 78 2 2 3 6 3" xfId="21876" xr:uid="{00000000-0005-0000-0000-000077550000}"/>
    <cellStyle name="Normal 78 2 2 3 8" xfId="16863" xr:uid="{00000000-0005-0000-0000-0000E2410000}"/>
    <cellStyle name="Normal 78 2 2 4" xfId="2121" xr:uid="{00000000-0005-0000-0000-00004C080000}"/>
    <cellStyle name="Normal 78 2 2 4 2" xfId="3811" xr:uid="{00000000-0005-0000-0000-0000E60E0000}"/>
    <cellStyle name="Normal 78 2 2 4 2 2" xfId="13884" xr:uid="{00000000-0005-0000-0000-00003F360000}"/>
    <cellStyle name="Normal 78 2 2 4 2 2 3" xfId="28982" xr:uid="{00000000-0005-0000-0000-000039710000}"/>
    <cellStyle name="Normal 78 2 2 4 2 3" xfId="8864" xr:uid="{00000000-0005-0000-0000-0000A3220000}"/>
    <cellStyle name="Normal 78 2 2 4 2 3 3" xfId="23965" xr:uid="{00000000-0005-0000-0000-0000A05D0000}"/>
    <cellStyle name="Normal 78 2 2 4 2 5" xfId="18952" xr:uid="{00000000-0005-0000-0000-00000B4A0000}"/>
    <cellStyle name="Normal 78 2 2 4 3" xfId="5503" xr:uid="{00000000-0005-0000-0000-000082150000}"/>
    <cellStyle name="Normal 78 2 2 4 3 2" xfId="15555" xr:uid="{00000000-0005-0000-0000-0000C63C0000}"/>
    <cellStyle name="Normal 78 2 2 4 3 2 3" xfId="30653" xr:uid="{00000000-0005-0000-0000-0000C0770000}"/>
    <cellStyle name="Normal 78 2 2 4 3 3" xfId="10535" xr:uid="{00000000-0005-0000-0000-00002A290000}"/>
    <cellStyle name="Normal 78 2 2 4 3 3 3" xfId="25636" xr:uid="{00000000-0005-0000-0000-000027640000}"/>
    <cellStyle name="Normal 78 2 2 4 3 5" xfId="20623" xr:uid="{00000000-0005-0000-0000-000092500000}"/>
    <cellStyle name="Normal 78 2 2 4 4" xfId="12213" xr:uid="{00000000-0005-0000-0000-0000B82F0000}"/>
    <cellStyle name="Normal 78 2 2 4 4 3" xfId="27311" xr:uid="{00000000-0005-0000-0000-0000B26A0000}"/>
    <cellStyle name="Normal 78 2 2 4 5" xfId="7192" xr:uid="{00000000-0005-0000-0000-00001B1C0000}"/>
    <cellStyle name="Normal 78 2 2 4 5 3" xfId="22294" xr:uid="{00000000-0005-0000-0000-000019570000}"/>
    <cellStyle name="Normal 78 2 2 4 7" xfId="17281" xr:uid="{00000000-0005-0000-0000-000084430000}"/>
    <cellStyle name="Normal 78 2 2 5" xfId="2974" xr:uid="{00000000-0005-0000-0000-0000A10B0000}"/>
    <cellStyle name="Normal 78 2 2 5 2" xfId="13048" xr:uid="{00000000-0005-0000-0000-0000FB320000}"/>
    <cellStyle name="Normal 78 2 2 5 2 3" xfId="28146" xr:uid="{00000000-0005-0000-0000-0000F56D0000}"/>
    <cellStyle name="Normal 78 2 2 5 3" xfId="8028" xr:uid="{00000000-0005-0000-0000-00005F1F0000}"/>
    <cellStyle name="Normal 78 2 2 5 3 3" xfId="23129" xr:uid="{00000000-0005-0000-0000-00005C5A0000}"/>
    <cellStyle name="Normal 78 2 2 5 5" xfId="18116" xr:uid="{00000000-0005-0000-0000-0000C7460000}"/>
    <cellStyle name="Normal 78 2 2 6" xfId="4667" xr:uid="{00000000-0005-0000-0000-00003E120000}"/>
    <cellStyle name="Normal 78 2 2 6 2" xfId="14719" xr:uid="{00000000-0005-0000-0000-000082390000}"/>
    <cellStyle name="Normal 78 2 2 6 2 3" xfId="29817" xr:uid="{00000000-0005-0000-0000-00007C740000}"/>
    <cellStyle name="Normal 78 2 2 6 3" xfId="9699" xr:uid="{00000000-0005-0000-0000-0000E6250000}"/>
    <cellStyle name="Normal 78 2 2 6 3 3" xfId="24800" xr:uid="{00000000-0005-0000-0000-0000E3600000}"/>
    <cellStyle name="Normal 78 2 2 6 5" xfId="19787" xr:uid="{00000000-0005-0000-0000-00004E4D0000}"/>
    <cellStyle name="Normal 78 2 2 7" xfId="11377" xr:uid="{00000000-0005-0000-0000-0000742C0000}"/>
    <cellStyle name="Normal 78 2 2 7 3" xfId="26475" xr:uid="{00000000-0005-0000-0000-00006E670000}"/>
    <cellStyle name="Normal 78 2 2 8" xfId="6356" xr:uid="{00000000-0005-0000-0000-0000D7180000}"/>
    <cellStyle name="Normal 78 2 2 8 3" xfId="21458" xr:uid="{00000000-0005-0000-0000-0000D5530000}"/>
    <cellStyle name="Normal 78 2 3" xfId="1383" xr:uid="{00000000-0005-0000-0000-00006A050000}"/>
    <cellStyle name="Normal 78 2 3 2" xfId="1804" xr:uid="{00000000-0005-0000-0000-00000F070000}"/>
    <cellStyle name="Normal 78 2 3 2 2" xfId="2643" xr:uid="{00000000-0005-0000-0000-0000560A0000}"/>
    <cellStyle name="Normal 78 2 3 2 2 2" xfId="4333" xr:uid="{00000000-0005-0000-0000-0000F0100000}"/>
    <cellStyle name="Normal 78 2 3 2 2 2 2" xfId="14406" xr:uid="{00000000-0005-0000-0000-000049380000}"/>
    <cellStyle name="Normal 78 2 3 2 2 2 2 3" xfId="29504" xr:uid="{00000000-0005-0000-0000-000043730000}"/>
    <cellStyle name="Normal 78 2 3 2 2 2 3" xfId="9386" xr:uid="{00000000-0005-0000-0000-0000AD240000}"/>
    <cellStyle name="Normal 78 2 3 2 2 2 3 3" xfId="24487" xr:uid="{00000000-0005-0000-0000-0000AA5F0000}"/>
    <cellStyle name="Normal 78 2 3 2 2 2 5" xfId="19474" xr:uid="{00000000-0005-0000-0000-0000154C0000}"/>
    <cellStyle name="Normal 78 2 3 2 2 3" xfId="6025" xr:uid="{00000000-0005-0000-0000-00008C170000}"/>
    <cellStyle name="Normal 78 2 3 2 2 3 2" xfId="16077" xr:uid="{00000000-0005-0000-0000-0000D03E0000}"/>
    <cellStyle name="Normal 78 2 3 2 2 3 2 3" xfId="31175" xr:uid="{00000000-0005-0000-0000-0000CA790000}"/>
    <cellStyle name="Normal 78 2 3 2 2 3 3" xfId="11057" xr:uid="{00000000-0005-0000-0000-0000342B0000}"/>
    <cellStyle name="Normal 78 2 3 2 2 3 3 3" xfId="26158" xr:uid="{00000000-0005-0000-0000-000031660000}"/>
    <cellStyle name="Normal 78 2 3 2 2 3 5" xfId="21145" xr:uid="{00000000-0005-0000-0000-00009C520000}"/>
    <cellStyle name="Normal 78 2 3 2 2 4" xfId="12735" xr:uid="{00000000-0005-0000-0000-0000C2310000}"/>
    <cellStyle name="Normal 78 2 3 2 2 4 3" xfId="27833" xr:uid="{00000000-0005-0000-0000-0000BC6C0000}"/>
    <cellStyle name="Normal 78 2 3 2 2 5" xfId="7714" xr:uid="{00000000-0005-0000-0000-0000251E0000}"/>
    <cellStyle name="Normal 78 2 3 2 2 5 3" xfId="22816" xr:uid="{00000000-0005-0000-0000-000023590000}"/>
    <cellStyle name="Normal 78 2 3 2 2 7" xfId="17803" xr:uid="{00000000-0005-0000-0000-00008E450000}"/>
    <cellStyle name="Normal 78 2 3 2 3" xfId="3496" xr:uid="{00000000-0005-0000-0000-0000AB0D0000}"/>
    <cellStyle name="Normal 78 2 3 2 3 2" xfId="13570" xr:uid="{00000000-0005-0000-0000-000005350000}"/>
    <cellStyle name="Normal 78 2 3 2 3 2 3" xfId="28668" xr:uid="{00000000-0005-0000-0000-0000FF6F0000}"/>
    <cellStyle name="Normal 78 2 3 2 3 3" xfId="8550" xr:uid="{00000000-0005-0000-0000-000069210000}"/>
    <cellStyle name="Normal 78 2 3 2 3 3 3" xfId="23651" xr:uid="{00000000-0005-0000-0000-0000665C0000}"/>
    <cellStyle name="Normal 78 2 3 2 3 5" xfId="18638" xr:uid="{00000000-0005-0000-0000-0000D1480000}"/>
    <cellStyle name="Normal 78 2 3 2 4" xfId="5189" xr:uid="{00000000-0005-0000-0000-000048140000}"/>
    <cellStyle name="Normal 78 2 3 2 4 2" xfId="15241" xr:uid="{00000000-0005-0000-0000-00008C3B0000}"/>
    <cellStyle name="Normal 78 2 3 2 4 2 3" xfId="30339" xr:uid="{00000000-0005-0000-0000-000086760000}"/>
    <cellStyle name="Normal 78 2 3 2 4 3" xfId="10221" xr:uid="{00000000-0005-0000-0000-0000F0270000}"/>
    <cellStyle name="Normal 78 2 3 2 4 3 3" xfId="25322" xr:uid="{00000000-0005-0000-0000-0000ED620000}"/>
    <cellStyle name="Normal 78 2 3 2 4 5" xfId="20309" xr:uid="{00000000-0005-0000-0000-0000584F0000}"/>
    <cellStyle name="Normal 78 2 3 2 5" xfId="11899" xr:uid="{00000000-0005-0000-0000-00007E2E0000}"/>
    <cellStyle name="Normal 78 2 3 2 5 3" xfId="26997" xr:uid="{00000000-0005-0000-0000-000078690000}"/>
    <cellStyle name="Normal 78 2 3 2 6" xfId="6878" xr:uid="{00000000-0005-0000-0000-0000E11A0000}"/>
    <cellStyle name="Normal 78 2 3 2 6 3" xfId="21980" xr:uid="{00000000-0005-0000-0000-0000DF550000}"/>
    <cellStyle name="Normal 78 2 3 2 8" xfId="16967" xr:uid="{00000000-0005-0000-0000-00004A420000}"/>
    <cellStyle name="Normal 78 2 3 3" xfId="2225" xr:uid="{00000000-0005-0000-0000-0000B4080000}"/>
    <cellStyle name="Normal 78 2 3 3 2" xfId="3915" xr:uid="{00000000-0005-0000-0000-00004E0F0000}"/>
    <cellStyle name="Normal 78 2 3 3 2 2" xfId="13988" xr:uid="{00000000-0005-0000-0000-0000A7360000}"/>
    <cellStyle name="Normal 78 2 3 3 2 2 3" xfId="29086" xr:uid="{00000000-0005-0000-0000-0000A1710000}"/>
    <cellStyle name="Normal 78 2 3 3 2 3" xfId="8968" xr:uid="{00000000-0005-0000-0000-00000B230000}"/>
    <cellStyle name="Normal 78 2 3 3 2 3 3" xfId="24069" xr:uid="{00000000-0005-0000-0000-0000085E0000}"/>
    <cellStyle name="Normal 78 2 3 3 2 5" xfId="19056" xr:uid="{00000000-0005-0000-0000-0000734A0000}"/>
    <cellStyle name="Normal 78 2 3 3 3" xfId="5607" xr:uid="{00000000-0005-0000-0000-0000EA150000}"/>
    <cellStyle name="Normal 78 2 3 3 3 2" xfId="15659" xr:uid="{00000000-0005-0000-0000-00002E3D0000}"/>
    <cellStyle name="Normal 78 2 3 3 3 2 3" xfId="30757" xr:uid="{00000000-0005-0000-0000-000028780000}"/>
    <cellStyle name="Normal 78 2 3 3 3 3" xfId="10639" xr:uid="{00000000-0005-0000-0000-000092290000}"/>
    <cellStyle name="Normal 78 2 3 3 3 3 3" xfId="25740" xr:uid="{00000000-0005-0000-0000-00008F640000}"/>
    <cellStyle name="Normal 78 2 3 3 3 5" xfId="20727" xr:uid="{00000000-0005-0000-0000-0000FA500000}"/>
    <cellStyle name="Normal 78 2 3 3 4" xfId="12317" xr:uid="{00000000-0005-0000-0000-000020300000}"/>
    <cellStyle name="Normal 78 2 3 3 4 3" xfId="27415" xr:uid="{00000000-0005-0000-0000-00001A6B0000}"/>
    <cellStyle name="Normal 78 2 3 3 5" xfId="7296" xr:uid="{00000000-0005-0000-0000-0000831C0000}"/>
    <cellStyle name="Normal 78 2 3 3 5 3" xfId="22398" xr:uid="{00000000-0005-0000-0000-000081570000}"/>
    <cellStyle name="Normal 78 2 3 3 7" xfId="17385" xr:uid="{00000000-0005-0000-0000-0000EC430000}"/>
    <cellStyle name="Normal 78 2 3 4" xfId="3078" xr:uid="{00000000-0005-0000-0000-0000090C0000}"/>
    <cellStyle name="Normal 78 2 3 4 2" xfId="13152" xr:uid="{00000000-0005-0000-0000-000063330000}"/>
    <cellStyle name="Normal 78 2 3 4 2 3" xfId="28250" xr:uid="{00000000-0005-0000-0000-00005D6E0000}"/>
    <cellStyle name="Normal 78 2 3 4 3" xfId="8132" xr:uid="{00000000-0005-0000-0000-0000C71F0000}"/>
    <cellStyle name="Normal 78 2 3 4 3 3" xfId="23233" xr:uid="{00000000-0005-0000-0000-0000C45A0000}"/>
    <cellStyle name="Normal 78 2 3 4 5" xfId="18220" xr:uid="{00000000-0005-0000-0000-00002F470000}"/>
    <cellStyle name="Normal 78 2 3 5" xfId="4771" xr:uid="{00000000-0005-0000-0000-0000A6120000}"/>
    <cellStyle name="Normal 78 2 3 5 2" xfId="14823" xr:uid="{00000000-0005-0000-0000-0000EA390000}"/>
    <cellStyle name="Normal 78 2 3 5 2 3" xfId="29921" xr:uid="{00000000-0005-0000-0000-0000E4740000}"/>
    <cellStyle name="Normal 78 2 3 5 3" xfId="9803" xr:uid="{00000000-0005-0000-0000-00004E260000}"/>
    <cellStyle name="Normal 78 2 3 5 3 3" xfId="24904" xr:uid="{00000000-0005-0000-0000-00004B610000}"/>
    <cellStyle name="Normal 78 2 3 5 5" xfId="19891" xr:uid="{00000000-0005-0000-0000-0000B64D0000}"/>
    <cellStyle name="Normal 78 2 3 6" xfId="11481" xr:uid="{00000000-0005-0000-0000-0000DC2C0000}"/>
    <cellStyle name="Normal 78 2 3 6 3" xfId="26579" xr:uid="{00000000-0005-0000-0000-0000D6670000}"/>
    <cellStyle name="Normal 78 2 3 7" xfId="6460" xr:uid="{00000000-0005-0000-0000-00003F190000}"/>
    <cellStyle name="Normal 78 2 3 7 3" xfId="21562" xr:uid="{00000000-0005-0000-0000-00003D540000}"/>
    <cellStyle name="Normal 78 2 3 9" xfId="16549" xr:uid="{00000000-0005-0000-0000-0000A8400000}"/>
    <cellStyle name="Normal 78 2 4" xfId="1596" xr:uid="{00000000-0005-0000-0000-00003F060000}"/>
    <cellStyle name="Normal 78 2 4 2" xfId="2435" xr:uid="{00000000-0005-0000-0000-000086090000}"/>
    <cellStyle name="Normal 78 2 4 2 2" xfId="4125" xr:uid="{00000000-0005-0000-0000-000020100000}"/>
    <cellStyle name="Normal 78 2 4 2 2 2" xfId="14198" xr:uid="{00000000-0005-0000-0000-000079370000}"/>
    <cellStyle name="Normal 78 2 4 2 2 2 3" xfId="29296" xr:uid="{00000000-0005-0000-0000-000073720000}"/>
    <cellStyle name="Normal 78 2 4 2 2 3" xfId="9178" xr:uid="{00000000-0005-0000-0000-0000DD230000}"/>
    <cellStyle name="Normal 78 2 4 2 2 3 3" xfId="24279" xr:uid="{00000000-0005-0000-0000-0000DA5E0000}"/>
    <cellStyle name="Normal 78 2 4 2 2 5" xfId="19266" xr:uid="{00000000-0005-0000-0000-0000454B0000}"/>
    <cellStyle name="Normal 78 2 4 2 3" xfId="5817" xr:uid="{00000000-0005-0000-0000-0000BC160000}"/>
    <cellStyle name="Normal 78 2 4 2 3 2" xfId="15869" xr:uid="{00000000-0005-0000-0000-0000003E0000}"/>
    <cellStyle name="Normal 78 2 4 2 3 2 3" xfId="30967" xr:uid="{00000000-0005-0000-0000-0000FA780000}"/>
    <cellStyle name="Normal 78 2 4 2 3 3" xfId="10849" xr:uid="{00000000-0005-0000-0000-0000642A0000}"/>
    <cellStyle name="Normal 78 2 4 2 3 3 3" xfId="25950" xr:uid="{00000000-0005-0000-0000-000061650000}"/>
    <cellStyle name="Normal 78 2 4 2 3 5" xfId="20937" xr:uid="{00000000-0005-0000-0000-0000CC510000}"/>
    <cellStyle name="Normal 78 2 4 2 4" xfId="12527" xr:uid="{00000000-0005-0000-0000-0000F2300000}"/>
    <cellStyle name="Normal 78 2 4 2 4 3" xfId="27625" xr:uid="{00000000-0005-0000-0000-0000EC6B0000}"/>
    <cellStyle name="Normal 78 2 4 2 5" xfId="7506" xr:uid="{00000000-0005-0000-0000-0000551D0000}"/>
    <cellStyle name="Normal 78 2 4 2 5 3" xfId="22608" xr:uid="{00000000-0005-0000-0000-000053580000}"/>
    <cellStyle name="Normal 78 2 4 2 7" xfId="17595" xr:uid="{00000000-0005-0000-0000-0000BE440000}"/>
    <cellStyle name="Normal 78 2 4 3" xfId="3288" xr:uid="{00000000-0005-0000-0000-0000DB0C0000}"/>
    <cellStyle name="Normal 78 2 4 3 2" xfId="13362" xr:uid="{00000000-0005-0000-0000-000035340000}"/>
    <cellStyle name="Normal 78 2 4 3 2 3" xfId="28460" xr:uid="{00000000-0005-0000-0000-00002F6F0000}"/>
    <cellStyle name="Normal 78 2 4 3 3" xfId="8342" xr:uid="{00000000-0005-0000-0000-000099200000}"/>
    <cellStyle name="Normal 78 2 4 3 3 3" xfId="23443" xr:uid="{00000000-0005-0000-0000-0000965B0000}"/>
    <cellStyle name="Normal 78 2 4 3 5" xfId="18430" xr:uid="{00000000-0005-0000-0000-000001480000}"/>
    <cellStyle name="Normal 78 2 4 4" xfId="4981" xr:uid="{00000000-0005-0000-0000-000078130000}"/>
    <cellStyle name="Normal 78 2 4 4 2" xfId="15033" xr:uid="{00000000-0005-0000-0000-0000BC3A0000}"/>
    <cellStyle name="Normal 78 2 4 4 2 3" xfId="30131" xr:uid="{00000000-0005-0000-0000-0000B6750000}"/>
    <cellStyle name="Normal 78 2 4 4 3" xfId="10013" xr:uid="{00000000-0005-0000-0000-000020270000}"/>
    <cellStyle name="Normal 78 2 4 4 3 3" xfId="25114" xr:uid="{00000000-0005-0000-0000-00001D620000}"/>
    <cellStyle name="Normal 78 2 4 4 5" xfId="20101" xr:uid="{00000000-0005-0000-0000-0000884E0000}"/>
    <cellStyle name="Normal 78 2 4 5" xfId="11691" xr:uid="{00000000-0005-0000-0000-0000AE2D0000}"/>
    <cellStyle name="Normal 78 2 4 5 3" xfId="26789" xr:uid="{00000000-0005-0000-0000-0000A8680000}"/>
    <cellStyle name="Normal 78 2 4 6" xfId="6670" xr:uid="{00000000-0005-0000-0000-0000111A0000}"/>
    <cellStyle name="Normal 78 2 4 6 3" xfId="21772" xr:uid="{00000000-0005-0000-0000-00000F550000}"/>
    <cellStyle name="Normal 78 2 4 8" xfId="16759" xr:uid="{00000000-0005-0000-0000-00007A410000}"/>
    <cellStyle name="Normal 78 2 5" xfId="2017" xr:uid="{00000000-0005-0000-0000-0000E4070000}"/>
    <cellStyle name="Normal 78 2 5 2" xfId="3707" xr:uid="{00000000-0005-0000-0000-00007E0E0000}"/>
    <cellStyle name="Normal 78 2 5 2 2" xfId="13780" xr:uid="{00000000-0005-0000-0000-0000D7350000}"/>
    <cellStyle name="Normal 78 2 5 2 2 3" xfId="28878" xr:uid="{00000000-0005-0000-0000-0000D1700000}"/>
    <cellStyle name="Normal 78 2 5 2 3" xfId="8760" xr:uid="{00000000-0005-0000-0000-00003B220000}"/>
    <cellStyle name="Normal 78 2 5 2 3 3" xfId="23861" xr:uid="{00000000-0005-0000-0000-0000385D0000}"/>
    <cellStyle name="Normal 78 2 5 2 5" xfId="18848" xr:uid="{00000000-0005-0000-0000-0000A3490000}"/>
    <cellStyle name="Normal 78 2 5 3" xfId="5399" xr:uid="{00000000-0005-0000-0000-00001A150000}"/>
    <cellStyle name="Normal 78 2 5 3 2" xfId="15451" xr:uid="{00000000-0005-0000-0000-00005E3C0000}"/>
    <cellStyle name="Normal 78 2 5 3 2 3" xfId="30549" xr:uid="{00000000-0005-0000-0000-000058770000}"/>
    <cellStyle name="Normal 78 2 5 3 3" xfId="10431" xr:uid="{00000000-0005-0000-0000-0000C2280000}"/>
    <cellStyle name="Normal 78 2 5 3 3 3" xfId="25532" xr:uid="{00000000-0005-0000-0000-0000BF630000}"/>
    <cellStyle name="Normal 78 2 5 3 5" xfId="20519" xr:uid="{00000000-0005-0000-0000-00002A500000}"/>
    <cellStyle name="Normal 78 2 5 4" xfId="12109" xr:uid="{00000000-0005-0000-0000-0000502F0000}"/>
    <cellStyle name="Normal 78 2 5 4 3" xfId="27207" xr:uid="{00000000-0005-0000-0000-00004A6A0000}"/>
    <cellStyle name="Normal 78 2 5 5" xfId="7088" xr:uid="{00000000-0005-0000-0000-0000B31B0000}"/>
    <cellStyle name="Normal 78 2 5 5 3" xfId="22190" xr:uid="{00000000-0005-0000-0000-0000B1560000}"/>
    <cellStyle name="Normal 78 2 5 7" xfId="17177" xr:uid="{00000000-0005-0000-0000-00001C430000}"/>
    <cellStyle name="Normal 78 2 6" xfId="2870" xr:uid="{00000000-0005-0000-0000-0000390B0000}"/>
    <cellStyle name="Normal 78 2 6 2" xfId="12944" xr:uid="{00000000-0005-0000-0000-000093320000}"/>
    <cellStyle name="Normal 78 2 6 2 3" xfId="28042" xr:uid="{00000000-0005-0000-0000-00008D6D0000}"/>
    <cellStyle name="Normal 78 2 6 3" xfId="7924" xr:uid="{00000000-0005-0000-0000-0000F71E0000}"/>
    <cellStyle name="Normal 78 2 6 3 3" xfId="23025" xr:uid="{00000000-0005-0000-0000-0000F4590000}"/>
    <cellStyle name="Normal 78 2 6 5" xfId="18012" xr:uid="{00000000-0005-0000-0000-00005F460000}"/>
    <cellStyle name="Normal 78 2 7" xfId="4563" xr:uid="{00000000-0005-0000-0000-0000D6110000}"/>
    <cellStyle name="Normal 78 2 7 2" xfId="14615" xr:uid="{00000000-0005-0000-0000-00001A390000}"/>
    <cellStyle name="Normal 78 2 7 2 3" xfId="29713" xr:uid="{00000000-0005-0000-0000-000014740000}"/>
    <cellStyle name="Normal 78 2 7 3" xfId="9595" xr:uid="{00000000-0005-0000-0000-00007E250000}"/>
    <cellStyle name="Normal 78 2 7 3 3" xfId="24696" xr:uid="{00000000-0005-0000-0000-00007B600000}"/>
    <cellStyle name="Normal 78 2 7 5" xfId="19683" xr:uid="{00000000-0005-0000-0000-0000E64C0000}"/>
    <cellStyle name="Normal 78 2 8" xfId="11273" xr:uid="{00000000-0005-0000-0000-00000C2C0000}"/>
    <cellStyle name="Normal 78 2 8 3" xfId="26371" xr:uid="{00000000-0005-0000-0000-000006670000}"/>
    <cellStyle name="Normal 78 2 9" xfId="6252" xr:uid="{00000000-0005-0000-0000-00006F180000}"/>
    <cellStyle name="Normal 78 2 9 3" xfId="21354" xr:uid="{00000000-0005-0000-0000-00006D530000}"/>
    <cellStyle name="Normal 78 3" xfId="1216" xr:uid="{00000000-0005-0000-0000-0000C3040000}"/>
    <cellStyle name="Normal 78 3 10" xfId="16393" xr:uid="{00000000-0005-0000-0000-00000C400000}"/>
    <cellStyle name="Normal 78 3 2" xfId="1435" xr:uid="{00000000-0005-0000-0000-00009E050000}"/>
    <cellStyle name="Normal 78 3 2 2" xfId="1856" xr:uid="{00000000-0005-0000-0000-000043070000}"/>
    <cellStyle name="Normal 78 3 2 2 2" xfId="2695" xr:uid="{00000000-0005-0000-0000-00008A0A0000}"/>
    <cellStyle name="Normal 78 3 2 2 2 2" xfId="4385" xr:uid="{00000000-0005-0000-0000-000024110000}"/>
    <cellStyle name="Normal 78 3 2 2 2 2 2" xfId="14458" xr:uid="{00000000-0005-0000-0000-00007D380000}"/>
    <cellStyle name="Normal 78 3 2 2 2 2 2 3" xfId="29556" xr:uid="{00000000-0005-0000-0000-000077730000}"/>
    <cellStyle name="Normal 78 3 2 2 2 2 3" xfId="9438" xr:uid="{00000000-0005-0000-0000-0000E1240000}"/>
    <cellStyle name="Normal 78 3 2 2 2 2 3 3" xfId="24539" xr:uid="{00000000-0005-0000-0000-0000DE5F0000}"/>
    <cellStyle name="Normal 78 3 2 2 2 2 5" xfId="19526" xr:uid="{00000000-0005-0000-0000-0000494C0000}"/>
    <cellStyle name="Normal 78 3 2 2 2 3" xfId="6077" xr:uid="{00000000-0005-0000-0000-0000C0170000}"/>
    <cellStyle name="Normal 78 3 2 2 2 3 2" xfId="16129" xr:uid="{00000000-0005-0000-0000-0000043F0000}"/>
    <cellStyle name="Normal 78 3 2 2 2 3 2 3" xfId="31227" xr:uid="{00000000-0005-0000-0000-0000FE790000}"/>
    <cellStyle name="Normal 78 3 2 2 2 3 3" xfId="11109" xr:uid="{00000000-0005-0000-0000-0000682B0000}"/>
    <cellStyle name="Normal 78 3 2 2 2 3 3 3" xfId="26210" xr:uid="{00000000-0005-0000-0000-000065660000}"/>
    <cellStyle name="Normal 78 3 2 2 2 3 5" xfId="21197" xr:uid="{00000000-0005-0000-0000-0000D0520000}"/>
    <cellStyle name="Normal 78 3 2 2 2 4" xfId="12787" xr:uid="{00000000-0005-0000-0000-0000F6310000}"/>
    <cellStyle name="Normal 78 3 2 2 2 4 3" xfId="27885" xr:uid="{00000000-0005-0000-0000-0000F06C0000}"/>
    <cellStyle name="Normal 78 3 2 2 2 5" xfId="7766" xr:uid="{00000000-0005-0000-0000-0000591E0000}"/>
    <cellStyle name="Normal 78 3 2 2 2 5 3" xfId="22868" xr:uid="{00000000-0005-0000-0000-000057590000}"/>
    <cellStyle name="Normal 78 3 2 2 2 7" xfId="17855" xr:uid="{00000000-0005-0000-0000-0000C2450000}"/>
    <cellStyle name="Normal 78 3 2 2 3" xfId="3548" xr:uid="{00000000-0005-0000-0000-0000DF0D0000}"/>
    <cellStyle name="Normal 78 3 2 2 3 2" xfId="13622" xr:uid="{00000000-0005-0000-0000-000039350000}"/>
    <cellStyle name="Normal 78 3 2 2 3 2 3" xfId="28720" xr:uid="{00000000-0005-0000-0000-000033700000}"/>
    <cellStyle name="Normal 78 3 2 2 3 3" xfId="8602" xr:uid="{00000000-0005-0000-0000-00009D210000}"/>
    <cellStyle name="Normal 78 3 2 2 3 3 3" xfId="23703" xr:uid="{00000000-0005-0000-0000-00009A5C0000}"/>
    <cellStyle name="Normal 78 3 2 2 3 5" xfId="18690" xr:uid="{00000000-0005-0000-0000-000005490000}"/>
    <cellStyle name="Normal 78 3 2 2 4" xfId="5241" xr:uid="{00000000-0005-0000-0000-00007C140000}"/>
    <cellStyle name="Normal 78 3 2 2 4 2" xfId="15293" xr:uid="{00000000-0005-0000-0000-0000C03B0000}"/>
    <cellStyle name="Normal 78 3 2 2 4 2 3" xfId="30391" xr:uid="{00000000-0005-0000-0000-0000BA760000}"/>
    <cellStyle name="Normal 78 3 2 2 4 3" xfId="10273" xr:uid="{00000000-0005-0000-0000-000024280000}"/>
    <cellStyle name="Normal 78 3 2 2 4 3 3" xfId="25374" xr:uid="{00000000-0005-0000-0000-000021630000}"/>
    <cellStyle name="Normal 78 3 2 2 4 5" xfId="20361" xr:uid="{00000000-0005-0000-0000-00008C4F0000}"/>
    <cellStyle name="Normal 78 3 2 2 5" xfId="11951" xr:uid="{00000000-0005-0000-0000-0000B22E0000}"/>
    <cellStyle name="Normal 78 3 2 2 5 3" xfId="27049" xr:uid="{00000000-0005-0000-0000-0000AC690000}"/>
    <cellStyle name="Normal 78 3 2 2 6" xfId="6930" xr:uid="{00000000-0005-0000-0000-0000151B0000}"/>
    <cellStyle name="Normal 78 3 2 2 6 3" xfId="22032" xr:uid="{00000000-0005-0000-0000-000013560000}"/>
    <cellStyle name="Normal 78 3 2 2 8" xfId="17019" xr:uid="{00000000-0005-0000-0000-00007E420000}"/>
    <cellStyle name="Normal 78 3 2 3" xfId="2277" xr:uid="{00000000-0005-0000-0000-0000E8080000}"/>
    <cellStyle name="Normal 78 3 2 3 2" xfId="3967" xr:uid="{00000000-0005-0000-0000-0000820F0000}"/>
    <cellStyle name="Normal 78 3 2 3 2 2" xfId="14040" xr:uid="{00000000-0005-0000-0000-0000DB360000}"/>
    <cellStyle name="Normal 78 3 2 3 2 2 3" xfId="29138" xr:uid="{00000000-0005-0000-0000-0000D5710000}"/>
    <cellStyle name="Normal 78 3 2 3 2 3" xfId="9020" xr:uid="{00000000-0005-0000-0000-00003F230000}"/>
    <cellStyle name="Normal 78 3 2 3 2 3 3" xfId="24121" xr:uid="{00000000-0005-0000-0000-00003C5E0000}"/>
    <cellStyle name="Normal 78 3 2 3 2 5" xfId="19108" xr:uid="{00000000-0005-0000-0000-0000A74A0000}"/>
    <cellStyle name="Normal 78 3 2 3 3" xfId="5659" xr:uid="{00000000-0005-0000-0000-00001E160000}"/>
    <cellStyle name="Normal 78 3 2 3 3 2" xfId="15711" xr:uid="{00000000-0005-0000-0000-0000623D0000}"/>
    <cellStyle name="Normal 78 3 2 3 3 2 3" xfId="30809" xr:uid="{00000000-0005-0000-0000-00005C780000}"/>
    <cellStyle name="Normal 78 3 2 3 3 3" xfId="10691" xr:uid="{00000000-0005-0000-0000-0000C6290000}"/>
    <cellStyle name="Normal 78 3 2 3 3 3 3" xfId="25792" xr:uid="{00000000-0005-0000-0000-0000C3640000}"/>
    <cellStyle name="Normal 78 3 2 3 3 5" xfId="20779" xr:uid="{00000000-0005-0000-0000-00002E510000}"/>
    <cellStyle name="Normal 78 3 2 3 4" xfId="12369" xr:uid="{00000000-0005-0000-0000-000054300000}"/>
    <cellStyle name="Normal 78 3 2 3 4 3" xfId="27467" xr:uid="{00000000-0005-0000-0000-00004E6B0000}"/>
    <cellStyle name="Normal 78 3 2 3 5" xfId="7348" xr:uid="{00000000-0005-0000-0000-0000B71C0000}"/>
    <cellStyle name="Normal 78 3 2 3 5 3" xfId="22450" xr:uid="{00000000-0005-0000-0000-0000B5570000}"/>
    <cellStyle name="Normal 78 3 2 3 7" xfId="17437" xr:uid="{00000000-0005-0000-0000-000020440000}"/>
    <cellStyle name="Normal 78 3 2 4" xfId="3130" xr:uid="{00000000-0005-0000-0000-00003D0C0000}"/>
    <cellStyle name="Normal 78 3 2 4 2" xfId="13204" xr:uid="{00000000-0005-0000-0000-000097330000}"/>
    <cellStyle name="Normal 78 3 2 4 2 3" xfId="28302" xr:uid="{00000000-0005-0000-0000-0000916E0000}"/>
    <cellStyle name="Normal 78 3 2 4 3" xfId="8184" xr:uid="{00000000-0005-0000-0000-0000FB1F0000}"/>
    <cellStyle name="Normal 78 3 2 4 3 3" xfId="23285" xr:uid="{00000000-0005-0000-0000-0000F85A0000}"/>
    <cellStyle name="Normal 78 3 2 4 5" xfId="18272" xr:uid="{00000000-0005-0000-0000-000063470000}"/>
    <cellStyle name="Normal 78 3 2 5" xfId="4823" xr:uid="{00000000-0005-0000-0000-0000DA120000}"/>
    <cellStyle name="Normal 78 3 2 5 2" xfId="14875" xr:uid="{00000000-0005-0000-0000-00001E3A0000}"/>
    <cellStyle name="Normal 78 3 2 5 2 3" xfId="29973" xr:uid="{00000000-0005-0000-0000-000018750000}"/>
    <cellStyle name="Normal 78 3 2 5 3" xfId="9855" xr:uid="{00000000-0005-0000-0000-000082260000}"/>
    <cellStyle name="Normal 78 3 2 5 3 3" xfId="24956" xr:uid="{00000000-0005-0000-0000-00007F610000}"/>
    <cellStyle name="Normal 78 3 2 5 5" xfId="19943" xr:uid="{00000000-0005-0000-0000-0000EA4D0000}"/>
    <cellStyle name="Normal 78 3 2 6" xfId="11533" xr:uid="{00000000-0005-0000-0000-0000102D0000}"/>
    <cellStyle name="Normal 78 3 2 6 3" xfId="26631" xr:uid="{00000000-0005-0000-0000-00000A680000}"/>
    <cellStyle name="Normal 78 3 2 7" xfId="6512" xr:uid="{00000000-0005-0000-0000-000073190000}"/>
    <cellStyle name="Normal 78 3 2 7 3" xfId="21614" xr:uid="{00000000-0005-0000-0000-000071540000}"/>
    <cellStyle name="Normal 78 3 2 9" xfId="16601" xr:uid="{00000000-0005-0000-0000-0000DC400000}"/>
    <cellStyle name="Normal 78 3 3" xfId="1648" xr:uid="{00000000-0005-0000-0000-000073060000}"/>
    <cellStyle name="Normal 78 3 3 2" xfId="2487" xr:uid="{00000000-0005-0000-0000-0000BA090000}"/>
    <cellStyle name="Normal 78 3 3 2 2" xfId="4177" xr:uid="{00000000-0005-0000-0000-000054100000}"/>
    <cellStyle name="Normal 78 3 3 2 2 2" xfId="14250" xr:uid="{00000000-0005-0000-0000-0000AD370000}"/>
    <cellStyle name="Normal 78 3 3 2 2 2 3" xfId="29348" xr:uid="{00000000-0005-0000-0000-0000A7720000}"/>
    <cellStyle name="Normal 78 3 3 2 2 3" xfId="9230" xr:uid="{00000000-0005-0000-0000-000011240000}"/>
    <cellStyle name="Normal 78 3 3 2 2 3 3" xfId="24331" xr:uid="{00000000-0005-0000-0000-00000E5F0000}"/>
    <cellStyle name="Normal 78 3 3 2 2 5" xfId="19318" xr:uid="{00000000-0005-0000-0000-0000794B0000}"/>
    <cellStyle name="Normal 78 3 3 2 3" xfId="5869" xr:uid="{00000000-0005-0000-0000-0000F0160000}"/>
    <cellStyle name="Normal 78 3 3 2 3 2" xfId="15921" xr:uid="{00000000-0005-0000-0000-0000343E0000}"/>
    <cellStyle name="Normal 78 3 3 2 3 2 3" xfId="31019" xr:uid="{00000000-0005-0000-0000-00002E790000}"/>
    <cellStyle name="Normal 78 3 3 2 3 3" xfId="10901" xr:uid="{00000000-0005-0000-0000-0000982A0000}"/>
    <cellStyle name="Normal 78 3 3 2 3 3 3" xfId="26002" xr:uid="{00000000-0005-0000-0000-000095650000}"/>
    <cellStyle name="Normal 78 3 3 2 3 5" xfId="20989" xr:uid="{00000000-0005-0000-0000-000000520000}"/>
    <cellStyle name="Normal 78 3 3 2 4" xfId="12579" xr:uid="{00000000-0005-0000-0000-000026310000}"/>
    <cellStyle name="Normal 78 3 3 2 4 3" xfId="27677" xr:uid="{00000000-0005-0000-0000-0000206C0000}"/>
    <cellStyle name="Normal 78 3 3 2 5" xfId="7558" xr:uid="{00000000-0005-0000-0000-0000891D0000}"/>
    <cellStyle name="Normal 78 3 3 2 5 3" xfId="22660" xr:uid="{00000000-0005-0000-0000-000087580000}"/>
    <cellStyle name="Normal 78 3 3 2 7" xfId="17647" xr:uid="{00000000-0005-0000-0000-0000F2440000}"/>
    <cellStyle name="Normal 78 3 3 3" xfId="3340" xr:uid="{00000000-0005-0000-0000-00000F0D0000}"/>
    <cellStyle name="Normal 78 3 3 3 2" xfId="13414" xr:uid="{00000000-0005-0000-0000-000069340000}"/>
    <cellStyle name="Normal 78 3 3 3 2 3" xfId="28512" xr:uid="{00000000-0005-0000-0000-0000636F0000}"/>
    <cellStyle name="Normal 78 3 3 3 3" xfId="8394" xr:uid="{00000000-0005-0000-0000-0000CD200000}"/>
    <cellStyle name="Normal 78 3 3 3 3 3" xfId="23495" xr:uid="{00000000-0005-0000-0000-0000CA5B0000}"/>
    <cellStyle name="Normal 78 3 3 3 5" xfId="18482" xr:uid="{00000000-0005-0000-0000-000035480000}"/>
    <cellStyle name="Normal 78 3 3 4" xfId="5033" xr:uid="{00000000-0005-0000-0000-0000AC130000}"/>
    <cellStyle name="Normal 78 3 3 4 2" xfId="15085" xr:uid="{00000000-0005-0000-0000-0000F03A0000}"/>
    <cellStyle name="Normal 78 3 3 4 2 3" xfId="30183" xr:uid="{00000000-0005-0000-0000-0000EA750000}"/>
    <cellStyle name="Normal 78 3 3 4 3" xfId="10065" xr:uid="{00000000-0005-0000-0000-000054270000}"/>
    <cellStyle name="Normal 78 3 3 4 3 3" xfId="25166" xr:uid="{00000000-0005-0000-0000-000051620000}"/>
    <cellStyle name="Normal 78 3 3 4 5" xfId="20153" xr:uid="{00000000-0005-0000-0000-0000BC4E0000}"/>
    <cellStyle name="Normal 78 3 3 5" xfId="11743" xr:uid="{00000000-0005-0000-0000-0000E22D0000}"/>
    <cellStyle name="Normal 78 3 3 5 3" xfId="26841" xr:uid="{00000000-0005-0000-0000-0000DC680000}"/>
    <cellStyle name="Normal 78 3 3 6" xfId="6722" xr:uid="{00000000-0005-0000-0000-0000451A0000}"/>
    <cellStyle name="Normal 78 3 3 6 3" xfId="21824" xr:uid="{00000000-0005-0000-0000-000043550000}"/>
    <cellStyle name="Normal 78 3 3 8" xfId="16811" xr:uid="{00000000-0005-0000-0000-0000AE410000}"/>
    <cellStyle name="Normal 78 3 4" xfId="2069" xr:uid="{00000000-0005-0000-0000-000018080000}"/>
    <cellStyle name="Normal 78 3 4 2" xfId="3759" xr:uid="{00000000-0005-0000-0000-0000B20E0000}"/>
    <cellStyle name="Normal 78 3 4 2 2" xfId="13832" xr:uid="{00000000-0005-0000-0000-00000B360000}"/>
    <cellStyle name="Normal 78 3 4 2 2 3" xfId="28930" xr:uid="{00000000-0005-0000-0000-000005710000}"/>
    <cellStyle name="Normal 78 3 4 2 3" xfId="8812" xr:uid="{00000000-0005-0000-0000-00006F220000}"/>
    <cellStyle name="Normal 78 3 4 2 3 3" xfId="23913" xr:uid="{00000000-0005-0000-0000-00006C5D0000}"/>
    <cellStyle name="Normal 78 3 4 2 5" xfId="18900" xr:uid="{00000000-0005-0000-0000-0000D7490000}"/>
    <cellStyle name="Normal 78 3 4 3" xfId="5451" xr:uid="{00000000-0005-0000-0000-00004E150000}"/>
    <cellStyle name="Normal 78 3 4 3 2" xfId="15503" xr:uid="{00000000-0005-0000-0000-0000923C0000}"/>
    <cellStyle name="Normal 78 3 4 3 2 3" xfId="30601" xr:uid="{00000000-0005-0000-0000-00008C770000}"/>
    <cellStyle name="Normal 78 3 4 3 3" xfId="10483" xr:uid="{00000000-0005-0000-0000-0000F6280000}"/>
    <cellStyle name="Normal 78 3 4 3 3 3" xfId="25584" xr:uid="{00000000-0005-0000-0000-0000F3630000}"/>
    <cellStyle name="Normal 78 3 4 3 5" xfId="20571" xr:uid="{00000000-0005-0000-0000-00005E500000}"/>
    <cellStyle name="Normal 78 3 4 4" xfId="12161" xr:uid="{00000000-0005-0000-0000-0000842F0000}"/>
    <cellStyle name="Normal 78 3 4 4 3" xfId="27259" xr:uid="{00000000-0005-0000-0000-00007E6A0000}"/>
    <cellStyle name="Normal 78 3 4 5" xfId="7140" xr:uid="{00000000-0005-0000-0000-0000E71B0000}"/>
    <cellStyle name="Normal 78 3 4 5 3" xfId="22242" xr:uid="{00000000-0005-0000-0000-0000E5560000}"/>
    <cellStyle name="Normal 78 3 4 7" xfId="17229" xr:uid="{00000000-0005-0000-0000-000050430000}"/>
    <cellStyle name="Normal 78 3 5" xfId="2922" xr:uid="{00000000-0005-0000-0000-00006D0B0000}"/>
    <cellStyle name="Normal 78 3 5 2" xfId="12996" xr:uid="{00000000-0005-0000-0000-0000C7320000}"/>
    <cellStyle name="Normal 78 3 5 2 3" xfId="28094" xr:uid="{00000000-0005-0000-0000-0000C16D0000}"/>
    <cellStyle name="Normal 78 3 5 3" xfId="7976" xr:uid="{00000000-0005-0000-0000-00002B1F0000}"/>
    <cellStyle name="Normal 78 3 5 3 3" xfId="23077" xr:uid="{00000000-0005-0000-0000-0000285A0000}"/>
    <cellStyle name="Normal 78 3 5 5" xfId="18064" xr:uid="{00000000-0005-0000-0000-000093460000}"/>
    <cellStyle name="Normal 78 3 6" xfId="4615" xr:uid="{00000000-0005-0000-0000-00000A120000}"/>
    <cellStyle name="Normal 78 3 6 2" xfId="14667" xr:uid="{00000000-0005-0000-0000-00004E390000}"/>
    <cellStyle name="Normal 78 3 6 2 3" xfId="29765" xr:uid="{00000000-0005-0000-0000-000048740000}"/>
    <cellStyle name="Normal 78 3 6 3" xfId="9647" xr:uid="{00000000-0005-0000-0000-0000B2250000}"/>
    <cellStyle name="Normal 78 3 6 3 3" xfId="24748" xr:uid="{00000000-0005-0000-0000-0000AF600000}"/>
    <cellStyle name="Normal 78 3 6 5" xfId="19735" xr:uid="{00000000-0005-0000-0000-00001A4D0000}"/>
    <cellStyle name="Normal 78 3 7" xfId="11325" xr:uid="{00000000-0005-0000-0000-0000402C0000}"/>
    <cellStyle name="Normal 78 3 7 3" xfId="26423" xr:uid="{00000000-0005-0000-0000-00003A670000}"/>
    <cellStyle name="Normal 78 3 8" xfId="6304" xr:uid="{00000000-0005-0000-0000-0000A3180000}"/>
    <cellStyle name="Normal 78 3 8 3" xfId="21406" xr:uid="{00000000-0005-0000-0000-0000A1530000}"/>
    <cellStyle name="Normal 78 4" xfId="1329" xr:uid="{00000000-0005-0000-0000-000034050000}"/>
    <cellStyle name="Normal 78 4 2" xfId="1752" xr:uid="{00000000-0005-0000-0000-0000DB060000}"/>
    <cellStyle name="Normal 78 4 2 2" xfId="2591" xr:uid="{00000000-0005-0000-0000-0000220A0000}"/>
    <cellStyle name="Normal 78 4 2 2 2" xfId="4281" xr:uid="{00000000-0005-0000-0000-0000BC100000}"/>
    <cellStyle name="Normal 78 4 2 2 2 2" xfId="14354" xr:uid="{00000000-0005-0000-0000-000015380000}"/>
    <cellStyle name="Normal 78 4 2 2 2 2 3" xfId="29452" xr:uid="{00000000-0005-0000-0000-00000F730000}"/>
    <cellStyle name="Normal 78 4 2 2 2 3" xfId="9334" xr:uid="{00000000-0005-0000-0000-000079240000}"/>
    <cellStyle name="Normal 78 4 2 2 2 3 3" xfId="24435" xr:uid="{00000000-0005-0000-0000-0000765F0000}"/>
    <cellStyle name="Normal 78 4 2 2 2 5" xfId="19422" xr:uid="{00000000-0005-0000-0000-0000E14B0000}"/>
    <cellStyle name="Normal 78 4 2 2 3" xfId="5973" xr:uid="{00000000-0005-0000-0000-000058170000}"/>
    <cellStyle name="Normal 78 4 2 2 3 2" xfId="16025" xr:uid="{00000000-0005-0000-0000-00009C3E0000}"/>
    <cellStyle name="Normal 78 4 2 2 3 2 3" xfId="31123" xr:uid="{00000000-0005-0000-0000-000096790000}"/>
    <cellStyle name="Normal 78 4 2 2 3 3" xfId="11005" xr:uid="{00000000-0005-0000-0000-0000002B0000}"/>
    <cellStyle name="Normal 78 4 2 2 3 3 3" xfId="26106" xr:uid="{00000000-0005-0000-0000-0000FD650000}"/>
    <cellStyle name="Normal 78 4 2 2 3 5" xfId="21093" xr:uid="{00000000-0005-0000-0000-000068520000}"/>
    <cellStyle name="Normal 78 4 2 2 4" xfId="12683" xr:uid="{00000000-0005-0000-0000-00008E310000}"/>
    <cellStyle name="Normal 78 4 2 2 4 3" xfId="27781" xr:uid="{00000000-0005-0000-0000-0000886C0000}"/>
    <cellStyle name="Normal 78 4 2 2 5" xfId="7662" xr:uid="{00000000-0005-0000-0000-0000F11D0000}"/>
    <cellStyle name="Normal 78 4 2 2 5 3" xfId="22764" xr:uid="{00000000-0005-0000-0000-0000EF580000}"/>
    <cellStyle name="Normal 78 4 2 2 7" xfId="17751" xr:uid="{00000000-0005-0000-0000-00005A450000}"/>
    <cellStyle name="Normal 78 4 2 3" xfId="3444" xr:uid="{00000000-0005-0000-0000-0000770D0000}"/>
    <cellStyle name="Normal 78 4 2 3 2" xfId="13518" xr:uid="{00000000-0005-0000-0000-0000D1340000}"/>
    <cellStyle name="Normal 78 4 2 3 2 3" xfId="28616" xr:uid="{00000000-0005-0000-0000-0000CB6F0000}"/>
    <cellStyle name="Normal 78 4 2 3 3" xfId="8498" xr:uid="{00000000-0005-0000-0000-000035210000}"/>
    <cellStyle name="Normal 78 4 2 3 3 3" xfId="23599" xr:uid="{00000000-0005-0000-0000-0000325C0000}"/>
    <cellStyle name="Normal 78 4 2 3 5" xfId="18586" xr:uid="{00000000-0005-0000-0000-00009D480000}"/>
    <cellStyle name="Normal 78 4 2 4" xfId="5137" xr:uid="{00000000-0005-0000-0000-000014140000}"/>
    <cellStyle name="Normal 78 4 2 4 2" xfId="15189" xr:uid="{00000000-0005-0000-0000-0000583B0000}"/>
    <cellStyle name="Normal 78 4 2 4 2 3" xfId="30287" xr:uid="{00000000-0005-0000-0000-000052760000}"/>
    <cellStyle name="Normal 78 4 2 4 3" xfId="10169" xr:uid="{00000000-0005-0000-0000-0000BC270000}"/>
    <cellStyle name="Normal 78 4 2 4 3 3" xfId="25270" xr:uid="{00000000-0005-0000-0000-0000B9620000}"/>
    <cellStyle name="Normal 78 4 2 4 5" xfId="20257" xr:uid="{00000000-0005-0000-0000-0000244F0000}"/>
    <cellStyle name="Normal 78 4 2 5" xfId="11847" xr:uid="{00000000-0005-0000-0000-00004A2E0000}"/>
    <cellStyle name="Normal 78 4 2 5 3" xfId="26945" xr:uid="{00000000-0005-0000-0000-000044690000}"/>
    <cellStyle name="Normal 78 4 2 6" xfId="6826" xr:uid="{00000000-0005-0000-0000-0000AD1A0000}"/>
    <cellStyle name="Normal 78 4 2 6 3" xfId="21928" xr:uid="{00000000-0005-0000-0000-0000AB550000}"/>
    <cellStyle name="Normal 78 4 2 8" xfId="16915" xr:uid="{00000000-0005-0000-0000-000016420000}"/>
    <cellStyle name="Normal 78 4 3" xfId="2173" xr:uid="{00000000-0005-0000-0000-000080080000}"/>
    <cellStyle name="Normal 78 4 3 2" xfId="3863" xr:uid="{00000000-0005-0000-0000-00001A0F0000}"/>
    <cellStyle name="Normal 78 4 3 2 2" xfId="13936" xr:uid="{00000000-0005-0000-0000-000073360000}"/>
    <cellStyle name="Normal 78 4 3 2 2 3" xfId="29034" xr:uid="{00000000-0005-0000-0000-00006D710000}"/>
    <cellStyle name="Normal 78 4 3 2 3" xfId="8916" xr:uid="{00000000-0005-0000-0000-0000D7220000}"/>
    <cellStyle name="Normal 78 4 3 2 3 3" xfId="24017" xr:uid="{00000000-0005-0000-0000-0000D45D0000}"/>
    <cellStyle name="Normal 78 4 3 2 5" xfId="19004" xr:uid="{00000000-0005-0000-0000-00003F4A0000}"/>
    <cellStyle name="Normal 78 4 3 3" xfId="5555" xr:uid="{00000000-0005-0000-0000-0000B6150000}"/>
    <cellStyle name="Normal 78 4 3 3 2" xfId="15607" xr:uid="{00000000-0005-0000-0000-0000FA3C0000}"/>
    <cellStyle name="Normal 78 4 3 3 2 3" xfId="30705" xr:uid="{00000000-0005-0000-0000-0000F4770000}"/>
    <cellStyle name="Normal 78 4 3 3 3" xfId="10587" xr:uid="{00000000-0005-0000-0000-00005E290000}"/>
    <cellStyle name="Normal 78 4 3 3 3 3" xfId="25688" xr:uid="{00000000-0005-0000-0000-00005B640000}"/>
    <cellStyle name="Normal 78 4 3 3 5" xfId="20675" xr:uid="{00000000-0005-0000-0000-0000C6500000}"/>
    <cellStyle name="Normal 78 4 3 4" xfId="12265" xr:uid="{00000000-0005-0000-0000-0000EC2F0000}"/>
    <cellStyle name="Normal 78 4 3 4 3" xfId="27363" xr:uid="{00000000-0005-0000-0000-0000E66A0000}"/>
    <cellStyle name="Normal 78 4 3 5" xfId="7244" xr:uid="{00000000-0005-0000-0000-00004F1C0000}"/>
    <cellStyle name="Normal 78 4 3 5 3" xfId="22346" xr:uid="{00000000-0005-0000-0000-00004D570000}"/>
    <cellStyle name="Normal 78 4 3 7" xfId="17333" xr:uid="{00000000-0005-0000-0000-0000B8430000}"/>
    <cellStyle name="Normal 78 4 4" xfId="3026" xr:uid="{00000000-0005-0000-0000-0000D50B0000}"/>
    <cellStyle name="Normal 78 4 4 2" xfId="13100" xr:uid="{00000000-0005-0000-0000-00002F330000}"/>
    <cellStyle name="Normal 78 4 4 2 3" xfId="28198" xr:uid="{00000000-0005-0000-0000-0000296E0000}"/>
    <cellStyle name="Normal 78 4 4 3" xfId="8080" xr:uid="{00000000-0005-0000-0000-0000931F0000}"/>
    <cellStyle name="Normal 78 4 4 3 3" xfId="23181" xr:uid="{00000000-0005-0000-0000-0000905A0000}"/>
    <cellStyle name="Normal 78 4 4 5" xfId="18168" xr:uid="{00000000-0005-0000-0000-0000FB460000}"/>
    <cellStyle name="Normal 78 4 5" xfId="4719" xr:uid="{00000000-0005-0000-0000-000072120000}"/>
    <cellStyle name="Normal 78 4 5 2" xfId="14771" xr:uid="{00000000-0005-0000-0000-0000B6390000}"/>
    <cellStyle name="Normal 78 4 5 2 3" xfId="29869" xr:uid="{00000000-0005-0000-0000-0000B0740000}"/>
    <cellStyle name="Normal 78 4 5 3" xfId="9751" xr:uid="{00000000-0005-0000-0000-00001A260000}"/>
    <cellStyle name="Normal 78 4 5 3 3" xfId="24852" xr:uid="{00000000-0005-0000-0000-000017610000}"/>
    <cellStyle name="Normal 78 4 5 5" xfId="19839" xr:uid="{00000000-0005-0000-0000-0000824D0000}"/>
    <cellStyle name="Normal 78 4 6" xfId="11429" xr:uid="{00000000-0005-0000-0000-0000A82C0000}"/>
    <cellStyle name="Normal 78 4 6 3" xfId="26527" xr:uid="{00000000-0005-0000-0000-0000A2670000}"/>
    <cellStyle name="Normal 78 4 7" xfId="6408" xr:uid="{00000000-0005-0000-0000-00000B190000}"/>
    <cellStyle name="Normal 78 4 7 3" xfId="21510" xr:uid="{00000000-0005-0000-0000-000009540000}"/>
    <cellStyle name="Normal 78 4 9" xfId="16497" xr:uid="{00000000-0005-0000-0000-000074400000}"/>
    <cellStyle name="Normal 78 5" xfId="1541" xr:uid="{00000000-0005-0000-0000-000008060000}"/>
    <cellStyle name="Normal 78 5 2" xfId="2382" xr:uid="{00000000-0005-0000-0000-000051090000}"/>
    <cellStyle name="Normal 78 5 2 2" xfId="4072" xr:uid="{00000000-0005-0000-0000-0000EB0F0000}"/>
    <cellStyle name="Normal 78 5 2 2 2" xfId="14145" xr:uid="{00000000-0005-0000-0000-000044370000}"/>
    <cellStyle name="Normal 78 5 2 2 2 3" xfId="29243" xr:uid="{00000000-0005-0000-0000-00003E720000}"/>
    <cellStyle name="Normal 78 5 2 2 3" xfId="9125" xr:uid="{00000000-0005-0000-0000-0000A8230000}"/>
    <cellStyle name="Normal 78 5 2 2 3 3" xfId="24226" xr:uid="{00000000-0005-0000-0000-0000A55E0000}"/>
    <cellStyle name="Normal 78 5 2 2 5" xfId="19213" xr:uid="{00000000-0005-0000-0000-0000104B0000}"/>
    <cellStyle name="Normal 78 5 2 3" xfId="5764" xr:uid="{00000000-0005-0000-0000-000087160000}"/>
    <cellStyle name="Normal 78 5 2 3 2" xfId="15816" xr:uid="{00000000-0005-0000-0000-0000CB3D0000}"/>
    <cellStyle name="Normal 78 5 2 3 2 3" xfId="30914" xr:uid="{00000000-0005-0000-0000-0000C5780000}"/>
    <cellStyle name="Normal 78 5 2 3 3" xfId="10796" xr:uid="{00000000-0005-0000-0000-00002F2A0000}"/>
    <cellStyle name="Normal 78 5 2 3 3 3" xfId="25897" xr:uid="{00000000-0005-0000-0000-00002C650000}"/>
    <cellStyle name="Normal 78 5 2 3 5" xfId="20884" xr:uid="{00000000-0005-0000-0000-000097510000}"/>
    <cellStyle name="Normal 78 5 2 4" xfId="12474" xr:uid="{00000000-0005-0000-0000-0000BD300000}"/>
    <cellStyle name="Normal 78 5 2 4 3" xfId="27572" xr:uid="{00000000-0005-0000-0000-0000B76B0000}"/>
    <cellStyle name="Normal 78 5 2 5" xfId="7453" xr:uid="{00000000-0005-0000-0000-0000201D0000}"/>
    <cellStyle name="Normal 78 5 2 5 3" xfId="22555" xr:uid="{00000000-0005-0000-0000-00001E580000}"/>
    <cellStyle name="Normal 78 5 2 7" xfId="17542" xr:uid="{00000000-0005-0000-0000-000089440000}"/>
    <cellStyle name="Normal 78 5 3" xfId="3235" xr:uid="{00000000-0005-0000-0000-0000A60C0000}"/>
    <cellStyle name="Normal 78 5 3 2" xfId="13309" xr:uid="{00000000-0005-0000-0000-000000340000}"/>
    <cellStyle name="Normal 78 5 3 2 3" xfId="28407" xr:uid="{00000000-0005-0000-0000-0000FA6E0000}"/>
    <cellStyle name="Normal 78 5 3 3" xfId="8289" xr:uid="{00000000-0005-0000-0000-000064200000}"/>
    <cellStyle name="Normal 78 5 3 3 3" xfId="23390" xr:uid="{00000000-0005-0000-0000-0000615B0000}"/>
    <cellStyle name="Normal 78 5 3 5" xfId="18377" xr:uid="{00000000-0005-0000-0000-0000CC470000}"/>
    <cellStyle name="Normal 78 5 4" xfId="4928" xr:uid="{00000000-0005-0000-0000-000043130000}"/>
    <cellStyle name="Normal 78 5 4 2" xfId="14980" xr:uid="{00000000-0005-0000-0000-0000873A0000}"/>
    <cellStyle name="Normal 78 5 4 2 3" xfId="30078" xr:uid="{00000000-0005-0000-0000-000081750000}"/>
    <cellStyle name="Normal 78 5 4 3" xfId="9960" xr:uid="{00000000-0005-0000-0000-0000EB260000}"/>
    <cellStyle name="Normal 78 5 4 3 3" xfId="25061" xr:uid="{00000000-0005-0000-0000-0000E8610000}"/>
    <cellStyle name="Normal 78 5 4 5" xfId="20048" xr:uid="{00000000-0005-0000-0000-0000534E0000}"/>
    <cellStyle name="Normal 78 5 5" xfId="11638" xr:uid="{00000000-0005-0000-0000-0000792D0000}"/>
    <cellStyle name="Normal 78 5 5 3" xfId="26736" xr:uid="{00000000-0005-0000-0000-000073680000}"/>
    <cellStyle name="Normal 78 5 6" xfId="6617" xr:uid="{00000000-0005-0000-0000-0000DC190000}"/>
    <cellStyle name="Normal 78 5 6 3" xfId="21719" xr:uid="{00000000-0005-0000-0000-0000DA540000}"/>
    <cellStyle name="Normal 78 5 8" xfId="16706" xr:uid="{00000000-0005-0000-0000-000045410000}"/>
    <cellStyle name="Normal 78 6" xfId="1962" xr:uid="{00000000-0005-0000-0000-0000AD070000}"/>
    <cellStyle name="Normal 78 6 2" xfId="3654" xr:uid="{00000000-0005-0000-0000-0000490E0000}"/>
    <cellStyle name="Normal 78 6 2 2" xfId="13727" xr:uid="{00000000-0005-0000-0000-0000A2350000}"/>
    <cellStyle name="Normal 78 6 2 2 3" xfId="28825" xr:uid="{00000000-0005-0000-0000-00009C700000}"/>
    <cellStyle name="Normal 78 6 2 3" xfId="8707" xr:uid="{00000000-0005-0000-0000-000006220000}"/>
    <cellStyle name="Normal 78 6 2 3 3" xfId="23808" xr:uid="{00000000-0005-0000-0000-0000035D0000}"/>
    <cellStyle name="Normal 78 6 2 5" xfId="18795" xr:uid="{00000000-0005-0000-0000-00006E490000}"/>
    <cellStyle name="Normal 78 6 3" xfId="5346" xr:uid="{00000000-0005-0000-0000-0000E5140000}"/>
    <cellStyle name="Normal 78 6 3 2" xfId="15398" xr:uid="{00000000-0005-0000-0000-0000293C0000}"/>
    <cellStyle name="Normal 78 6 3 2 3" xfId="30496" xr:uid="{00000000-0005-0000-0000-000023770000}"/>
    <cellStyle name="Normal 78 6 3 3" xfId="10378" xr:uid="{00000000-0005-0000-0000-00008D280000}"/>
    <cellStyle name="Normal 78 6 3 3 3" xfId="25479" xr:uid="{00000000-0005-0000-0000-00008A630000}"/>
    <cellStyle name="Normal 78 6 3 5" xfId="20466" xr:uid="{00000000-0005-0000-0000-0000F54F0000}"/>
    <cellStyle name="Normal 78 6 4" xfId="12056" xr:uid="{00000000-0005-0000-0000-00001B2F0000}"/>
    <cellStyle name="Normal 78 6 4 3" xfId="27154" xr:uid="{00000000-0005-0000-0000-0000156A0000}"/>
    <cellStyle name="Normal 78 6 5" xfId="7035" xr:uid="{00000000-0005-0000-0000-00007E1B0000}"/>
    <cellStyle name="Normal 78 6 5 3" xfId="22137" xr:uid="{00000000-0005-0000-0000-00007C560000}"/>
    <cellStyle name="Normal 78 6 7" xfId="17124" xr:uid="{00000000-0005-0000-0000-0000E7420000}"/>
    <cellStyle name="Normal 78 7" xfId="2809" xr:uid="{00000000-0005-0000-0000-0000FC0A0000}"/>
    <cellStyle name="Normal 78 7 2" xfId="12892" xr:uid="{00000000-0005-0000-0000-00005F320000}"/>
    <cellStyle name="Normal 78 7 2 3" xfId="27990" xr:uid="{00000000-0005-0000-0000-0000596D0000}"/>
    <cellStyle name="Normal 78 7 3" xfId="7871" xr:uid="{00000000-0005-0000-0000-0000C21E0000}"/>
    <cellStyle name="Normal 78 7 3 3" xfId="22973" xr:uid="{00000000-0005-0000-0000-0000C0590000}"/>
    <cellStyle name="Normal 78 7 5" xfId="17960" xr:uid="{00000000-0005-0000-0000-00002B460000}"/>
    <cellStyle name="Normal 78 8" xfId="4507" xr:uid="{00000000-0005-0000-0000-00009E110000}"/>
    <cellStyle name="Normal 78 8 2" xfId="14563" xr:uid="{00000000-0005-0000-0000-0000E6380000}"/>
    <cellStyle name="Normal 78 8 2 3" xfId="29661" xr:uid="{00000000-0005-0000-0000-0000E0730000}"/>
    <cellStyle name="Normal 78 8 3" xfId="9543" xr:uid="{00000000-0005-0000-0000-00004A250000}"/>
    <cellStyle name="Normal 78 8 3 3" xfId="24644" xr:uid="{00000000-0005-0000-0000-000047600000}"/>
    <cellStyle name="Normal 78 8 5" xfId="19631" xr:uid="{00000000-0005-0000-0000-0000B24C0000}"/>
    <cellStyle name="Normal 78 9" xfId="11218" xr:uid="{00000000-0005-0000-0000-0000D52B0000}"/>
    <cellStyle name="Normal 78 9 3" xfId="26318" xr:uid="{00000000-0005-0000-0000-0000D1660000}"/>
    <cellStyle name="Normal 79" xfId="432" xr:uid="{00000000-0005-0000-0000-0000B2010000}"/>
    <cellStyle name="Normal 79 10" xfId="6200" xr:uid="{00000000-0005-0000-0000-00003B180000}"/>
    <cellStyle name="Normal 79 10 3" xfId="21305" xr:uid="{00000000-0005-0000-0000-00003C530000}"/>
    <cellStyle name="Normal 79 12" xfId="16290" xr:uid="{00000000-0005-0000-0000-0000A53F0000}"/>
    <cellStyle name="Normal 79 2" xfId="1164" xr:uid="{00000000-0005-0000-0000-00008F040000}"/>
    <cellStyle name="Normal 79 2 11" xfId="16344" xr:uid="{00000000-0005-0000-0000-0000DB3F0000}"/>
    <cellStyle name="Normal 79 2 2" xfId="1273" xr:uid="{00000000-0005-0000-0000-0000FC040000}"/>
    <cellStyle name="Normal 79 2 2 10" xfId="16448" xr:uid="{00000000-0005-0000-0000-000043400000}"/>
    <cellStyle name="Normal 79 2 2 2" xfId="1490" xr:uid="{00000000-0005-0000-0000-0000D5050000}"/>
    <cellStyle name="Normal 79 2 2 2 2" xfId="1911" xr:uid="{00000000-0005-0000-0000-00007A070000}"/>
    <cellStyle name="Normal 79 2 2 2 2 2" xfId="2750" xr:uid="{00000000-0005-0000-0000-0000C10A0000}"/>
    <cellStyle name="Normal 79 2 2 2 2 2 2" xfId="4440" xr:uid="{00000000-0005-0000-0000-00005B110000}"/>
    <cellStyle name="Normal 79 2 2 2 2 2 2 2" xfId="14513" xr:uid="{00000000-0005-0000-0000-0000B4380000}"/>
    <cellStyle name="Normal 79 2 2 2 2 2 2 2 3" xfId="29611" xr:uid="{00000000-0005-0000-0000-0000AE730000}"/>
    <cellStyle name="Normal 79 2 2 2 2 2 2 3" xfId="9493" xr:uid="{00000000-0005-0000-0000-000018250000}"/>
    <cellStyle name="Normal 79 2 2 2 2 2 2 3 3" xfId="24594" xr:uid="{00000000-0005-0000-0000-000015600000}"/>
    <cellStyle name="Normal 79 2 2 2 2 2 2 5" xfId="19581" xr:uid="{00000000-0005-0000-0000-0000804C0000}"/>
    <cellStyle name="Normal 79 2 2 2 2 2 3" xfId="6132" xr:uid="{00000000-0005-0000-0000-0000F7170000}"/>
    <cellStyle name="Normal 79 2 2 2 2 2 3 2" xfId="16184" xr:uid="{00000000-0005-0000-0000-00003B3F0000}"/>
    <cellStyle name="Normal 79 2 2 2 2 2 3 2 3" xfId="31282" xr:uid="{00000000-0005-0000-0000-0000357A0000}"/>
    <cellStyle name="Normal 79 2 2 2 2 2 3 3" xfId="11164" xr:uid="{00000000-0005-0000-0000-00009F2B0000}"/>
    <cellStyle name="Normal 79 2 2 2 2 2 3 3 3" xfId="26265" xr:uid="{00000000-0005-0000-0000-00009C660000}"/>
    <cellStyle name="Normal 79 2 2 2 2 2 3 5" xfId="21252" xr:uid="{00000000-0005-0000-0000-000007530000}"/>
    <cellStyle name="Normal 79 2 2 2 2 2 4" xfId="12842" xr:uid="{00000000-0005-0000-0000-00002D320000}"/>
    <cellStyle name="Normal 79 2 2 2 2 2 4 3" xfId="27940" xr:uid="{00000000-0005-0000-0000-0000276D0000}"/>
    <cellStyle name="Normal 79 2 2 2 2 2 5" xfId="7821" xr:uid="{00000000-0005-0000-0000-0000901E0000}"/>
    <cellStyle name="Normal 79 2 2 2 2 2 5 3" xfId="22923" xr:uid="{00000000-0005-0000-0000-00008E590000}"/>
    <cellStyle name="Normal 79 2 2 2 2 2 7" xfId="17910" xr:uid="{00000000-0005-0000-0000-0000F9450000}"/>
    <cellStyle name="Normal 79 2 2 2 2 3" xfId="3603" xr:uid="{00000000-0005-0000-0000-0000160E0000}"/>
    <cellStyle name="Normal 79 2 2 2 2 3 2" xfId="13677" xr:uid="{00000000-0005-0000-0000-000070350000}"/>
    <cellStyle name="Normal 79 2 2 2 2 3 2 3" xfId="28775" xr:uid="{00000000-0005-0000-0000-00006A700000}"/>
    <cellStyle name="Normal 79 2 2 2 2 3 3" xfId="8657" xr:uid="{00000000-0005-0000-0000-0000D4210000}"/>
    <cellStyle name="Normal 79 2 2 2 2 3 3 3" xfId="23758" xr:uid="{00000000-0005-0000-0000-0000D15C0000}"/>
    <cellStyle name="Normal 79 2 2 2 2 3 5" xfId="18745" xr:uid="{00000000-0005-0000-0000-00003C490000}"/>
    <cellStyle name="Normal 79 2 2 2 2 4" xfId="5296" xr:uid="{00000000-0005-0000-0000-0000B3140000}"/>
    <cellStyle name="Normal 79 2 2 2 2 4 2" xfId="15348" xr:uid="{00000000-0005-0000-0000-0000F73B0000}"/>
    <cellStyle name="Normal 79 2 2 2 2 4 2 3" xfId="30446" xr:uid="{00000000-0005-0000-0000-0000F1760000}"/>
    <cellStyle name="Normal 79 2 2 2 2 4 3" xfId="10328" xr:uid="{00000000-0005-0000-0000-00005B280000}"/>
    <cellStyle name="Normal 79 2 2 2 2 4 3 3" xfId="25429" xr:uid="{00000000-0005-0000-0000-000058630000}"/>
    <cellStyle name="Normal 79 2 2 2 2 4 5" xfId="20416" xr:uid="{00000000-0005-0000-0000-0000C34F0000}"/>
    <cellStyle name="Normal 79 2 2 2 2 5" xfId="12006" xr:uid="{00000000-0005-0000-0000-0000E92E0000}"/>
    <cellStyle name="Normal 79 2 2 2 2 5 3" xfId="27104" xr:uid="{00000000-0005-0000-0000-0000E3690000}"/>
    <cellStyle name="Normal 79 2 2 2 2 6" xfId="6985" xr:uid="{00000000-0005-0000-0000-00004C1B0000}"/>
    <cellStyle name="Normal 79 2 2 2 2 6 3" xfId="22087" xr:uid="{00000000-0005-0000-0000-00004A560000}"/>
    <cellStyle name="Normal 79 2 2 2 2 8" xfId="17074" xr:uid="{00000000-0005-0000-0000-0000B5420000}"/>
    <cellStyle name="Normal 79 2 2 2 3" xfId="2332" xr:uid="{00000000-0005-0000-0000-00001F090000}"/>
    <cellStyle name="Normal 79 2 2 2 3 2" xfId="4022" xr:uid="{00000000-0005-0000-0000-0000B90F0000}"/>
    <cellStyle name="Normal 79 2 2 2 3 2 2" xfId="14095" xr:uid="{00000000-0005-0000-0000-000012370000}"/>
    <cellStyle name="Normal 79 2 2 2 3 2 2 3" xfId="29193" xr:uid="{00000000-0005-0000-0000-00000C720000}"/>
    <cellStyle name="Normal 79 2 2 2 3 2 3" xfId="9075" xr:uid="{00000000-0005-0000-0000-000076230000}"/>
    <cellStyle name="Normal 79 2 2 2 3 2 3 3" xfId="24176" xr:uid="{00000000-0005-0000-0000-0000735E0000}"/>
    <cellStyle name="Normal 79 2 2 2 3 2 5" xfId="19163" xr:uid="{00000000-0005-0000-0000-0000DE4A0000}"/>
    <cellStyle name="Normal 79 2 2 2 3 3" xfId="5714" xr:uid="{00000000-0005-0000-0000-000055160000}"/>
    <cellStyle name="Normal 79 2 2 2 3 3 2" xfId="15766" xr:uid="{00000000-0005-0000-0000-0000993D0000}"/>
    <cellStyle name="Normal 79 2 2 2 3 3 2 3" xfId="30864" xr:uid="{00000000-0005-0000-0000-000093780000}"/>
    <cellStyle name="Normal 79 2 2 2 3 3 3" xfId="10746" xr:uid="{00000000-0005-0000-0000-0000FD290000}"/>
    <cellStyle name="Normal 79 2 2 2 3 3 3 3" xfId="25847" xr:uid="{00000000-0005-0000-0000-0000FA640000}"/>
    <cellStyle name="Normal 79 2 2 2 3 3 5" xfId="20834" xr:uid="{00000000-0005-0000-0000-000065510000}"/>
    <cellStyle name="Normal 79 2 2 2 3 4" xfId="12424" xr:uid="{00000000-0005-0000-0000-00008B300000}"/>
    <cellStyle name="Normal 79 2 2 2 3 4 3" xfId="27522" xr:uid="{00000000-0005-0000-0000-0000856B0000}"/>
    <cellStyle name="Normal 79 2 2 2 3 5" xfId="7403" xr:uid="{00000000-0005-0000-0000-0000EE1C0000}"/>
    <cellStyle name="Normal 79 2 2 2 3 5 3" xfId="22505" xr:uid="{00000000-0005-0000-0000-0000EC570000}"/>
    <cellStyle name="Normal 79 2 2 2 3 7" xfId="17492" xr:uid="{00000000-0005-0000-0000-000057440000}"/>
    <cellStyle name="Normal 79 2 2 2 4" xfId="3185" xr:uid="{00000000-0005-0000-0000-0000740C0000}"/>
    <cellStyle name="Normal 79 2 2 2 4 2" xfId="13259" xr:uid="{00000000-0005-0000-0000-0000CE330000}"/>
    <cellStyle name="Normal 79 2 2 2 4 2 3" xfId="28357" xr:uid="{00000000-0005-0000-0000-0000C86E0000}"/>
    <cellStyle name="Normal 79 2 2 2 4 3" xfId="8239" xr:uid="{00000000-0005-0000-0000-000032200000}"/>
    <cellStyle name="Normal 79 2 2 2 4 3 3" xfId="23340" xr:uid="{00000000-0005-0000-0000-00002F5B0000}"/>
    <cellStyle name="Normal 79 2 2 2 4 5" xfId="18327" xr:uid="{00000000-0005-0000-0000-00009A470000}"/>
    <cellStyle name="Normal 79 2 2 2 5" xfId="4878" xr:uid="{00000000-0005-0000-0000-000011130000}"/>
    <cellStyle name="Normal 79 2 2 2 5 2" xfId="14930" xr:uid="{00000000-0005-0000-0000-0000553A0000}"/>
    <cellStyle name="Normal 79 2 2 2 5 2 3" xfId="30028" xr:uid="{00000000-0005-0000-0000-00004F750000}"/>
    <cellStyle name="Normal 79 2 2 2 5 3" xfId="9910" xr:uid="{00000000-0005-0000-0000-0000B9260000}"/>
    <cellStyle name="Normal 79 2 2 2 5 3 3" xfId="25011" xr:uid="{00000000-0005-0000-0000-0000B6610000}"/>
    <cellStyle name="Normal 79 2 2 2 5 5" xfId="19998" xr:uid="{00000000-0005-0000-0000-0000214E0000}"/>
    <cellStyle name="Normal 79 2 2 2 6" xfId="11588" xr:uid="{00000000-0005-0000-0000-0000472D0000}"/>
    <cellStyle name="Normal 79 2 2 2 6 3" xfId="26686" xr:uid="{00000000-0005-0000-0000-000041680000}"/>
    <cellStyle name="Normal 79 2 2 2 7" xfId="6567" xr:uid="{00000000-0005-0000-0000-0000AA190000}"/>
    <cellStyle name="Normal 79 2 2 2 7 3" xfId="21669" xr:uid="{00000000-0005-0000-0000-0000A8540000}"/>
    <cellStyle name="Normal 79 2 2 2 9" xfId="16656" xr:uid="{00000000-0005-0000-0000-000013410000}"/>
    <cellStyle name="Normal 79 2 2 3" xfId="1703" xr:uid="{00000000-0005-0000-0000-0000AA060000}"/>
    <cellStyle name="Normal 79 2 2 3 2" xfId="2542" xr:uid="{00000000-0005-0000-0000-0000F1090000}"/>
    <cellStyle name="Normal 79 2 2 3 2 2" xfId="4232" xr:uid="{00000000-0005-0000-0000-00008B100000}"/>
    <cellStyle name="Normal 79 2 2 3 2 2 2" xfId="14305" xr:uid="{00000000-0005-0000-0000-0000E4370000}"/>
    <cellStyle name="Normal 79 2 2 3 2 2 2 3" xfId="29403" xr:uid="{00000000-0005-0000-0000-0000DE720000}"/>
    <cellStyle name="Normal 79 2 2 3 2 2 3" xfId="9285" xr:uid="{00000000-0005-0000-0000-000048240000}"/>
    <cellStyle name="Normal 79 2 2 3 2 2 3 3" xfId="24386" xr:uid="{00000000-0005-0000-0000-0000455F0000}"/>
    <cellStyle name="Normal 79 2 2 3 2 2 5" xfId="19373" xr:uid="{00000000-0005-0000-0000-0000B04B0000}"/>
    <cellStyle name="Normal 79 2 2 3 2 3" xfId="5924" xr:uid="{00000000-0005-0000-0000-000027170000}"/>
    <cellStyle name="Normal 79 2 2 3 2 3 2" xfId="15976" xr:uid="{00000000-0005-0000-0000-00006B3E0000}"/>
    <cellStyle name="Normal 79 2 2 3 2 3 2 3" xfId="31074" xr:uid="{00000000-0005-0000-0000-000065790000}"/>
    <cellStyle name="Normal 79 2 2 3 2 3 3" xfId="10956" xr:uid="{00000000-0005-0000-0000-0000CF2A0000}"/>
    <cellStyle name="Normal 79 2 2 3 2 3 3 3" xfId="26057" xr:uid="{00000000-0005-0000-0000-0000CC650000}"/>
    <cellStyle name="Normal 79 2 2 3 2 3 5" xfId="21044" xr:uid="{00000000-0005-0000-0000-000037520000}"/>
    <cellStyle name="Normal 79 2 2 3 2 4" xfId="12634" xr:uid="{00000000-0005-0000-0000-00005D310000}"/>
    <cellStyle name="Normal 79 2 2 3 2 4 3" xfId="27732" xr:uid="{00000000-0005-0000-0000-0000576C0000}"/>
    <cellStyle name="Normal 79 2 2 3 2 5" xfId="7613" xr:uid="{00000000-0005-0000-0000-0000C01D0000}"/>
    <cellStyle name="Normal 79 2 2 3 2 5 3" xfId="22715" xr:uid="{00000000-0005-0000-0000-0000BE580000}"/>
    <cellStyle name="Normal 79 2 2 3 2 7" xfId="17702" xr:uid="{00000000-0005-0000-0000-000029450000}"/>
    <cellStyle name="Normal 79 2 2 3 3" xfId="3395" xr:uid="{00000000-0005-0000-0000-0000460D0000}"/>
    <cellStyle name="Normal 79 2 2 3 3 2" xfId="13469" xr:uid="{00000000-0005-0000-0000-0000A0340000}"/>
    <cellStyle name="Normal 79 2 2 3 3 2 3" xfId="28567" xr:uid="{00000000-0005-0000-0000-00009A6F0000}"/>
    <cellStyle name="Normal 79 2 2 3 3 3" xfId="8449" xr:uid="{00000000-0005-0000-0000-000004210000}"/>
    <cellStyle name="Normal 79 2 2 3 3 3 3" xfId="23550" xr:uid="{00000000-0005-0000-0000-0000015C0000}"/>
    <cellStyle name="Normal 79 2 2 3 3 5" xfId="18537" xr:uid="{00000000-0005-0000-0000-00006C480000}"/>
    <cellStyle name="Normal 79 2 2 3 4" xfId="5088" xr:uid="{00000000-0005-0000-0000-0000E3130000}"/>
    <cellStyle name="Normal 79 2 2 3 4 2" xfId="15140" xr:uid="{00000000-0005-0000-0000-0000273B0000}"/>
    <cellStyle name="Normal 79 2 2 3 4 2 3" xfId="30238" xr:uid="{00000000-0005-0000-0000-000021760000}"/>
    <cellStyle name="Normal 79 2 2 3 4 3" xfId="10120" xr:uid="{00000000-0005-0000-0000-00008B270000}"/>
    <cellStyle name="Normal 79 2 2 3 4 3 3" xfId="25221" xr:uid="{00000000-0005-0000-0000-000088620000}"/>
    <cellStyle name="Normal 79 2 2 3 4 5" xfId="20208" xr:uid="{00000000-0005-0000-0000-0000F34E0000}"/>
    <cellStyle name="Normal 79 2 2 3 5" xfId="11798" xr:uid="{00000000-0005-0000-0000-0000192E0000}"/>
    <cellStyle name="Normal 79 2 2 3 5 3" xfId="26896" xr:uid="{00000000-0005-0000-0000-000013690000}"/>
    <cellStyle name="Normal 79 2 2 3 6" xfId="6777" xr:uid="{00000000-0005-0000-0000-00007C1A0000}"/>
    <cellStyle name="Normal 79 2 2 3 6 3" xfId="21879" xr:uid="{00000000-0005-0000-0000-00007A550000}"/>
    <cellStyle name="Normal 79 2 2 3 8" xfId="16866" xr:uid="{00000000-0005-0000-0000-0000E5410000}"/>
    <cellStyle name="Normal 79 2 2 4" xfId="2124" xr:uid="{00000000-0005-0000-0000-00004F080000}"/>
    <cellStyle name="Normal 79 2 2 4 2" xfId="3814" xr:uid="{00000000-0005-0000-0000-0000E90E0000}"/>
    <cellStyle name="Normal 79 2 2 4 2 2" xfId="13887" xr:uid="{00000000-0005-0000-0000-000042360000}"/>
    <cellStyle name="Normal 79 2 2 4 2 2 3" xfId="28985" xr:uid="{00000000-0005-0000-0000-00003C710000}"/>
    <cellStyle name="Normal 79 2 2 4 2 3" xfId="8867" xr:uid="{00000000-0005-0000-0000-0000A6220000}"/>
    <cellStyle name="Normal 79 2 2 4 2 3 3" xfId="23968" xr:uid="{00000000-0005-0000-0000-0000A35D0000}"/>
    <cellStyle name="Normal 79 2 2 4 2 5" xfId="18955" xr:uid="{00000000-0005-0000-0000-00000E4A0000}"/>
    <cellStyle name="Normal 79 2 2 4 3" xfId="5506" xr:uid="{00000000-0005-0000-0000-000085150000}"/>
    <cellStyle name="Normal 79 2 2 4 3 2" xfId="15558" xr:uid="{00000000-0005-0000-0000-0000C93C0000}"/>
    <cellStyle name="Normal 79 2 2 4 3 2 3" xfId="30656" xr:uid="{00000000-0005-0000-0000-0000C3770000}"/>
    <cellStyle name="Normal 79 2 2 4 3 3" xfId="10538" xr:uid="{00000000-0005-0000-0000-00002D290000}"/>
    <cellStyle name="Normal 79 2 2 4 3 3 3" xfId="25639" xr:uid="{00000000-0005-0000-0000-00002A640000}"/>
    <cellStyle name="Normal 79 2 2 4 3 5" xfId="20626" xr:uid="{00000000-0005-0000-0000-000095500000}"/>
    <cellStyle name="Normal 79 2 2 4 4" xfId="12216" xr:uid="{00000000-0005-0000-0000-0000BB2F0000}"/>
    <cellStyle name="Normal 79 2 2 4 4 3" xfId="27314" xr:uid="{00000000-0005-0000-0000-0000B56A0000}"/>
    <cellStyle name="Normal 79 2 2 4 5" xfId="7195" xr:uid="{00000000-0005-0000-0000-00001E1C0000}"/>
    <cellStyle name="Normal 79 2 2 4 5 3" xfId="22297" xr:uid="{00000000-0005-0000-0000-00001C570000}"/>
    <cellStyle name="Normal 79 2 2 4 7" xfId="17284" xr:uid="{00000000-0005-0000-0000-000087430000}"/>
    <cellStyle name="Normal 79 2 2 5" xfId="2977" xr:uid="{00000000-0005-0000-0000-0000A40B0000}"/>
    <cellStyle name="Normal 79 2 2 5 2" xfId="13051" xr:uid="{00000000-0005-0000-0000-0000FE320000}"/>
    <cellStyle name="Normal 79 2 2 5 2 3" xfId="28149" xr:uid="{00000000-0005-0000-0000-0000F86D0000}"/>
    <cellStyle name="Normal 79 2 2 5 3" xfId="8031" xr:uid="{00000000-0005-0000-0000-0000621F0000}"/>
    <cellStyle name="Normal 79 2 2 5 3 3" xfId="23132" xr:uid="{00000000-0005-0000-0000-00005F5A0000}"/>
    <cellStyle name="Normal 79 2 2 5 5" xfId="18119" xr:uid="{00000000-0005-0000-0000-0000CA460000}"/>
    <cellStyle name="Normal 79 2 2 6" xfId="4670" xr:uid="{00000000-0005-0000-0000-000041120000}"/>
    <cellStyle name="Normal 79 2 2 6 2" xfId="14722" xr:uid="{00000000-0005-0000-0000-000085390000}"/>
    <cellStyle name="Normal 79 2 2 6 2 3" xfId="29820" xr:uid="{00000000-0005-0000-0000-00007F740000}"/>
    <cellStyle name="Normal 79 2 2 6 3" xfId="9702" xr:uid="{00000000-0005-0000-0000-0000E9250000}"/>
    <cellStyle name="Normal 79 2 2 6 3 3" xfId="24803" xr:uid="{00000000-0005-0000-0000-0000E6600000}"/>
    <cellStyle name="Normal 79 2 2 6 5" xfId="19790" xr:uid="{00000000-0005-0000-0000-0000514D0000}"/>
    <cellStyle name="Normal 79 2 2 7" xfId="11380" xr:uid="{00000000-0005-0000-0000-0000772C0000}"/>
    <cellStyle name="Normal 79 2 2 7 3" xfId="26478" xr:uid="{00000000-0005-0000-0000-000071670000}"/>
    <cellStyle name="Normal 79 2 2 8" xfId="6359" xr:uid="{00000000-0005-0000-0000-0000DA180000}"/>
    <cellStyle name="Normal 79 2 2 8 3" xfId="21461" xr:uid="{00000000-0005-0000-0000-0000D8530000}"/>
    <cellStyle name="Normal 79 2 3" xfId="1386" xr:uid="{00000000-0005-0000-0000-00006D050000}"/>
    <cellStyle name="Normal 79 2 3 2" xfId="1807" xr:uid="{00000000-0005-0000-0000-000012070000}"/>
    <cellStyle name="Normal 79 2 3 2 2" xfId="2646" xr:uid="{00000000-0005-0000-0000-0000590A0000}"/>
    <cellStyle name="Normal 79 2 3 2 2 2" xfId="4336" xr:uid="{00000000-0005-0000-0000-0000F3100000}"/>
    <cellStyle name="Normal 79 2 3 2 2 2 2" xfId="14409" xr:uid="{00000000-0005-0000-0000-00004C380000}"/>
    <cellStyle name="Normal 79 2 3 2 2 2 2 3" xfId="29507" xr:uid="{00000000-0005-0000-0000-000046730000}"/>
    <cellStyle name="Normal 79 2 3 2 2 2 3" xfId="9389" xr:uid="{00000000-0005-0000-0000-0000B0240000}"/>
    <cellStyle name="Normal 79 2 3 2 2 2 3 3" xfId="24490" xr:uid="{00000000-0005-0000-0000-0000AD5F0000}"/>
    <cellStyle name="Normal 79 2 3 2 2 2 5" xfId="19477" xr:uid="{00000000-0005-0000-0000-0000184C0000}"/>
    <cellStyle name="Normal 79 2 3 2 2 3" xfId="6028" xr:uid="{00000000-0005-0000-0000-00008F170000}"/>
    <cellStyle name="Normal 79 2 3 2 2 3 2" xfId="16080" xr:uid="{00000000-0005-0000-0000-0000D33E0000}"/>
    <cellStyle name="Normal 79 2 3 2 2 3 2 3" xfId="31178" xr:uid="{00000000-0005-0000-0000-0000CD790000}"/>
    <cellStyle name="Normal 79 2 3 2 2 3 3" xfId="11060" xr:uid="{00000000-0005-0000-0000-0000372B0000}"/>
    <cellStyle name="Normal 79 2 3 2 2 3 3 3" xfId="26161" xr:uid="{00000000-0005-0000-0000-000034660000}"/>
    <cellStyle name="Normal 79 2 3 2 2 3 5" xfId="21148" xr:uid="{00000000-0005-0000-0000-00009F520000}"/>
    <cellStyle name="Normal 79 2 3 2 2 4" xfId="12738" xr:uid="{00000000-0005-0000-0000-0000C5310000}"/>
    <cellStyle name="Normal 79 2 3 2 2 4 3" xfId="27836" xr:uid="{00000000-0005-0000-0000-0000BF6C0000}"/>
    <cellStyle name="Normal 79 2 3 2 2 5" xfId="7717" xr:uid="{00000000-0005-0000-0000-0000281E0000}"/>
    <cellStyle name="Normal 79 2 3 2 2 5 3" xfId="22819" xr:uid="{00000000-0005-0000-0000-000026590000}"/>
    <cellStyle name="Normal 79 2 3 2 2 7" xfId="17806" xr:uid="{00000000-0005-0000-0000-000091450000}"/>
    <cellStyle name="Normal 79 2 3 2 3" xfId="3499" xr:uid="{00000000-0005-0000-0000-0000AE0D0000}"/>
    <cellStyle name="Normal 79 2 3 2 3 2" xfId="13573" xr:uid="{00000000-0005-0000-0000-000008350000}"/>
    <cellStyle name="Normal 79 2 3 2 3 2 3" xfId="28671" xr:uid="{00000000-0005-0000-0000-000002700000}"/>
    <cellStyle name="Normal 79 2 3 2 3 3" xfId="8553" xr:uid="{00000000-0005-0000-0000-00006C210000}"/>
    <cellStyle name="Normal 79 2 3 2 3 3 3" xfId="23654" xr:uid="{00000000-0005-0000-0000-0000695C0000}"/>
    <cellStyle name="Normal 79 2 3 2 3 5" xfId="18641" xr:uid="{00000000-0005-0000-0000-0000D4480000}"/>
    <cellStyle name="Normal 79 2 3 2 4" xfId="5192" xr:uid="{00000000-0005-0000-0000-00004B140000}"/>
    <cellStyle name="Normal 79 2 3 2 4 2" xfId="15244" xr:uid="{00000000-0005-0000-0000-00008F3B0000}"/>
    <cellStyle name="Normal 79 2 3 2 4 2 3" xfId="30342" xr:uid="{00000000-0005-0000-0000-000089760000}"/>
    <cellStyle name="Normal 79 2 3 2 4 3" xfId="10224" xr:uid="{00000000-0005-0000-0000-0000F3270000}"/>
    <cellStyle name="Normal 79 2 3 2 4 3 3" xfId="25325" xr:uid="{00000000-0005-0000-0000-0000F0620000}"/>
    <cellStyle name="Normal 79 2 3 2 4 5" xfId="20312" xr:uid="{00000000-0005-0000-0000-00005B4F0000}"/>
    <cellStyle name="Normal 79 2 3 2 5" xfId="11902" xr:uid="{00000000-0005-0000-0000-0000812E0000}"/>
    <cellStyle name="Normal 79 2 3 2 5 3" xfId="27000" xr:uid="{00000000-0005-0000-0000-00007B690000}"/>
    <cellStyle name="Normal 79 2 3 2 6" xfId="6881" xr:uid="{00000000-0005-0000-0000-0000E41A0000}"/>
    <cellStyle name="Normal 79 2 3 2 6 3" xfId="21983" xr:uid="{00000000-0005-0000-0000-0000E2550000}"/>
    <cellStyle name="Normal 79 2 3 2 8" xfId="16970" xr:uid="{00000000-0005-0000-0000-00004D420000}"/>
    <cellStyle name="Normal 79 2 3 3" xfId="2228" xr:uid="{00000000-0005-0000-0000-0000B7080000}"/>
    <cellStyle name="Normal 79 2 3 3 2" xfId="3918" xr:uid="{00000000-0005-0000-0000-0000510F0000}"/>
    <cellStyle name="Normal 79 2 3 3 2 2" xfId="13991" xr:uid="{00000000-0005-0000-0000-0000AA360000}"/>
    <cellStyle name="Normal 79 2 3 3 2 2 3" xfId="29089" xr:uid="{00000000-0005-0000-0000-0000A4710000}"/>
    <cellStyle name="Normal 79 2 3 3 2 3" xfId="8971" xr:uid="{00000000-0005-0000-0000-00000E230000}"/>
    <cellStyle name="Normal 79 2 3 3 2 3 3" xfId="24072" xr:uid="{00000000-0005-0000-0000-00000B5E0000}"/>
    <cellStyle name="Normal 79 2 3 3 2 5" xfId="19059" xr:uid="{00000000-0005-0000-0000-0000764A0000}"/>
    <cellStyle name="Normal 79 2 3 3 3" xfId="5610" xr:uid="{00000000-0005-0000-0000-0000ED150000}"/>
    <cellStyle name="Normal 79 2 3 3 3 2" xfId="15662" xr:uid="{00000000-0005-0000-0000-0000313D0000}"/>
    <cellStyle name="Normal 79 2 3 3 3 2 3" xfId="30760" xr:uid="{00000000-0005-0000-0000-00002B780000}"/>
    <cellStyle name="Normal 79 2 3 3 3 3" xfId="10642" xr:uid="{00000000-0005-0000-0000-000095290000}"/>
    <cellStyle name="Normal 79 2 3 3 3 3 3" xfId="25743" xr:uid="{00000000-0005-0000-0000-000092640000}"/>
    <cellStyle name="Normal 79 2 3 3 3 5" xfId="20730" xr:uid="{00000000-0005-0000-0000-0000FD500000}"/>
    <cellStyle name="Normal 79 2 3 3 4" xfId="12320" xr:uid="{00000000-0005-0000-0000-000023300000}"/>
    <cellStyle name="Normal 79 2 3 3 4 3" xfId="27418" xr:uid="{00000000-0005-0000-0000-00001D6B0000}"/>
    <cellStyle name="Normal 79 2 3 3 5" xfId="7299" xr:uid="{00000000-0005-0000-0000-0000861C0000}"/>
    <cellStyle name="Normal 79 2 3 3 5 3" xfId="22401" xr:uid="{00000000-0005-0000-0000-000084570000}"/>
    <cellStyle name="Normal 79 2 3 3 7" xfId="17388" xr:uid="{00000000-0005-0000-0000-0000EF430000}"/>
    <cellStyle name="Normal 79 2 3 4" xfId="3081" xr:uid="{00000000-0005-0000-0000-00000C0C0000}"/>
    <cellStyle name="Normal 79 2 3 4 2" xfId="13155" xr:uid="{00000000-0005-0000-0000-000066330000}"/>
    <cellStyle name="Normal 79 2 3 4 2 3" xfId="28253" xr:uid="{00000000-0005-0000-0000-0000606E0000}"/>
    <cellStyle name="Normal 79 2 3 4 3" xfId="8135" xr:uid="{00000000-0005-0000-0000-0000CA1F0000}"/>
    <cellStyle name="Normal 79 2 3 4 3 3" xfId="23236" xr:uid="{00000000-0005-0000-0000-0000C75A0000}"/>
    <cellStyle name="Normal 79 2 3 4 5" xfId="18223" xr:uid="{00000000-0005-0000-0000-000032470000}"/>
    <cellStyle name="Normal 79 2 3 5" xfId="4774" xr:uid="{00000000-0005-0000-0000-0000A9120000}"/>
    <cellStyle name="Normal 79 2 3 5 2" xfId="14826" xr:uid="{00000000-0005-0000-0000-0000ED390000}"/>
    <cellStyle name="Normal 79 2 3 5 2 3" xfId="29924" xr:uid="{00000000-0005-0000-0000-0000E7740000}"/>
    <cellStyle name="Normal 79 2 3 5 3" xfId="9806" xr:uid="{00000000-0005-0000-0000-000051260000}"/>
    <cellStyle name="Normal 79 2 3 5 3 3" xfId="24907" xr:uid="{00000000-0005-0000-0000-00004E610000}"/>
    <cellStyle name="Normal 79 2 3 5 5" xfId="19894" xr:uid="{00000000-0005-0000-0000-0000B94D0000}"/>
    <cellStyle name="Normal 79 2 3 6" xfId="11484" xr:uid="{00000000-0005-0000-0000-0000DF2C0000}"/>
    <cellStyle name="Normal 79 2 3 6 3" xfId="26582" xr:uid="{00000000-0005-0000-0000-0000D9670000}"/>
    <cellStyle name="Normal 79 2 3 7" xfId="6463" xr:uid="{00000000-0005-0000-0000-000042190000}"/>
    <cellStyle name="Normal 79 2 3 7 3" xfId="21565" xr:uid="{00000000-0005-0000-0000-000040540000}"/>
    <cellStyle name="Normal 79 2 3 9" xfId="16552" xr:uid="{00000000-0005-0000-0000-0000AB400000}"/>
    <cellStyle name="Normal 79 2 4" xfId="1599" xr:uid="{00000000-0005-0000-0000-000042060000}"/>
    <cellStyle name="Normal 79 2 4 2" xfId="2438" xr:uid="{00000000-0005-0000-0000-000089090000}"/>
    <cellStyle name="Normal 79 2 4 2 2" xfId="4128" xr:uid="{00000000-0005-0000-0000-000023100000}"/>
    <cellStyle name="Normal 79 2 4 2 2 2" xfId="14201" xr:uid="{00000000-0005-0000-0000-00007C370000}"/>
    <cellStyle name="Normal 79 2 4 2 2 2 3" xfId="29299" xr:uid="{00000000-0005-0000-0000-000076720000}"/>
    <cellStyle name="Normal 79 2 4 2 2 3" xfId="9181" xr:uid="{00000000-0005-0000-0000-0000E0230000}"/>
    <cellStyle name="Normal 79 2 4 2 2 3 3" xfId="24282" xr:uid="{00000000-0005-0000-0000-0000DD5E0000}"/>
    <cellStyle name="Normal 79 2 4 2 2 5" xfId="19269" xr:uid="{00000000-0005-0000-0000-0000484B0000}"/>
    <cellStyle name="Normal 79 2 4 2 3" xfId="5820" xr:uid="{00000000-0005-0000-0000-0000BF160000}"/>
    <cellStyle name="Normal 79 2 4 2 3 2" xfId="15872" xr:uid="{00000000-0005-0000-0000-0000033E0000}"/>
    <cellStyle name="Normal 79 2 4 2 3 2 3" xfId="30970" xr:uid="{00000000-0005-0000-0000-0000FD780000}"/>
    <cellStyle name="Normal 79 2 4 2 3 3" xfId="10852" xr:uid="{00000000-0005-0000-0000-0000672A0000}"/>
    <cellStyle name="Normal 79 2 4 2 3 3 3" xfId="25953" xr:uid="{00000000-0005-0000-0000-000064650000}"/>
    <cellStyle name="Normal 79 2 4 2 3 5" xfId="20940" xr:uid="{00000000-0005-0000-0000-0000CF510000}"/>
    <cellStyle name="Normal 79 2 4 2 4" xfId="12530" xr:uid="{00000000-0005-0000-0000-0000F5300000}"/>
    <cellStyle name="Normal 79 2 4 2 4 3" xfId="27628" xr:uid="{00000000-0005-0000-0000-0000EF6B0000}"/>
    <cellStyle name="Normal 79 2 4 2 5" xfId="7509" xr:uid="{00000000-0005-0000-0000-0000581D0000}"/>
    <cellStyle name="Normal 79 2 4 2 5 3" xfId="22611" xr:uid="{00000000-0005-0000-0000-000056580000}"/>
    <cellStyle name="Normal 79 2 4 2 7" xfId="17598" xr:uid="{00000000-0005-0000-0000-0000C1440000}"/>
    <cellStyle name="Normal 79 2 4 3" xfId="3291" xr:uid="{00000000-0005-0000-0000-0000DE0C0000}"/>
    <cellStyle name="Normal 79 2 4 3 2" xfId="13365" xr:uid="{00000000-0005-0000-0000-000038340000}"/>
    <cellStyle name="Normal 79 2 4 3 2 3" xfId="28463" xr:uid="{00000000-0005-0000-0000-0000326F0000}"/>
    <cellStyle name="Normal 79 2 4 3 3" xfId="8345" xr:uid="{00000000-0005-0000-0000-00009C200000}"/>
    <cellStyle name="Normal 79 2 4 3 3 3" xfId="23446" xr:uid="{00000000-0005-0000-0000-0000995B0000}"/>
    <cellStyle name="Normal 79 2 4 3 5" xfId="18433" xr:uid="{00000000-0005-0000-0000-000004480000}"/>
    <cellStyle name="Normal 79 2 4 4" xfId="4984" xr:uid="{00000000-0005-0000-0000-00007B130000}"/>
    <cellStyle name="Normal 79 2 4 4 2" xfId="15036" xr:uid="{00000000-0005-0000-0000-0000BF3A0000}"/>
    <cellStyle name="Normal 79 2 4 4 2 3" xfId="30134" xr:uid="{00000000-0005-0000-0000-0000B9750000}"/>
    <cellStyle name="Normal 79 2 4 4 3" xfId="10016" xr:uid="{00000000-0005-0000-0000-000023270000}"/>
    <cellStyle name="Normal 79 2 4 4 3 3" xfId="25117" xr:uid="{00000000-0005-0000-0000-000020620000}"/>
    <cellStyle name="Normal 79 2 4 4 5" xfId="20104" xr:uid="{00000000-0005-0000-0000-00008B4E0000}"/>
    <cellStyle name="Normal 79 2 4 5" xfId="11694" xr:uid="{00000000-0005-0000-0000-0000B12D0000}"/>
    <cellStyle name="Normal 79 2 4 5 3" xfId="26792" xr:uid="{00000000-0005-0000-0000-0000AB680000}"/>
    <cellStyle name="Normal 79 2 4 6" xfId="6673" xr:uid="{00000000-0005-0000-0000-0000141A0000}"/>
    <cellStyle name="Normal 79 2 4 6 3" xfId="21775" xr:uid="{00000000-0005-0000-0000-000012550000}"/>
    <cellStyle name="Normal 79 2 4 8" xfId="16762" xr:uid="{00000000-0005-0000-0000-00007D410000}"/>
    <cellStyle name="Normal 79 2 5" xfId="2020" xr:uid="{00000000-0005-0000-0000-0000E7070000}"/>
    <cellStyle name="Normal 79 2 5 2" xfId="3710" xr:uid="{00000000-0005-0000-0000-0000810E0000}"/>
    <cellStyle name="Normal 79 2 5 2 2" xfId="13783" xr:uid="{00000000-0005-0000-0000-0000DA350000}"/>
    <cellStyle name="Normal 79 2 5 2 2 3" xfId="28881" xr:uid="{00000000-0005-0000-0000-0000D4700000}"/>
    <cellStyle name="Normal 79 2 5 2 3" xfId="8763" xr:uid="{00000000-0005-0000-0000-00003E220000}"/>
    <cellStyle name="Normal 79 2 5 2 3 3" xfId="23864" xr:uid="{00000000-0005-0000-0000-00003B5D0000}"/>
    <cellStyle name="Normal 79 2 5 2 5" xfId="18851" xr:uid="{00000000-0005-0000-0000-0000A6490000}"/>
    <cellStyle name="Normal 79 2 5 3" xfId="5402" xr:uid="{00000000-0005-0000-0000-00001D150000}"/>
    <cellStyle name="Normal 79 2 5 3 2" xfId="15454" xr:uid="{00000000-0005-0000-0000-0000613C0000}"/>
    <cellStyle name="Normal 79 2 5 3 2 3" xfId="30552" xr:uid="{00000000-0005-0000-0000-00005B770000}"/>
    <cellStyle name="Normal 79 2 5 3 3" xfId="10434" xr:uid="{00000000-0005-0000-0000-0000C5280000}"/>
    <cellStyle name="Normal 79 2 5 3 3 3" xfId="25535" xr:uid="{00000000-0005-0000-0000-0000C2630000}"/>
    <cellStyle name="Normal 79 2 5 3 5" xfId="20522" xr:uid="{00000000-0005-0000-0000-00002D500000}"/>
    <cellStyle name="Normal 79 2 5 4" xfId="12112" xr:uid="{00000000-0005-0000-0000-0000532F0000}"/>
    <cellStyle name="Normal 79 2 5 4 3" xfId="27210" xr:uid="{00000000-0005-0000-0000-00004D6A0000}"/>
    <cellStyle name="Normal 79 2 5 5" xfId="7091" xr:uid="{00000000-0005-0000-0000-0000B61B0000}"/>
    <cellStyle name="Normal 79 2 5 5 3" xfId="22193" xr:uid="{00000000-0005-0000-0000-0000B4560000}"/>
    <cellStyle name="Normal 79 2 5 7" xfId="17180" xr:uid="{00000000-0005-0000-0000-00001F430000}"/>
    <cellStyle name="Normal 79 2 6" xfId="2873" xr:uid="{00000000-0005-0000-0000-00003C0B0000}"/>
    <cellStyle name="Normal 79 2 6 2" xfId="12947" xr:uid="{00000000-0005-0000-0000-000096320000}"/>
    <cellStyle name="Normal 79 2 6 2 3" xfId="28045" xr:uid="{00000000-0005-0000-0000-0000906D0000}"/>
    <cellStyle name="Normal 79 2 6 3" xfId="7927" xr:uid="{00000000-0005-0000-0000-0000FA1E0000}"/>
    <cellStyle name="Normal 79 2 6 3 3" xfId="23028" xr:uid="{00000000-0005-0000-0000-0000F7590000}"/>
    <cellStyle name="Normal 79 2 6 5" xfId="18015" xr:uid="{00000000-0005-0000-0000-000062460000}"/>
    <cellStyle name="Normal 79 2 7" xfId="4566" xr:uid="{00000000-0005-0000-0000-0000D9110000}"/>
    <cellStyle name="Normal 79 2 7 2" xfId="14618" xr:uid="{00000000-0005-0000-0000-00001D390000}"/>
    <cellStyle name="Normal 79 2 7 2 3" xfId="29716" xr:uid="{00000000-0005-0000-0000-000017740000}"/>
    <cellStyle name="Normal 79 2 7 3" xfId="9598" xr:uid="{00000000-0005-0000-0000-000081250000}"/>
    <cellStyle name="Normal 79 2 7 3 3" xfId="24699" xr:uid="{00000000-0005-0000-0000-00007E600000}"/>
    <cellStyle name="Normal 79 2 7 5" xfId="19686" xr:uid="{00000000-0005-0000-0000-0000E94C0000}"/>
    <cellStyle name="Normal 79 2 8" xfId="11276" xr:uid="{00000000-0005-0000-0000-00000F2C0000}"/>
    <cellStyle name="Normal 79 2 8 3" xfId="26374" xr:uid="{00000000-0005-0000-0000-000009670000}"/>
    <cellStyle name="Normal 79 2 9" xfId="6255" xr:uid="{00000000-0005-0000-0000-000072180000}"/>
    <cellStyle name="Normal 79 2 9 3" xfId="21357" xr:uid="{00000000-0005-0000-0000-000070530000}"/>
    <cellStyle name="Normal 79 3" xfId="1219" xr:uid="{00000000-0005-0000-0000-0000C6040000}"/>
    <cellStyle name="Normal 79 3 10" xfId="16396" xr:uid="{00000000-0005-0000-0000-00000F400000}"/>
    <cellStyle name="Normal 79 3 2" xfId="1438" xr:uid="{00000000-0005-0000-0000-0000A1050000}"/>
    <cellStyle name="Normal 79 3 2 2" xfId="1859" xr:uid="{00000000-0005-0000-0000-000046070000}"/>
    <cellStyle name="Normal 79 3 2 2 2" xfId="2698" xr:uid="{00000000-0005-0000-0000-00008D0A0000}"/>
    <cellStyle name="Normal 79 3 2 2 2 2" xfId="4388" xr:uid="{00000000-0005-0000-0000-000027110000}"/>
    <cellStyle name="Normal 79 3 2 2 2 2 2" xfId="14461" xr:uid="{00000000-0005-0000-0000-000080380000}"/>
    <cellStyle name="Normal 79 3 2 2 2 2 2 3" xfId="29559" xr:uid="{00000000-0005-0000-0000-00007A730000}"/>
    <cellStyle name="Normal 79 3 2 2 2 2 3" xfId="9441" xr:uid="{00000000-0005-0000-0000-0000E4240000}"/>
    <cellStyle name="Normal 79 3 2 2 2 2 3 3" xfId="24542" xr:uid="{00000000-0005-0000-0000-0000E15F0000}"/>
    <cellStyle name="Normal 79 3 2 2 2 2 5" xfId="19529" xr:uid="{00000000-0005-0000-0000-00004C4C0000}"/>
    <cellStyle name="Normal 79 3 2 2 2 3" xfId="6080" xr:uid="{00000000-0005-0000-0000-0000C3170000}"/>
    <cellStyle name="Normal 79 3 2 2 2 3 2" xfId="16132" xr:uid="{00000000-0005-0000-0000-0000073F0000}"/>
    <cellStyle name="Normal 79 3 2 2 2 3 2 3" xfId="31230" xr:uid="{00000000-0005-0000-0000-0000017A0000}"/>
    <cellStyle name="Normal 79 3 2 2 2 3 3" xfId="11112" xr:uid="{00000000-0005-0000-0000-00006B2B0000}"/>
    <cellStyle name="Normal 79 3 2 2 2 3 3 3" xfId="26213" xr:uid="{00000000-0005-0000-0000-000068660000}"/>
    <cellStyle name="Normal 79 3 2 2 2 3 5" xfId="21200" xr:uid="{00000000-0005-0000-0000-0000D3520000}"/>
    <cellStyle name="Normal 79 3 2 2 2 4" xfId="12790" xr:uid="{00000000-0005-0000-0000-0000F9310000}"/>
    <cellStyle name="Normal 79 3 2 2 2 4 3" xfId="27888" xr:uid="{00000000-0005-0000-0000-0000F36C0000}"/>
    <cellStyle name="Normal 79 3 2 2 2 5" xfId="7769" xr:uid="{00000000-0005-0000-0000-00005C1E0000}"/>
    <cellStyle name="Normal 79 3 2 2 2 5 3" xfId="22871" xr:uid="{00000000-0005-0000-0000-00005A590000}"/>
    <cellStyle name="Normal 79 3 2 2 2 7" xfId="17858" xr:uid="{00000000-0005-0000-0000-0000C5450000}"/>
    <cellStyle name="Normal 79 3 2 2 3" xfId="3551" xr:uid="{00000000-0005-0000-0000-0000E20D0000}"/>
    <cellStyle name="Normal 79 3 2 2 3 2" xfId="13625" xr:uid="{00000000-0005-0000-0000-00003C350000}"/>
    <cellStyle name="Normal 79 3 2 2 3 2 3" xfId="28723" xr:uid="{00000000-0005-0000-0000-000036700000}"/>
    <cellStyle name="Normal 79 3 2 2 3 3" xfId="8605" xr:uid="{00000000-0005-0000-0000-0000A0210000}"/>
    <cellStyle name="Normal 79 3 2 2 3 3 3" xfId="23706" xr:uid="{00000000-0005-0000-0000-00009D5C0000}"/>
    <cellStyle name="Normal 79 3 2 2 3 5" xfId="18693" xr:uid="{00000000-0005-0000-0000-000008490000}"/>
    <cellStyle name="Normal 79 3 2 2 4" xfId="5244" xr:uid="{00000000-0005-0000-0000-00007F140000}"/>
    <cellStyle name="Normal 79 3 2 2 4 2" xfId="15296" xr:uid="{00000000-0005-0000-0000-0000C33B0000}"/>
    <cellStyle name="Normal 79 3 2 2 4 2 3" xfId="30394" xr:uid="{00000000-0005-0000-0000-0000BD760000}"/>
    <cellStyle name="Normal 79 3 2 2 4 3" xfId="10276" xr:uid="{00000000-0005-0000-0000-000027280000}"/>
    <cellStyle name="Normal 79 3 2 2 4 3 3" xfId="25377" xr:uid="{00000000-0005-0000-0000-000024630000}"/>
    <cellStyle name="Normal 79 3 2 2 4 5" xfId="20364" xr:uid="{00000000-0005-0000-0000-00008F4F0000}"/>
    <cellStyle name="Normal 79 3 2 2 5" xfId="11954" xr:uid="{00000000-0005-0000-0000-0000B52E0000}"/>
    <cellStyle name="Normal 79 3 2 2 5 3" xfId="27052" xr:uid="{00000000-0005-0000-0000-0000AF690000}"/>
    <cellStyle name="Normal 79 3 2 2 6" xfId="6933" xr:uid="{00000000-0005-0000-0000-0000181B0000}"/>
    <cellStyle name="Normal 79 3 2 2 6 3" xfId="22035" xr:uid="{00000000-0005-0000-0000-000016560000}"/>
    <cellStyle name="Normal 79 3 2 2 8" xfId="17022" xr:uid="{00000000-0005-0000-0000-000081420000}"/>
    <cellStyle name="Normal 79 3 2 3" xfId="2280" xr:uid="{00000000-0005-0000-0000-0000EB080000}"/>
    <cellStyle name="Normal 79 3 2 3 2" xfId="3970" xr:uid="{00000000-0005-0000-0000-0000850F0000}"/>
    <cellStyle name="Normal 79 3 2 3 2 2" xfId="14043" xr:uid="{00000000-0005-0000-0000-0000DE360000}"/>
    <cellStyle name="Normal 79 3 2 3 2 2 3" xfId="29141" xr:uid="{00000000-0005-0000-0000-0000D8710000}"/>
    <cellStyle name="Normal 79 3 2 3 2 3" xfId="9023" xr:uid="{00000000-0005-0000-0000-000042230000}"/>
    <cellStyle name="Normal 79 3 2 3 2 3 3" xfId="24124" xr:uid="{00000000-0005-0000-0000-00003F5E0000}"/>
    <cellStyle name="Normal 79 3 2 3 2 5" xfId="19111" xr:uid="{00000000-0005-0000-0000-0000AA4A0000}"/>
    <cellStyle name="Normal 79 3 2 3 3" xfId="5662" xr:uid="{00000000-0005-0000-0000-000021160000}"/>
    <cellStyle name="Normal 79 3 2 3 3 2" xfId="15714" xr:uid="{00000000-0005-0000-0000-0000653D0000}"/>
    <cellStyle name="Normal 79 3 2 3 3 2 3" xfId="30812" xr:uid="{00000000-0005-0000-0000-00005F780000}"/>
    <cellStyle name="Normal 79 3 2 3 3 3" xfId="10694" xr:uid="{00000000-0005-0000-0000-0000C9290000}"/>
    <cellStyle name="Normal 79 3 2 3 3 3 3" xfId="25795" xr:uid="{00000000-0005-0000-0000-0000C6640000}"/>
    <cellStyle name="Normal 79 3 2 3 3 5" xfId="20782" xr:uid="{00000000-0005-0000-0000-000031510000}"/>
    <cellStyle name="Normal 79 3 2 3 4" xfId="12372" xr:uid="{00000000-0005-0000-0000-000057300000}"/>
    <cellStyle name="Normal 79 3 2 3 4 3" xfId="27470" xr:uid="{00000000-0005-0000-0000-0000516B0000}"/>
    <cellStyle name="Normal 79 3 2 3 5" xfId="7351" xr:uid="{00000000-0005-0000-0000-0000BA1C0000}"/>
    <cellStyle name="Normal 79 3 2 3 5 3" xfId="22453" xr:uid="{00000000-0005-0000-0000-0000B8570000}"/>
    <cellStyle name="Normal 79 3 2 3 7" xfId="17440" xr:uid="{00000000-0005-0000-0000-000023440000}"/>
    <cellStyle name="Normal 79 3 2 4" xfId="3133" xr:uid="{00000000-0005-0000-0000-0000400C0000}"/>
    <cellStyle name="Normal 79 3 2 4 2" xfId="13207" xr:uid="{00000000-0005-0000-0000-00009A330000}"/>
    <cellStyle name="Normal 79 3 2 4 2 3" xfId="28305" xr:uid="{00000000-0005-0000-0000-0000946E0000}"/>
    <cellStyle name="Normal 79 3 2 4 3" xfId="8187" xr:uid="{00000000-0005-0000-0000-0000FE1F0000}"/>
    <cellStyle name="Normal 79 3 2 4 3 3" xfId="23288" xr:uid="{00000000-0005-0000-0000-0000FB5A0000}"/>
    <cellStyle name="Normal 79 3 2 4 5" xfId="18275" xr:uid="{00000000-0005-0000-0000-000066470000}"/>
    <cellStyle name="Normal 79 3 2 5" xfId="4826" xr:uid="{00000000-0005-0000-0000-0000DD120000}"/>
    <cellStyle name="Normal 79 3 2 5 2" xfId="14878" xr:uid="{00000000-0005-0000-0000-0000213A0000}"/>
    <cellStyle name="Normal 79 3 2 5 2 3" xfId="29976" xr:uid="{00000000-0005-0000-0000-00001B750000}"/>
    <cellStyle name="Normal 79 3 2 5 3" xfId="9858" xr:uid="{00000000-0005-0000-0000-000085260000}"/>
    <cellStyle name="Normal 79 3 2 5 3 3" xfId="24959" xr:uid="{00000000-0005-0000-0000-000082610000}"/>
    <cellStyle name="Normal 79 3 2 5 5" xfId="19946" xr:uid="{00000000-0005-0000-0000-0000ED4D0000}"/>
    <cellStyle name="Normal 79 3 2 6" xfId="11536" xr:uid="{00000000-0005-0000-0000-0000132D0000}"/>
    <cellStyle name="Normal 79 3 2 6 3" xfId="26634" xr:uid="{00000000-0005-0000-0000-00000D680000}"/>
    <cellStyle name="Normal 79 3 2 7" xfId="6515" xr:uid="{00000000-0005-0000-0000-000076190000}"/>
    <cellStyle name="Normal 79 3 2 7 3" xfId="21617" xr:uid="{00000000-0005-0000-0000-000074540000}"/>
    <cellStyle name="Normal 79 3 2 9" xfId="16604" xr:uid="{00000000-0005-0000-0000-0000DF400000}"/>
    <cellStyle name="Normal 79 3 3" xfId="1651" xr:uid="{00000000-0005-0000-0000-000076060000}"/>
    <cellStyle name="Normal 79 3 3 2" xfId="2490" xr:uid="{00000000-0005-0000-0000-0000BD090000}"/>
    <cellStyle name="Normal 79 3 3 2 2" xfId="4180" xr:uid="{00000000-0005-0000-0000-000057100000}"/>
    <cellStyle name="Normal 79 3 3 2 2 2" xfId="14253" xr:uid="{00000000-0005-0000-0000-0000B0370000}"/>
    <cellStyle name="Normal 79 3 3 2 2 2 3" xfId="29351" xr:uid="{00000000-0005-0000-0000-0000AA720000}"/>
    <cellStyle name="Normal 79 3 3 2 2 3" xfId="9233" xr:uid="{00000000-0005-0000-0000-000014240000}"/>
    <cellStyle name="Normal 79 3 3 2 2 3 3" xfId="24334" xr:uid="{00000000-0005-0000-0000-0000115F0000}"/>
    <cellStyle name="Normal 79 3 3 2 2 5" xfId="19321" xr:uid="{00000000-0005-0000-0000-00007C4B0000}"/>
    <cellStyle name="Normal 79 3 3 2 3" xfId="5872" xr:uid="{00000000-0005-0000-0000-0000F3160000}"/>
    <cellStyle name="Normal 79 3 3 2 3 2" xfId="15924" xr:uid="{00000000-0005-0000-0000-0000373E0000}"/>
    <cellStyle name="Normal 79 3 3 2 3 2 3" xfId="31022" xr:uid="{00000000-0005-0000-0000-000031790000}"/>
    <cellStyle name="Normal 79 3 3 2 3 3" xfId="10904" xr:uid="{00000000-0005-0000-0000-00009B2A0000}"/>
    <cellStyle name="Normal 79 3 3 2 3 3 3" xfId="26005" xr:uid="{00000000-0005-0000-0000-000098650000}"/>
    <cellStyle name="Normal 79 3 3 2 3 5" xfId="20992" xr:uid="{00000000-0005-0000-0000-000003520000}"/>
    <cellStyle name="Normal 79 3 3 2 4" xfId="12582" xr:uid="{00000000-0005-0000-0000-000029310000}"/>
    <cellStyle name="Normal 79 3 3 2 4 3" xfId="27680" xr:uid="{00000000-0005-0000-0000-0000236C0000}"/>
    <cellStyle name="Normal 79 3 3 2 5" xfId="7561" xr:uid="{00000000-0005-0000-0000-00008C1D0000}"/>
    <cellStyle name="Normal 79 3 3 2 5 3" xfId="22663" xr:uid="{00000000-0005-0000-0000-00008A580000}"/>
    <cellStyle name="Normal 79 3 3 2 7" xfId="17650" xr:uid="{00000000-0005-0000-0000-0000F5440000}"/>
    <cellStyle name="Normal 79 3 3 3" xfId="3343" xr:uid="{00000000-0005-0000-0000-0000120D0000}"/>
    <cellStyle name="Normal 79 3 3 3 2" xfId="13417" xr:uid="{00000000-0005-0000-0000-00006C340000}"/>
    <cellStyle name="Normal 79 3 3 3 2 3" xfId="28515" xr:uid="{00000000-0005-0000-0000-0000666F0000}"/>
    <cellStyle name="Normal 79 3 3 3 3" xfId="8397" xr:uid="{00000000-0005-0000-0000-0000D0200000}"/>
    <cellStyle name="Normal 79 3 3 3 3 3" xfId="23498" xr:uid="{00000000-0005-0000-0000-0000CD5B0000}"/>
    <cellStyle name="Normal 79 3 3 3 5" xfId="18485" xr:uid="{00000000-0005-0000-0000-000038480000}"/>
    <cellStyle name="Normal 79 3 3 4" xfId="5036" xr:uid="{00000000-0005-0000-0000-0000AF130000}"/>
    <cellStyle name="Normal 79 3 3 4 2" xfId="15088" xr:uid="{00000000-0005-0000-0000-0000F33A0000}"/>
    <cellStyle name="Normal 79 3 3 4 2 3" xfId="30186" xr:uid="{00000000-0005-0000-0000-0000ED750000}"/>
    <cellStyle name="Normal 79 3 3 4 3" xfId="10068" xr:uid="{00000000-0005-0000-0000-000057270000}"/>
    <cellStyle name="Normal 79 3 3 4 3 3" xfId="25169" xr:uid="{00000000-0005-0000-0000-000054620000}"/>
    <cellStyle name="Normal 79 3 3 4 5" xfId="20156" xr:uid="{00000000-0005-0000-0000-0000BF4E0000}"/>
    <cellStyle name="Normal 79 3 3 5" xfId="11746" xr:uid="{00000000-0005-0000-0000-0000E52D0000}"/>
    <cellStyle name="Normal 79 3 3 5 3" xfId="26844" xr:uid="{00000000-0005-0000-0000-0000DF680000}"/>
    <cellStyle name="Normal 79 3 3 6" xfId="6725" xr:uid="{00000000-0005-0000-0000-0000481A0000}"/>
    <cellStyle name="Normal 79 3 3 6 3" xfId="21827" xr:uid="{00000000-0005-0000-0000-000046550000}"/>
    <cellStyle name="Normal 79 3 3 8" xfId="16814" xr:uid="{00000000-0005-0000-0000-0000B1410000}"/>
    <cellStyle name="Normal 79 3 4" xfId="2072" xr:uid="{00000000-0005-0000-0000-00001B080000}"/>
    <cellStyle name="Normal 79 3 4 2" xfId="3762" xr:uid="{00000000-0005-0000-0000-0000B50E0000}"/>
    <cellStyle name="Normal 79 3 4 2 2" xfId="13835" xr:uid="{00000000-0005-0000-0000-00000E360000}"/>
    <cellStyle name="Normal 79 3 4 2 2 3" xfId="28933" xr:uid="{00000000-0005-0000-0000-000008710000}"/>
    <cellStyle name="Normal 79 3 4 2 3" xfId="8815" xr:uid="{00000000-0005-0000-0000-000072220000}"/>
    <cellStyle name="Normal 79 3 4 2 3 3" xfId="23916" xr:uid="{00000000-0005-0000-0000-00006F5D0000}"/>
    <cellStyle name="Normal 79 3 4 2 5" xfId="18903" xr:uid="{00000000-0005-0000-0000-0000DA490000}"/>
    <cellStyle name="Normal 79 3 4 3" xfId="5454" xr:uid="{00000000-0005-0000-0000-000051150000}"/>
    <cellStyle name="Normal 79 3 4 3 2" xfId="15506" xr:uid="{00000000-0005-0000-0000-0000953C0000}"/>
    <cellStyle name="Normal 79 3 4 3 2 3" xfId="30604" xr:uid="{00000000-0005-0000-0000-00008F770000}"/>
    <cellStyle name="Normal 79 3 4 3 3" xfId="10486" xr:uid="{00000000-0005-0000-0000-0000F9280000}"/>
    <cellStyle name="Normal 79 3 4 3 3 3" xfId="25587" xr:uid="{00000000-0005-0000-0000-0000F6630000}"/>
    <cellStyle name="Normal 79 3 4 3 5" xfId="20574" xr:uid="{00000000-0005-0000-0000-000061500000}"/>
    <cellStyle name="Normal 79 3 4 4" xfId="12164" xr:uid="{00000000-0005-0000-0000-0000872F0000}"/>
    <cellStyle name="Normal 79 3 4 4 3" xfId="27262" xr:uid="{00000000-0005-0000-0000-0000816A0000}"/>
    <cellStyle name="Normal 79 3 4 5" xfId="7143" xr:uid="{00000000-0005-0000-0000-0000EA1B0000}"/>
    <cellStyle name="Normal 79 3 4 5 3" xfId="22245" xr:uid="{00000000-0005-0000-0000-0000E8560000}"/>
    <cellStyle name="Normal 79 3 4 7" xfId="17232" xr:uid="{00000000-0005-0000-0000-000053430000}"/>
    <cellStyle name="Normal 79 3 5" xfId="2925" xr:uid="{00000000-0005-0000-0000-0000700B0000}"/>
    <cellStyle name="Normal 79 3 5 2" xfId="12999" xr:uid="{00000000-0005-0000-0000-0000CA320000}"/>
    <cellStyle name="Normal 79 3 5 2 3" xfId="28097" xr:uid="{00000000-0005-0000-0000-0000C46D0000}"/>
    <cellStyle name="Normal 79 3 5 3" xfId="7979" xr:uid="{00000000-0005-0000-0000-00002E1F0000}"/>
    <cellStyle name="Normal 79 3 5 3 3" xfId="23080" xr:uid="{00000000-0005-0000-0000-00002B5A0000}"/>
    <cellStyle name="Normal 79 3 5 5" xfId="18067" xr:uid="{00000000-0005-0000-0000-000096460000}"/>
    <cellStyle name="Normal 79 3 6" xfId="4618" xr:uid="{00000000-0005-0000-0000-00000D120000}"/>
    <cellStyle name="Normal 79 3 6 2" xfId="14670" xr:uid="{00000000-0005-0000-0000-000051390000}"/>
    <cellStyle name="Normal 79 3 6 2 3" xfId="29768" xr:uid="{00000000-0005-0000-0000-00004B740000}"/>
    <cellStyle name="Normal 79 3 6 3" xfId="9650" xr:uid="{00000000-0005-0000-0000-0000B5250000}"/>
    <cellStyle name="Normal 79 3 6 3 3" xfId="24751" xr:uid="{00000000-0005-0000-0000-0000B2600000}"/>
    <cellStyle name="Normal 79 3 6 5" xfId="19738" xr:uid="{00000000-0005-0000-0000-00001D4D0000}"/>
    <cellStyle name="Normal 79 3 7" xfId="11328" xr:uid="{00000000-0005-0000-0000-0000432C0000}"/>
    <cellStyle name="Normal 79 3 7 3" xfId="26426" xr:uid="{00000000-0005-0000-0000-00003D670000}"/>
    <cellStyle name="Normal 79 3 8" xfId="6307" xr:uid="{00000000-0005-0000-0000-0000A6180000}"/>
    <cellStyle name="Normal 79 3 8 3" xfId="21409" xr:uid="{00000000-0005-0000-0000-0000A4530000}"/>
    <cellStyle name="Normal 79 4" xfId="1332" xr:uid="{00000000-0005-0000-0000-000037050000}"/>
    <cellStyle name="Normal 79 4 2" xfId="1755" xr:uid="{00000000-0005-0000-0000-0000DE060000}"/>
    <cellStyle name="Normal 79 4 2 2" xfId="2594" xr:uid="{00000000-0005-0000-0000-0000250A0000}"/>
    <cellStyle name="Normal 79 4 2 2 2" xfId="4284" xr:uid="{00000000-0005-0000-0000-0000BF100000}"/>
    <cellStyle name="Normal 79 4 2 2 2 2" xfId="14357" xr:uid="{00000000-0005-0000-0000-000018380000}"/>
    <cellStyle name="Normal 79 4 2 2 2 2 3" xfId="29455" xr:uid="{00000000-0005-0000-0000-000012730000}"/>
    <cellStyle name="Normal 79 4 2 2 2 3" xfId="9337" xr:uid="{00000000-0005-0000-0000-00007C240000}"/>
    <cellStyle name="Normal 79 4 2 2 2 3 3" xfId="24438" xr:uid="{00000000-0005-0000-0000-0000795F0000}"/>
    <cellStyle name="Normal 79 4 2 2 2 5" xfId="19425" xr:uid="{00000000-0005-0000-0000-0000E44B0000}"/>
    <cellStyle name="Normal 79 4 2 2 3" xfId="5976" xr:uid="{00000000-0005-0000-0000-00005B170000}"/>
    <cellStyle name="Normal 79 4 2 2 3 2" xfId="16028" xr:uid="{00000000-0005-0000-0000-00009F3E0000}"/>
    <cellStyle name="Normal 79 4 2 2 3 2 3" xfId="31126" xr:uid="{00000000-0005-0000-0000-000099790000}"/>
    <cellStyle name="Normal 79 4 2 2 3 3" xfId="11008" xr:uid="{00000000-0005-0000-0000-0000032B0000}"/>
    <cellStyle name="Normal 79 4 2 2 3 3 3" xfId="26109" xr:uid="{00000000-0005-0000-0000-000000660000}"/>
    <cellStyle name="Normal 79 4 2 2 3 5" xfId="21096" xr:uid="{00000000-0005-0000-0000-00006B520000}"/>
    <cellStyle name="Normal 79 4 2 2 4" xfId="12686" xr:uid="{00000000-0005-0000-0000-000091310000}"/>
    <cellStyle name="Normal 79 4 2 2 4 3" xfId="27784" xr:uid="{00000000-0005-0000-0000-00008B6C0000}"/>
    <cellStyle name="Normal 79 4 2 2 5" xfId="7665" xr:uid="{00000000-0005-0000-0000-0000F41D0000}"/>
    <cellStyle name="Normal 79 4 2 2 5 3" xfId="22767" xr:uid="{00000000-0005-0000-0000-0000F2580000}"/>
    <cellStyle name="Normal 79 4 2 2 7" xfId="17754" xr:uid="{00000000-0005-0000-0000-00005D450000}"/>
    <cellStyle name="Normal 79 4 2 3" xfId="3447" xr:uid="{00000000-0005-0000-0000-00007A0D0000}"/>
    <cellStyle name="Normal 79 4 2 3 2" xfId="13521" xr:uid="{00000000-0005-0000-0000-0000D4340000}"/>
    <cellStyle name="Normal 79 4 2 3 2 3" xfId="28619" xr:uid="{00000000-0005-0000-0000-0000CE6F0000}"/>
    <cellStyle name="Normal 79 4 2 3 3" xfId="8501" xr:uid="{00000000-0005-0000-0000-000038210000}"/>
    <cellStyle name="Normal 79 4 2 3 3 3" xfId="23602" xr:uid="{00000000-0005-0000-0000-0000355C0000}"/>
    <cellStyle name="Normal 79 4 2 3 5" xfId="18589" xr:uid="{00000000-0005-0000-0000-0000A0480000}"/>
    <cellStyle name="Normal 79 4 2 4" xfId="5140" xr:uid="{00000000-0005-0000-0000-000017140000}"/>
    <cellStyle name="Normal 79 4 2 4 2" xfId="15192" xr:uid="{00000000-0005-0000-0000-00005B3B0000}"/>
    <cellStyle name="Normal 79 4 2 4 2 3" xfId="30290" xr:uid="{00000000-0005-0000-0000-000055760000}"/>
    <cellStyle name="Normal 79 4 2 4 3" xfId="10172" xr:uid="{00000000-0005-0000-0000-0000BF270000}"/>
    <cellStyle name="Normal 79 4 2 4 3 3" xfId="25273" xr:uid="{00000000-0005-0000-0000-0000BC620000}"/>
    <cellStyle name="Normal 79 4 2 4 5" xfId="20260" xr:uid="{00000000-0005-0000-0000-0000274F0000}"/>
    <cellStyle name="Normal 79 4 2 5" xfId="11850" xr:uid="{00000000-0005-0000-0000-00004D2E0000}"/>
    <cellStyle name="Normal 79 4 2 5 3" xfId="26948" xr:uid="{00000000-0005-0000-0000-000047690000}"/>
    <cellStyle name="Normal 79 4 2 6" xfId="6829" xr:uid="{00000000-0005-0000-0000-0000B01A0000}"/>
    <cellStyle name="Normal 79 4 2 6 3" xfId="21931" xr:uid="{00000000-0005-0000-0000-0000AE550000}"/>
    <cellStyle name="Normal 79 4 2 8" xfId="16918" xr:uid="{00000000-0005-0000-0000-000019420000}"/>
    <cellStyle name="Normal 79 4 3" xfId="2176" xr:uid="{00000000-0005-0000-0000-000083080000}"/>
    <cellStyle name="Normal 79 4 3 2" xfId="3866" xr:uid="{00000000-0005-0000-0000-00001D0F0000}"/>
    <cellStyle name="Normal 79 4 3 2 2" xfId="13939" xr:uid="{00000000-0005-0000-0000-000076360000}"/>
    <cellStyle name="Normal 79 4 3 2 2 3" xfId="29037" xr:uid="{00000000-0005-0000-0000-000070710000}"/>
    <cellStyle name="Normal 79 4 3 2 3" xfId="8919" xr:uid="{00000000-0005-0000-0000-0000DA220000}"/>
    <cellStyle name="Normal 79 4 3 2 3 3" xfId="24020" xr:uid="{00000000-0005-0000-0000-0000D75D0000}"/>
    <cellStyle name="Normal 79 4 3 2 5" xfId="19007" xr:uid="{00000000-0005-0000-0000-0000424A0000}"/>
    <cellStyle name="Normal 79 4 3 3" xfId="5558" xr:uid="{00000000-0005-0000-0000-0000B9150000}"/>
    <cellStyle name="Normal 79 4 3 3 2" xfId="15610" xr:uid="{00000000-0005-0000-0000-0000FD3C0000}"/>
    <cellStyle name="Normal 79 4 3 3 2 3" xfId="30708" xr:uid="{00000000-0005-0000-0000-0000F7770000}"/>
    <cellStyle name="Normal 79 4 3 3 3" xfId="10590" xr:uid="{00000000-0005-0000-0000-000061290000}"/>
    <cellStyle name="Normal 79 4 3 3 3 3" xfId="25691" xr:uid="{00000000-0005-0000-0000-00005E640000}"/>
    <cellStyle name="Normal 79 4 3 3 5" xfId="20678" xr:uid="{00000000-0005-0000-0000-0000C9500000}"/>
    <cellStyle name="Normal 79 4 3 4" xfId="12268" xr:uid="{00000000-0005-0000-0000-0000EF2F0000}"/>
    <cellStyle name="Normal 79 4 3 4 3" xfId="27366" xr:uid="{00000000-0005-0000-0000-0000E96A0000}"/>
    <cellStyle name="Normal 79 4 3 5" xfId="7247" xr:uid="{00000000-0005-0000-0000-0000521C0000}"/>
    <cellStyle name="Normal 79 4 3 5 3" xfId="22349" xr:uid="{00000000-0005-0000-0000-000050570000}"/>
    <cellStyle name="Normal 79 4 3 7" xfId="17336" xr:uid="{00000000-0005-0000-0000-0000BB430000}"/>
    <cellStyle name="Normal 79 4 4" xfId="3029" xr:uid="{00000000-0005-0000-0000-0000D80B0000}"/>
    <cellStyle name="Normal 79 4 4 2" xfId="13103" xr:uid="{00000000-0005-0000-0000-000032330000}"/>
    <cellStyle name="Normal 79 4 4 2 3" xfId="28201" xr:uid="{00000000-0005-0000-0000-00002C6E0000}"/>
    <cellStyle name="Normal 79 4 4 3" xfId="8083" xr:uid="{00000000-0005-0000-0000-0000961F0000}"/>
    <cellStyle name="Normal 79 4 4 3 3" xfId="23184" xr:uid="{00000000-0005-0000-0000-0000935A0000}"/>
    <cellStyle name="Normal 79 4 4 5" xfId="18171" xr:uid="{00000000-0005-0000-0000-0000FE460000}"/>
    <cellStyle name="Normal 79 4 5" xfId="4722" xr:uid="{00000000-0005-0000-0000-000075120000}"/>
    <cellStyle name="Normal 79 4 5 2" xfId="14774" xr:uid="{00000000-0005-0000-0000-0000B9390000}"/>
    <cellStyle name="Normal 79 4 5 2 3" xfId="29872" xr:uid="{00000000-0005-0000-0000-0000B3740000}"/>
    <cellStyle name="Normal 79 4 5 3" xfId="9754" xr:uid="{00000000-0005-0000-0000-00001D260000}"/>
    <cellStyle name="Normal 79 4 5 3 3" xfId="24855" xr:uid="{00000000-0005-0000-0000-00001A610000}"/>
    <cellStyle name="Normal 79 4 5 5" xfId="19842" xr:uid="{00000000-0005-0000-0000-0000854D0000}"/>
    <cellStyle name="Normal 79 4 6" xfId="11432" xr:uid="{00000000-0005-0000-0000-0000AB2C0000}"/>
    <cellStyle name="Normal 79 4 6 3" xfId="26530" xr:uid="{00000000-0005-0000-0000-0000A5670000}"/>
    <cellStyle name="Normal 79 4 7" xfId="6411" xr:uid="{00000000-0005-0000-0000-00000E190000}"/>
    <cellStyle name="Normal 79 4 7 3" xfId="21513" xr:uid="{00000000-0005-0000-0000-00000C540000}"/>
    <cellStyle name="Normal 79 4 9" xfId="16500" xr:uid="{00000000-0005-0000-0000-000077400000}"/>
    <cellStyle name="Normal 79 5" xfId="1545" xr:uid="{00000000-0005-0000-0000-00000C060000}"/>
    <cellStyle name="Normal 79 5 2" xfId="2386" xr:uid="{00000000-0005-0000-0000-000055090000}"/>
    <cellStyle name="Normal 79 5 2 2" xfId="4076" xr:uid="{00000000-0005-0000-0000-0000EF0F0000}"/>
    <cellStyle name="Normal 79 5 2 2 2" xfId="14149" xr:uid="{00000000-0005-0000-0000-000048370000}"/>
    <cellStyle name="Normal 79 5 2 2 2 3" xfId="29247" xr:uid="{00000000-0005-0000-0000-000042720000}"/>
    <cellStyle name="Normal 79 5 2 2 3" xfId="9129" xr:uid="{00000000-0005-0000-0000-0000AC230000}"/>
    <cellStyle name="Normal 79 5 2 2 3 3" xfId="24230" xr:uid="{00000000-0005-0000-0000-0000A95E0000}"/>
    <cellStyle name="Normal 79 5 2 2 5" xfId="19217" xr:uid="{00000000-0005-0000-0000-0000144B0000}"/>
    <cellStyle name="Normal 79 5 2 3" xfId="5768" xr:uid="{00000000-0005-0000-0000-00008B160000}"/>
    <cellStyle name="Normal 79 5 2 3 2" xfId="15820" xr:uid="{00000000-0005-0000-0000-0000CF3D0000}"/>
    <cellStyle name="Normal 79 5 2 3 2 3" xfId="30918" xr:uid="{00000000-0005-0000-0000-0000C9780000}"/>
    <cellStyle name="Normal 79 5 2 3 3" xfId="10800" xr:uid="{00000000-0005-0000-0000-0000332A0000}"/>
    <cellStyle name="Normal 79 5 2 3 3 3" xfId="25901" xr:uid="{00000000-0005-0000-0000-000030650000}"/>
    <cellStyle name="Normal 79 5 2 3 5" xfId="20888" xr:uid="{00000000-0005-0000-0000-00009B510000}"/>
    <cellStyle name="Normal 79 5 2 4" xfId="12478" xr:uid="{00000000-0005-0000-0000-0000C1300000}"/>
    <cellStyle name="Normal 79 5 2 4 3" xfId="27576" xr:uid="{00000000-0005-0000-0000-0000BB6B0000}"/>
    <cellStyle name="Normal 79 5 2 5" xfId="7457" xr:uid="{00000000-0005-0000-0000-0000241D0000}"/>
    <cellStyle name="Normal 79 5 2 5 3" xfId="22559" xr:uid="{00000000-0005-0000-0000-000022580000}"/>
    <cellStyle name="Normal 79 5 2 7" xfId="17546" xr:uid="{00000000-0005-0000-0000-00008D440000}"/>
    <cellStyle name="Normal 79 5 3" xfId="3239" xr:uid="{00000000-0005-0000-0000-0000AA0C0000}"/>
    <cellStyle name="Normal 79 5 3 2" xfId="13313" xr:uid="{00000000-0005-0000-0000-000004340000}"/>
    <cellStyle name="Normal 79 5 3 2 3" xfId="28411" xr:uid="{00000000-0005-0000-0000-0000FE6E0000}"/>
    <cellStyle name="Normal 79 5 3 3" xfId="8293" xr:uid="{00000000-0005-0000-0000-000068200000}"/>
    <cellStyle name="Normal 79 5 3 3 3" xfId="23394" xr:uid="{00000000-0005-0000-0000-0000655B0000}"/>
    <cellStyle name="Normal 79 5 3 5" xfId="18381" xr:uid="{00000000-0005-0000-0000-0000D0470000}"/>
    <cellStyle name="Normal 79 5 4" xfId="4932" xr:uid="{00000000-0005-0000-0000-000047130000}"/>
    <cellStyle name="Normal 79 5 4 2" xfId="14984" xr:uid="{00000000-0005-0000-0000-00008B3A0000}"/>
    <cellStyle name="Normal 79 5 4 2 3" xfId="30082" xr:uid="{00000000-0005-0000-0000-000085750000}"/>
    <cellStyle name="Normal 79 5 4 3" xfId="9964" xr:uid="{00000000-0005-0000-0000-0000EF260000}"/>
    <cellStyle name="Normal 79 5 4 3 3" xfId="25065" xr:uid="{00000000-0005-0000-0000-0000EC610000}"/>
    <cellStyle name="Normal 79 5 4 5" xfId="20052" xr:uid="{00000000-0005-0000-0000-0000574E0000}"/>
    <cellStyle name="Normal 79 5 5" xfId="11642" xr:uid="{00000000-0005-0000-0000-00007D2D0000}"/>
    <cellStyle name="Normal 79 5 5 3" xfId="26740" xr:uid="{00000000-0005-0000-0000-000077680000}"/>
    <cellStyle name="Normal 79 5 6" xfId="6621" xr:uid="{00000000-0005-0000-0000-0000E0190000}"/>
    <cellStyle name="Normal 79 5 6 3" xfId="21723" xr:uid="{00000000-0005-0000-0000-0000DE540000}"/>
    <cellStyle name="Normal 79 5 8" xfId="16710" xr:uid="{00000000-0005-0000-0000-000049410000}"/>
    <cellStyle name="Normal 79 6" xfId="1966" xr:uid="{00000000-0005-0000-0000-0000B1070000}"/>
    <cellStyle name="Normal 79 6 2" xfId="3658" xr:uid="{00000000-0005-0000-0000-00004D0E0000}"/>
    <cellStyle name="Normal 79 6 2 2" xfId="13731" xr:uid="{00000000-0005-0000-0000-0000A6350000}"/>
    <cellStyle name="Normal 79 6 2 2 3" xfId="28829" xr:uid="{00000000-0005-0000-0000-0000A0700000}"/>
    <cellStyle name="Normal 79 6 2 3" xfId="8711" xr:uid="{00000000-0005-0000-0000-00000A220000}"/>
    <cellStyle name="Normal 79 6 2 3 3" xfId="23812" xr:uid="{00000000-0005-0000-0000-0000075D0000}"/>
    <cellStyle name="Normal 79 6 2 5" xfId="18799" xr:uid="{00000000-0005-0000-0000-000072490000}"/>
    <cellStyle name="Normal 79 6 3" xfId="5350" xr:uid="{00000000-0005-0000-0000-0000E9140000}"/>
    <cellStyle name="Normal 79 6 3 2" xfId="15402" xr:uid="{00000000-0005-0000-0000-00002D3C0000}"/>
    <cellStyle name="Normal 79 6 3 2 3" xfId="30500" xr:uid="{00000000-0005-0000-0000-000027770000}"/>
    <cellStyle name="Normal 79 6 3 3" xfId="10382" xr:uid="{00000000-0005-0000-0000-000091280000}"/>
    <cellStyle name="Normal 79 6 3 3 3" xfId="25483" xr:uid="{00000000-0005-0000-0000-00008E630000}"/>
    <cellStyle name="Normal 79 6 3 5" xfId="20470" xr:uid="{00000000-0005-0000-0000-0000F94F0000}"/>
    <cellStyle name="Normal 79 6 4" xfId="12060" xr:uid="{00000000-0005-0000-0000-00001F2F0000}"/>
    <cellStyle name="Normal 79 6 4 3" xfId="27158" xr:uid="{00000000-0005-0000-0000-0000196A0000}"/>
    <cellStyle name="Normal 79 6 5" xfId="7039" xr:uid="{00000000-0005-0000-0000-0000821B0000}"/>
    <cellStyle name="Normal 79 6 5 3" xfId="22141" xr:uid="{00000000-0005-0000-0000-000080560000}"/>
    <cellStyle name="Normal 79 6 7" xfId="17128" xr:uid="{00000000-0005-0000-0000-0000EB420000}"/>
    <cellStyle name="Normal 79 7" xfId="2812" xr:uid="{00000000-0005-0000-0000-0000FF0A0000}"/>
    <cellStyle name="Normal 79 7 2" xfId="12895" xr:uid="{00000000-0005-0000-0000-000062320000}"/>
    <cellStyle name="Normal 79 7 2 3" xfId="27993" xr:uid="{00000000-0005-0000-0000-00005C6D0000}"/>
    <cellStyle name="Normal 79 7 3" xfId="7874" xr:uid="{00000000-0005-0000-0000-0000C51E0000}"/>
    <cellStyle name="Normal 79 7 3 3" xfId="22976" xr:uid="{00000000-0005-0000-0000-0000C3590000}"/>
    <cellStyle name="Normal 79 7 5" xfId="17963" xr:uid="{00000000-0005-0000-0000-00002E460000}"/>
    <cellStyle name="Normal 79 8" xfId="4510" xr:uid="{00000000-0005-0000-0000-0000A1110000}"/>
    <cellStyle name="Normal 79 8 2" xfId="14566" xr:uid="{00000000-0005-0000-0000-0000E9380000}"/>
    <cellStyle name="Normal 79 8 2 3" xfId="29664" xr:uid="{00000000-0005-0000-0000-0000E3730000}"/>
    <cellStyle name="Normal 79 8 3" xfId="9546" xr:uid="{00000000-0005-0000-0000-00004D250000}"/>
    <cellStyle name="Normal 79 8 3 3" xfId="24647" xr:uid="{00000000-0005-0000-0000-00004A600000}"/>
    <cellStyle name="Normal 79 8 5" xfId="19634" xr:uid="{00000000-0005-0000-0000-0000B54C0000}"/>
    <cellStyle name="Normal 79 9" xfId="11222" xr:uid="{00000000-0005-0000-0000-0000D92B0000}"/>
    <cellStyle name="Normal 79 9 3" xfId="26322" xr:uid="{00000000-0005-0000-0000-0000D5660000}"/>
    <cellStyle name="Normal 8" xfId="179" xr:uid="{00000000-0005-0000-0000-0000B3000000}"/>
    <cellStyle name="Normal 8 2" xfId="530" xr:uid="{00000000-0005-0000-0000-000014020000}"/>
    <cellStyle name="Normal 8 3" xfId="916" xr:uid="{00000000-0005-0000-0000-000096030000}"/>
    <cellStyle name="Normal 8 3 10" xfId="6248" xr:uid="{00000000-0005-0000-0000-00006B180000}"/>
    <cellStyle name="Normal 8 3 10 3" xfId="21352" xr:uid="{00000000-0005-0000-0000-00006B530000}"/>
    <cellStyle name="Normal 8 3 12" xfId="16337" xr:uid="{00000000-0005-0000-0000-0000D43F0000}"/>
    <cellStyle name="Normal 8 3 2" xfId="1212" xr:uid="{00000000-0005-0000-0000-0000BF040000}"/>
    <cellStyle name="Normal 8 3 2 11" xfId="16391" xr:uid="{00000000-0005-0000-0000-00000A400000}"/>
    <cellStyle name="Normal 8 3 2 2" xfId="1320" xr:uid="{00000000-0005-0000-0000-00002B050000}"/>
    <cellStyle name="Normal 8 3 2 2 10" xfId="16495" xr:uid="{00000000-0005-0000-0000-000072400000}"/>
    <cellStyle name="Normal 8 3 2 2 2" xfId="1537" xr:uid="{00000000-0005-0000-0000-000004060000}"/>
    <cellStyle name="Normal 8 3 2 2 2 2" xfId="1958" xr:uid="{00000000-0005-0000-0000-0000A9070000}"/>
    <cellStyle name="Normal 8 3 2 2 2 2 2" xfId="2797" xr:uid="{00000000-0005-0000-0000-0000F00A0000}"/>
    <cellStyle name="Normal 8 3 2 2 2 2 2 2" xfId="4487" xr:uid="{00000000-0005-0000-0000-00008A110000}"/>
    <cellStyle name="Normal 8 3 2 2 2 2 2 2 2" xfId="14560" xr:uid="{00000000-0005-0000-0000-0000E3380000}"/>
    <cellStyle name="Normal 8 3 2 2 2 2 2 2 2 3" xfId="29658" xr:uid="{00000000-0005-0000-0000-0000DD730000}"/>
    <cellStyle name="Normal 8 3 2 2 2 2 2 2 3" xfId="9540" xr:uid="{00000000-0005-0000-0000-000047250000}"/>
    <cellStyle name="Normal 8 3 2 2 2 2 2 2 3 3" xfId="24641" xr:uid="{00000000-0005-0000-0000-000044600000}"/>
    <cellStyle name="Normal 8 3 2 2 2 2 2 2 5" xfId="19628" xr:uid="{00000000-0005-0000-0000-0000AF4C0000}"/>
    <cellStyle name="Normal 8 3 2 2 2 2 2 3" xfId="6179" xr:uid="{00000000-0005-0000-0000-000026180000}"/>
    <cellStyle name="Normal 8 3 2 2 2 2 2 3 2" xfId="16231" xr:uid="{00000000-0005-0000-0000-00006A3F0000}"/>
    <cellStyle name="Normal 8 3 2 2 2 2 2 3 3" xfId="11211" xr:uid="{00000000-0005-0000-0000-0000CE2B0000}"/>
    <cellStyle name="Normal 8 3 2 2 2 2 2 3 3 3" xfId="26312" xr:uid="{00000000-0005-0000-0000-0000CB660000}"/>
    <cellStyle name="Normal 8 3 2 2 2 2 2 3 5" xfId="21299" xr:uid="{00000000-0005-0000-0000-000036530000}"/>
    <cellStyle name="Normal 8 3 2 2 2 2 2 4" xfId="12889" xr:uid="{00000000-0005-0000-0000-00005C320000}"/>
    <cellStyle name="Normal 8 3 2 2 2 2 2 4 3" xfId="27987" xr:uid="{00000000-0005-0000-0000-0000566D0000}"/>
    <cellStyle name="Normal 8 3 2 2 2 2 2 5" xfId="7868" xr:uid="{00000000-0005-0000-0000-0000BF1E0000}"/>
    <cellStyle name="Normal 8 3 2 2 2 2 2 5 3" xfId="22970" xr:uid="{00000000-0005-0000-0000-0000BD590000}"/>
    <cellStyle name="Normal 8 3 2 2 2 2 2 7" xfId="17957" xr:uid="{00000000-0005-0000-0000-000028460000}"/>
    <cellStyle name="Normal 8 3 2 2 2 2 3" xfId="3650" xr:uid="{00000000-0005-0000-0000-0000450E0000}"/>
    <cellStyle name="Normal 8 3 2 2 2 2 3 2" xfId="13724" xr:uid="{00000000-0005-0000-0000-00009F350000}"/>
    <cellStyle name="Normal 8 3 2 2 2 2 3 2 3" xfId="28822" xr:uid="{00000000-0005-0000-0000-000099700000}"/>
    <cellStyle name="Normal 8 3 2 2 2 2 3 3" xfId="8704" xr:uid="{00000000-0005-0000-0000-000003220000}"/>
    <cellStyle name="Normal 8 3 2 2 2 2 3 3 3" xfId="23805" xr:uid="{00000000-0005-0000-0000-0000005D0000}"/>
    <cellStyle name="Normal 8 3 2 2 2 2 3 5" xfId="18792" xr:uid="{00000000-0005-0000-0000-00006B490000}"/>
    <cellStyle name="Normal 8 3 2 2 2 2 4" xfId="5343" xr:uid="{00000000-0005-0000-0000-0000E2140000}"/>
    <cellStyle name="Normal 8 3 2 2 2 2 4 2" xfId="15395" xr:uid="{00000000-0005-0000-0000-0000263C0000}"/>
    <cellStyle name="Normal 8 3 2 2 2 2 4 2 3" xfId="30493" xr:uid="{00000000-0005-0000-0000-000020770000}"/>
    <cellStyle name="Normal 8 3 2 2 2 2 4 3" xfId="10375" xr:uid="{00000000-0005-0000-0000-00008A280000}"/>
    <cellStyle name="Normal 8 3 2 2 2 2 4 3 3" xfId="25476" xr:uid="{00000000-0005-0000-0000-000087630000}"/>
    <cellStyle name="Normal 8 3 2 2 2 2 4 5" xfId="20463" xr:uid="{00000000-0005-0000-0000-0000F24F0000}"/>
    <cellStyle name="Normal 8 3 2 2 2 2 5" xfId="12053" xr:uid="{00000000-0005-0000-0000-0000182F0000}"/>
    <cellStyle name="Normal 8 3 2 2 2 2 5 3" xfId="27151" xr:uid="{00000000-0005-0000-0000-0000126A0000}"/>
    <cellStyle name="Normal 8 3 2 2 2 2 6" xfId="7032" xr:uid="{00000000-0005-0000-0000-00007B1B0000}"/>
    <cellStyle name="Normal 8 3 2 2 2 2 6 3" xfId="22134" xr:uid="{00000000-0005-0000-0000-000079560000}"/>
    <cellStyle name="Normal 8 3 2 2 2 2 8" xfId="17121" xr:uid="{00000000-0005-0000-0000-0000E4420000}"/>
    <cellStyle name="Normal 8 3 2 2 2 3" xfId="2379" xr:uid="{00000000-0005-0000-0000-00004E090000}"/>
    <cellStyle name="Normal 8 3 2 2 2 3 2" xfId="4069" xr:uid="{00000000-0005-0000-0000-0000E80F0000}"/>
    <cellStyle name="Normal 8 3 2 2 2 3 2 2" xfId="14142" xr:uid="{00000000-0005-0000-0000-000041370000}"/>
    <cellStyle name="Normal 8 3 2 2 2 3 2 2 3" xfId="29240" xr:uid="{00000000-0005-0000-0000-00003B720000}"/>
    <cellStyle name="Normal 8 3 2 2 2 3 2 3" xfId="9122" xr:uid="{00000000-0005-0000-0000-0000A5230000}"/>
    <cellStyle name="Normal 8 3 2 2 2 3 2 3 3" xfId="24223" xr:uid="{00000000-0005-0000-0000-0000A25E0000}"/>
    <cellStyle name="Normal 8 3 2 2 2 3 2 5" xfId="19210" xr:uid="{00000000-0005-0000-0000-00000D4B0000}"/>
    <cellStyle name="Normal 8 3 2 2 2 3 3" xfId="5761" xr:uid="{00000000-0005-0000-0000-000084160000}"/>
    <cellStyle name="Normal 8 3 2 2 2 3 3 2" xfId="15813" xr:uid="{00000000-0005-0000-0000-0000C83D0000}"/>
    <cellStyle name="Normal 8 3 2 2 2 3 3 2 3" xfId="30911" xr:uid="{00000000-0005-0000-0000-0000C2780000}"/>
    <cellStyle name="Normal 8 3 2 2 2 3 3 3" xfId="10793" xr:uid="{00000000-0005-0000-0000-00002C2A0000}"/>
    <cellStyle name="Normal 8 3 2 2 2 3 3 3 3" xfId="25894" xr:uid="{00000000-0005-0000-0000-000029650000}"/>
    <cellStyle name="Normal 8 3 2 2 2 3 3 5" xfId="20881" xr:uid="{00000000-0005-0000-0000-000094510000}"/>
    <cellStyle name="Normal 8 3 2 2 2 3 4" xfId="12471" xr:uid="{00000000-0005-0000-0000-0000BA300000}"/>
    <cellStyle name="Normal 8 3 2 2 2 3 4 3" xfId="27569" xr:uid="{00000000-0005-0000-0000-0000B46B0000}"/>
    <cellStyle name="Normal 8 3 2 2 2 3 5" xfId="7450" xr:uid="{00000000-0005-0000-0000-00001D1D0000}"/>
    <cellStyle name="Normal 8 3 2 2 2 3 5 3" xfId="22552" xr:uid="{00000000-0005-0000-0000-00001B580000}"/>
    <cellStyle name="Normal 8 3 2 2 2 3 7" xfId="17539" xr:uid="{00000000-0005-0000-0000-000086440000}"/>
    <cellStyle name="Normal 8 3 2 2 2 4" xfId="3232" xr:uid="{00000000-0005-0000-0000-0000A30C0000}"/>
    <cellStyle name="Normal 8 3 2 2 2 4 2" xfId="13306" xr:uid="{00000000-0005-0000-0000-0000FD330000}"/>
    <cellStyle name="Normal 8 3 2 2 2 4 2 3" xfId="28404" xr:uid="{00000000-0005-0000-0000-0000F76E0000}"/>
    <cellStyle name="Normal 8 3 2 2 2 4 3" xfId="8286" xr:uid="{00000000-0005-0000-0000-000061200000}"/>
    <cellStyle name="Normal 8 3 2 2 2 4 3 3" xfId="23387" xr:uid="{00000000-0005-0000-0000-00005E5B0000}"/>
    <cellStyle name="Normal 8 3 2 2 2 4 5" xfId="18374" xr:uid="{00000000-0005-0000-0000-0000C9470000}"/>
    <cellStyle name="Normal 8 3 2 2 2 5" xfId="4925" xr:uid="{00000000-0005-0000-0000-000040130000}"/>
    <cellStyle name="Normal 8 3 2 2 2 5 2" xfId="14977" xr:uid="{00000000-0005-0000-0000-0000843A0000}"/>
    <cellStyle name="Normal 8 3 2 2 2 5 2 3" xfId="30075" xr:uid="{00000000-0005-0000-0000-00007E750000}"/>
    <cellStyle name="Normal 8 3 2 2 2 5 3" xfId="9957" xr:uid="{00000000-0005-0000-0000-0000E8260000}"/>
    <cellStyle name="Normal 8 3 2 2 2 5 3 3" xfId="25058" xr:uid="{00000000-0005-0000-0000-0000E5610000}"/>
    <cellStyle name="Normal 8 3 2 2 2 5 5" xfId="20045" xr:uid="{00000000-0005-0000-0000-0000504E0000}"/>
    <cellStyle name="Normal 8 3 2 2 2 6" xfId="11635" xr:uid="{00000000-0005-0000-0000-0000762D0000}"/>
    <cellStyle name="Normal 8 3 2 2 2 6 3" xfId="26733" xr:uid="{00000000-0005-0000-0000-000070680000}"/>
    <cellStyle name="Normal 8 3 2 2 2 7" xfId="6614" xr:uid="{00000000-0005-0000-0000-0000D9190000}"/>
    <cellStyle name="Normal 8 3 2 2 2 7 3" xfId="21716" xr:uid="{00000000-0005-0000-0000-0000D7540000}"/>
    <cellStyle name="Normal 8 3 2 2 2 9" xfId="16703" xr:uid="{00000000-0005-0000-0000-000042410000}"/>
    <cellStyle name="Normal 8 3 2 2 3" xfId="1750" xr:uid="{00000000-0005-0000-0000-0000D9060000}"/>
    <cellStyle name="Normal 8 3 2 2 3 2" xfId="2589" xr:uid="{00000000-0005-0000-0000-0000200A0000}"/>
    <cellStyle name="Normal 8 3 2 2 3 2 2" xfId="4279" xr:uid="{00000000-0005-0000-0000-0000BA100000}"/>
    <cellStyle name="Normal 8 3 2 2 3 2 2 2" xfId="14352" xr:uid="{00000000-0005-0000-0000-000013380000}"/>
    <cellStyle name="Normal 8 3 2 2 3 2 2 2 3" xfId="29450" xr:uid="{00000000-0005-0000-0000-00000D730000}"/>
    <cellStyle name="Normal 8 3 2 2 3 2 2 3" xfId="9332" xr:uid="{00000000-0005-0000-0000-000077240000}"/>
    <cellStyle name="Normal 8 3 2 2 3 2 2 3 3" xfId="24433" xr:uid="{00000000-0005-0000-0000-0000745F0000}"/>
    <cellStyle name="Normal 8 3 2 2 3 2 2 5" xfId="19420" xr:uid="{00000000-0005-0000-0000-0000DF4B0000}"/>
    <cellStyle name="Normal 8 3 2 2 3 2 3" xfId="5971" xr:uid="{00000000-0005-0000-0000-000056170000}"/>
    <cellStyle name="Normal 8 3 2 2 3 2 3 2" xfId="16023" xr:uid="{00000000-0005-0000-0000-00009A3E0000}"/>
    <cellStyle name="Normal 8 3 2 2 3 2 3 2 3" xfId="31121" xr:uid="{00000000-0005-0000-0000-000094790000}"/>
    <cellStyle name="Normal 8 3 2 2 3 2 3 3" xfId="11003" xr:uid="{00000000-0005-0000-0000-0000FE2A0000}"/>
    <cellStyle name="Normal 8 3 2 2 3 2 3 3 3" xfId="26104" xr:uid="{00000000-0005-0000-0000-0000FB650000}"/>
    <cellStyle name="Normal 8 3 2 2 3 2 3 5" xfId="21091" xr:uid="{00000000-0005-0000-0000-000066520000}"/>
    <cellStyle name="Normal 8 3 2 2 3 2 4" xfId="12681" xr:uid="{00000000-0005-0000-0000-00008C310000}"/>
    <cellStyle name="Normal 8 3 2 2 3 2 4 3" xfId="27779" xr:uid="{00000000-0005-0000-0000-0000866C0000}"/>
    <cellStyle name="Normal 8 3 2 2 3 2 5" xfId="7660" xr:uid="{00000000-0005-0000-0000-0000EF1D0000}"/>
    <cellStyle name="Normal 8 3 2 2 3 2 5 3" xfId="22762" xr:uid="{00000000-0005-0000-0000-0000ED580000}"/>
    <cellStyle name="Normal 8 3 2 2 3 2 7" xfId="17749" xr:uid="{00000000-0005-0000-0000-000058450000}"/>
    <cellStyle name="Normal 8 3 2 2 3 3" xfId="3442" xr:uid="{00000000-0005-0000-0000-0000750D0000}"/>
    <cellStyle name="Normal 8 3 2 2 3 3 2" xfId="13516" xr:uid="{00000000-0005-0000-0000-0000CF340000}"/>
    <cellStyle name="Normal 8 3 2 2 3 3 2 3" xfId="28614" xr:uid="{00000000-0005-0000-0000-0000C96F0000}"/>
    <cellStyle name="Normal 8 3 2 2 3 3 3" xfId="8496" xr:uid="{00000000-0005-0000-0000-000033210000}"/>
    <cellStyle name="Normal 8 3 2 2 3 3 3 3" xfId="23597" xr:uid="{00000000-0005-0000-0000-0000305C0000}"/>
    <cellStyle name="Normal 8 3 2 2 3 3 5" xfId="18584" xr:uid="{00000000-0005-0000-0000-00009B480000}"/>
    <cellStyle name="Normal 8 3 2 2 3 4" xfId="5135" xr:uid="{00000000-0005-0000-0000-000012140000}"/>
    <cellStyle name="Normal 8 3 2 2 3 4 2" xfId="15187" xr:uid="{00000000-0005-0000-0000-0000563B0000}"/>
    <cellStyle name="Normal 8 3 2 2 3 4 2 3" xfId="30285" xr:uid="{00000000-0005-0000-0000-000050760000}"/>
    <cellStyle name="Normal 8 3 2 2 3 4 3" xfId="10167" xr:uid="{00000000-0005-0000-0000-0000BA270000}"/>
    <cellStyle name="Normal 8 3 2 2 3 4 3 3" xfId="25268" xr:uid="{00000000-0005-0000-0000-0000B7620000}"/>
    <cellStyle name="Normal 8 3 2 2 3 4 5" xfId="20255" xr:uid="{00000000-0005-0000-0000-0000224F0000}"/>
    <cellStyle name="Normal 8 3 2 2 3 5" xfId="11845" xr:uid="{00000000-0005-0000-0000-0000482E0000}"/>
    <cellStyle name="Normal 8 3 2 2 3 5 3" xfId="26943" xr:uid="{00000000-0005-0000-0000-000042690000}"/>
    <cellStyle name="Normal 8 3 2 2 3 6" xfId="6824" xr:uid="{00000000-0005-0000-0000-0000AB1A0000}"/>
    <cellStyle name="Normal 8 3 2 2 3 6 3" xfId="21926" xr:uid="{00000000-0005-0000-0000-0000A9550000}"/>
    <cellStyle name="Normal 8 3 2 2 3 8" xfId="16913" xr:uid="{00000000-0005-0000-0000-000014420000}"/>
    <cellStyle name="Normal 8 3 2 2 4" xfId="2171" xr:uid="{00000000-0005-0000-0000-00007E080000}"/>
    <cellStyle name="Normal 8 3 2 2 4 2" xfId="3861" xr:uid="{00000000-0005-0000-0000-0000180F0000}"/>
    <cellStyle name="Normal 8 3 2 2 4 2 2" xfId="13934" xr:uid="{00000000-0005-0000-0000-000071360000}"/>
    <cellStyle name="Normal 8 3 2 2 4 2 2 3" xfId="29032" xr:uid="{00000000-0005-0000-0000-00006B710000}"/>
    <cellStyle name="Normal 8 3 2 2 4 2 3" xfId="8914" xr:uid="{00000000-0005-0000-0000-0000D5220000}"/>
    <cellStyle name="Normal 8 3 2 2 4 2 3 3" xfId="24015" xr:uid="{00000000-0005-0000-0000-0000D25D0000}"/>
    <cellStyle name="Normal 8 3 2 2 4 2 5" xfId="19002" xr:uid="{00000000-0005-0000-0000-00003D4A0000}"/>
    <cellStyle name="Normal 8 3 2 2 4 3" xfId="5553" xr:uid="{00000000-0005-0000-0000-0000B4150000}"/>
    <cellStyle name="Normal 8 3 2 2 4 3 2" xfId="15605" xr:uid="{00000000-0005-0000-0000-0000F83C0000}"/>
    <cellStyle name="Normal 8 3 2 2 4 3 2 3" xfId="30703" xr:uid="{00000000-0005-0000-0000-0000F2770000}"/>
    <cellStyle name="Normal 8 3 2 2 4 3 3" xfId="10585" xr:uid="{00000000-0005-0000-0000-00005C290000}"/>
    <cellStyle name="Normal 8 3 2 2 4 3 3 3" xfId="25686" xr:uid="{00000000-0005-0000-0000-000059640000}"/>
    <cellStyle name="Normal 8 3 2 2 4 3 5" xfId="20673" xr:uid="{00000000-0005-0000-0000-0000C4500000}"/>
    <cellStyle name="Normal 8 3 2 2 4 4" xfId="12263" xr:uid="{00000000-0005-0000-0000-0000EA2F0000}"/>
    <cellStyle name="Normal 8 3 2 2 4 4 3" xfId="27361" xr:uid="{00000000-0005-0000-0000-0000E46A0000}"/>
    <cellStyle name="Normal 8 3 2 2 4 5" xfId="7242" xr:uid="{00000000-0005-0000-0000-00004D1C0000}"/>
    <cellStyle name="Normal 8 3 2 2 4 5 3" xfId="22344" xr:uid="{00000000-0005-0000-0000-00004B570000}"/>
    <cellStyle name="Normal 8 3 2 2 4 7" xfId="17331" xr:uid="{00000000-0005-0000-0000-0000B6430000}"/>
    <cellStyle name="Normal 8 3 2 2 5" xfId="3024" xr:uid="{00000000-0005-0000-0000-0000D30B0000}"/>
    <cellStyle name="Normal 8 3 2 2 5 2" xfId="13098" xr:uid="{00000000-0005-0000-0000-00002D330000}"/>
    <cellStyle name="Normal 8 3 2 2 5 2 3" xfId="28196" xr:uid="{00000000-0005-0000-0000-0000276E0000}"/>
    <cellStyle name="Normal 8 3 2 2 5 3" xfId="8078" xr:uid="{00000000-0005-0000-0000-0000911F0000}"/>
    <cellStyle name="Normal 8 3 2 2 5 3 3" xfId="23179" xr:uid="{00000000-0005-0000-0000-00008E5A0000}"/>
    <cellStyle name="Normal 8 3 2 2 5 5" xfId="18166" xr:uid="{00000000-0005-0000-0000-0000F9460000}"/>
    <cellStyle name="Normal 8 3 2 2 6" xfId="4717" xr:uid="{00000000-0005-0000-0000-000070120000}"/>
    <cellStyle name="Normal 8 3 2 2 6 2" xfId="14769" xr:uid="{00000000-0005-0000-0000-0000B4390000}"/>
    <cellStyle name="Normal 8 3 2 2 6 2 3" xfId="29867" xr:uid="{00000000-0005-0000-0000-0000AE740000}"/>
    <cellStyle name="Normal 8 3 2 2 6 3" xfId="9749" xr:uid="{00000000-0005-0000-0000-000018260000}"/>
    <cellStyle name="Normal 8 3 2 2 6 3 3" xfId="24850" xr:uid="{00000000-0005-0000-0000-000015610000}"/>
    <cellStyle name="Normal 8 3 2 2 6 5" xfId="19837" xr:uid="{00000000-0005-0000-0000-0000804D0000}"/>
    <cellStyle name="Normal 8 3 2 2 7" xfId="11427" xr:uid="{00000000-0005-0000-0000-0000A62C0000}"/>
    <cellStyle name="Normal 8 3 2 2 7 3" xfId="26525" xr:uid="{00000000-0005-0000-0000-0000A0670000}"/>
    <cellStyle name="Normal 8 3 2 2 8" xfId="6406" xr:uid="{00000000-0005-0000-0000-000009190000}"/>
    <cellStyle name="Normal 8 3 2 2 8 3" xfId="21508" xr:uid="{00000000-0005-0000-0000-000007540000}"/>
    <cellStyle name="Normal 8 3 2 3" xfId="1433" xr:uid="{00000000-0005-0000-0000-00009C050000}"/>
    <cellStyle name="Normal 8 3 2 3 2" xfId="1854" xr:uid="{00000000-0005-0000-0000-000041070000}"/>
    <cellStyle name="Normal 8 3 2 3 2 2" xfId="2693" xr:uid="{00000000-0005-0000-0000-0000880A0000}"/>
    <cellStyle name="Normal 8 3 2 3 2 2 2" xfId="4383" xr:uid="{00000000-0005-0000-0000-000022110000}"/>
    <cellStyle name="Normal 8 3 2 3 2 2 2 2" xfId="14456" xr:uid="{00000000-0005-0000-0000-00007B380000}"/>
    <cellStyle name="Normal 8 3 2 3 2 2 2 2 3" xfId="29554" xr:uid="{00000000-0005-0000-0000-000075730000}"/>
    <cellStyle name="Normal 8 3 2 3 2 2 2 3" xfId="9436" xr:uid="{00000000-0005-0000-0000-0000DF240000}"/>
    <cellStyle name="Normal 8 3 2 3 2 2 2 3 3" xfId="24537" xr:uid="{00000000-0005-0000-0000-0000DC5F0000}"/>
    <cellStyle name="Normal 8 3 2 3 2 2 2 5" xfId="19524" xr:uid="{00000000-0005-0000-0000-0000474C0000}"/>
    <cellStyle name="Normal 8 3 2 3 2 2 3" xfId="6075" xr:uid="{00000000-0005-0000-0000-0000BE170000}"/>
    <cellStyle name="Normal 8 3 2 3 2 2 3 2" xfId="16127" xr:uid="{00000000-0005-0000-0000-0000023F0000}"/>
    <cellStyle name="Normal 8 3 2 3 2 2 3 2 3" xfId="31225" xr:uid="{00000000-0005-0000-0000-0000FC790000}"/>
    <cellStyle name="Normal 8 3 2 3 2 2 3 3" xfId="11107" xr:uid="{00000000-0005-0000-0000-0000662B0000}"/>
    <cellStyle name="Normal 8 3 2 3 2 2 3 3 3" xfId="26208" xr:uid="{00000000-0005-0000-0000-000063660000}"/>
    <cellStyle name="Normal 8 3 2 3 2 2 3 5" xfId="21195" xr:uid="{00000000-0005-0000-0000-0000CE520000}"/>
    <cellStyle name="Normal 8 3 2 3 2 2 4" xfId="12785" xr:uid="{00000000-0005-0000-0000-0000F4310000}"/>
    <cellStyle name="Normal 8 3 2 3 2 2 4 3" xfId="27883" xr:uid="{00000000-0005-0000-0000-0000EE6C0000}"/>
    <cellStyle name="Normal 8 3 2 3 2 2 5" xfId="7764" xr:uid="{00000000-0005-0000-0000-0000571E0000}"/>
    <cellStyle name="Normal 8 3 2 3 2 2 5 3" xfId="22866" xr:uid="{00000000-0005-0000-0000-000055590000}"/>
    <cellStyle name="Normal 8 3 2 3 2 2 7" xfId="17853" xr:uid="{00000000-0005-0000-0000-0000C0450000}"/>
    <cellStyle name="Normal 8 3 2 3 2 3" xfId="3546" xr:uid="{00000000-0005-0000-0000-0000DD0D0000}"/>
    <cellStyle name="Normal 8 3 2 3 2 3 2" xfId="13620" xr:uid="{00000000-0005-0000-0000-000037350000}"/>
    <cellStyle name="Normal 8 3 2 3 2 3 2 3" xfId="28718" xr:uid="{00000000-0005-0000-0000-000031700000}"/>
    <cellStyle name="Normal 8 3 2 3 2 3 3" xfId="8600" xr:uid="{00000000-0005-0000-0000-00009B210000}"/>
    <cellStyle name="Normal 8 3 2 3 2 3 3 3" xfId="23701" xr:uid="{00000000-0005-0000-0000-0000985C0000}"/>
    <cellStyle name="Normal 8 3 2 3 2 3 5" xfId="18688" xr:uid="{00000000-0005-0000-0000-000003490000}"/>
    <cellStyle name="Normal 8 3 2 3 2 4" xfId="5239" xr:uid="{00000000-0005-0000-0000-00007A140000}"/>
    <cellStyle name="Normal 8 3 2 3 2 4 2" xfId="15291" xr:uid="{00000000-0005-0000-0000-0000BE3B0000}"/>
    <cellStyle name="Normal 8 3 2 3 2 4 2 3" xfId="30389" xr:uid="{00000000-0005-0000-0000-0000B8760000}"/>
    <cellStyle name="Normal 8 3 2 3 2 4 3" xfId="10271" xr:uid="{00000000-0005-0000-0000-000022280000}"/>
    <cellStyle name="Normal 8 3 2 3 2 4 3 3" xfId="25372" xr:uid="{00000000-0005-0000-0000-00001F630000}"/>
    <cellStyle name="Normal 8 3 2 3 2 4 5" xfId="20359" xr:uid="{00000000-0005-0000-0000-00008A4F0000}"/>
    <cellStyle name="Normal 8 3 2 3 2 5" xfId="11949" xr:uid="{00000000-0005-0000-0000-0000B02E0000}"/>
    <cellStyle name="Normal 8 3 2 3 2 5 3" xfId="27047" xr:uid="{00000000-0005-0000-0000-0000AA690000}"/>
    <cellStyle name="Normal 8 3 2 3 2 6" xfId="6928" xr:uid="{00000000-0005-0000-0000-0000131B0000}"/>
    <cellStyle name="Normal 8 3 2 3 2 6 3" xfId="22030" xr:uid="{00000000-0005-0000-0000-000011560000}"/>
    <cellStyle name="Normal 8 3 2 3 2 8" xfId="17017" xr:uid="{00000000-0005-0000-0000-00007C420000}"/>
    <cellStyle name="Normal 8 3 2 3 3" xfId="2275" xr:uid="{00000000-0005-0000-0000-0000E6080000}"/>
    <cellStyle name="Normal 8 3 2 3 3 2" xfId="3965" xr:uid="{00000000-0005-0000-0000-0000800F0000}"/>
    <cellStyle name="Normal 8 3 2 3 3 2 2" xfId="14038" xr:uid="{00000000-0005-0000-0000-0000D9360000}"/>
    <cellStyle name="Normal 8 3 2 3 3 2 2 3" xfId="29136" xr:uid="{00000000-0005-0000-0000-0000D3710000}"/>
    <cellStyle name="Normal 8 3 2 3 3 2 3" xfId="9018" xr:uid="{00000000-0005-0000-0000-00003D230000}"/>
    <cellStyle name="Normal 8 3 2 3 3 2 3 3" xfId="24119" xr:uid="{00000000-0005-0000-0000-00003A5E0000}"/>
    <cellStyle name="Normal 8 3 2 3 3 2 5" xfId="19106" xr:uid="{00000000-0005-0000-0000-0000A54A0000}"/>
    <cellStyle name="Normal 8 3 2 3 3 3" xfId="5657" xr:uid="{00000000-0005-0000-0000-00001C160000}"/>
    <cellStyle name="Normal 8 3 2 3 3 3 2" xfId="15709" xr:uid="{00000000-0005-0000-0000-0000603D0000}"/>
    <cellStyle name="Normal 8 3 2 3 3 3 2 3" xfId="30807" xr:uid="{00000000-0005-0000-0000-00005A780000}"/>
    <cellStyle name="Normal 8 3 2 3 3 3 3" xfId="10689" xr:uid="{00000000-0005-0000-0000-0000C4290000}"/>
    <cellStyle name="Normal 8 3 2 3 3 3 3 3" xfId="25790" xr:uid="{00000000-0005-0000-0000-0000C1640000}"/>
    <cellStyle name="Normal 8 3 2 3 3 3 5" xfId="20777" xr:uid="{00000000-0005-0000-0000-00002C510000}"/>
    <cellStyle name="Normal 8 3 2 3 3 4" xfId="12367" xr:uid="{00000000-0005-0000-0000-000052300000}"/>
    <cellStyle name="Normal 8 3 2 3 3 4 3" xfId="27465" xr:uid="{00000000-0005-0000-0000-00004C6B0000}"/>
    <cellStyle name="Normal 8 3 2 3 3 5" xfId="7346" xr:uid="{00000000-0005-0000-0000-0000B51C0000}"/>
    <cellStyle name="Normal 8 3 2 3 3 5 3" xfId="22448" xr:uid="{00000000-0005-0000-0000-0000B3570000}"/>
    <cellStyle name="Normal 8 3 2 3 3 7" xfId="17435" xr:uid="{00000000-0005-0000-0000-00001E440000}"/>
    <cellStyle name="Normal 8 3 2 3 4" xfId="3128" xr:uid="{00000000-0005-0000-0000-00003B0C0000}"/>
    <cellStyle name="Normal 8 3 2 3 4 2" xfId="13202" xr:uid="{00000000-0005-0000-0000-000095330000}"/>
    <cellStyle name="Normal 8 3 2 3 4 2 3" xfId="28300" xr:uid="{00000000-0005-0000-0000-00008F6E0000}"/>
    <cellStyle name="Normal 8 3 2 3 4 3" xfId="8182" xr:uid="{00000000-0005-0000-0000-0000F91F0000}"/>
    <cellStyle name="Normal 8 3 2 3 4 3 3" xfId="23283" xr:uid="{00000000-0005-0000-0000-0000F65A0000}"/>
    <cellStyle name="Normal 8 3 2 3 4 5" xfId="18270" xr:uid="{00000000-0005-0000-0000-000061470000}"/>
    <cellStyle name="Normal 8 3 2 3 5" xfId="4821" xr:uid="{00000000-0005-0000-0000-0000D8120000}"/>
    <cellStyle name="Normal 8 3 2 3 5 2" xfId="14873" xr:uid="{00000000-0005-0000-0000-00001C3A0000}"/>
    <cellStyle name="Normal 8 3 2 3 5 2 3" xfId="29971" xr:uid="{00000000-0005-0000-0000-000016750000}"/>
    <cellStyle name="Normal 8 3 2 3 5 3" xfId="9853" xr:uid="{00000000-0005-0000-0000-000080260000}"/>
    <cellStyle name="Normal 8 3 2 3 5 3 3" xfId="24954" xr:uid="{00000000-0005-0000-0000-00007D610000}"/>
    <cellStyle name="Normal 8 3 2 3 5 5" xfId="19941" xr:uid="{00000000-0005-0000-0000-0000E84D0000}"/>
    <cellStyle name="Normal 8 3 2 3 6" xfId="11531" xr:uid="{00000000-0005-0000-0000-00000E2D0000}"/>
    <cellStyle name="Normal 8 3 2 3 6 3" xfId="26629" xr:uid="{00000000-0005-0000-0000-000008680000}"/>
    <cellStyle name="Normal 8 3 2 3 7" xfId="6510" xr:uid="{00000000-0005-0000-0000-000071190000}"/>
    <cellStyle name="Normal 8 3 2 3 7 3" xfId="21612" xr:uid="{00000000-0005-0000-0000-00006F540000}"/>
    <cellStyle name="Normal 8 3 2 3 9" xfId="16599" xr:uid="{00000000-0005-0000-0000-0000DA400000}"/>
    <cellStyle name="Normal 8 3 2 4" xfId="1646" xr:uid="{00000000-0005-0000-0000-000071060000}"/>
    <cellStyle name="Normal 8 3 2 4 2" xfId="2485" xr:uid="{00000000-0005-0000-0000-0000B8090000}"/>
    <cellStyle name="Normal 8 3 2 4 2 2" xfId="4175" xr:uid="{00000000-0005-0000-0000-000052100000}"/>
    <cellStyle name="Normal 8 3 2 4 2 2 2" xfId="14248" xr:uid="{00000000-0005-0000-0000-0000AB370000}"/>
    <cellStyle name="Normal 8 3 2 4 2 2 2 3" xfId="29346" xr:uid="{00000000-0005-0000-0000-0000A5720000}"/>
    <cellStyle name="Normal 8 3 2 4 2 2 3" xfId="9228" xr:uid="{00000000-0005-0000-0000-00000F240000}"/>
    <cellStyle name="Normal 8 3 2 4 2 2 3 3" xfId="24329" xr:uid="{00000000-0005-0000-0000-00000C5F0000}"/>
    <cellStyle name="Normal 8 3 2 4 2 2 5" xfId="19316" xr:uid="{00000000-0005-0000-0000-0000774B0000}"/>
    <cellStyle name="Normal 8 3 2 4 2 3" xfId="5867" xr:uid="{00000000-0005-0000-0000-0000EE160000}"/>
    <cellStyle name="Normal 8 3 2 4 2 3 2" xfId="15919" xr:uid="{00000000-0005-0000-0000-0000323E0000}"/>
    <cellStyle name="Normal 8 3 2 4 2 3 2 3" xfId="31017" xr:uid="{00000000-0005-0000-0000-00002C790000}"/>
    <cellStyle name="Normal 8 3 2 4 2 3 3" xfId="10899" xr:uid="{00000000-0005-0000-0000-0000962A0000}"/>
    <cellStyle name="Normal 8 3 2 4 2 3 3 3" xfId="26000" xr:uid="{00000000-0005-0000-0000-000093650000}"/>
    <cellStyle name="Normal 8 3 2 4 2 3 5" xfId="20987" xr:uid="{00000000-0005-0000-0000-0000FE510000}"/>
    <cellStyle name="Normal 8 3 2 4 2 4" xfId="12577" xr:uid="{00000000-0005-0000-0000-000024310000}"/>
    <cellStyle name="Normal 8 3 2 4 2 4 3" xfId="27675" xr:uid="{00000000-0005-0000-0000-00001E6C0000}"/>
    <cellStyle name="Normal 8 3 2 4 2 5" xfId="7556" xr:uid="{00000000-0005-0000-0000-0000871D0000}"/>
    <cellStyle name="Normal 8 3 2 4 2 5 3" xfId="22658" xr:uid="{00000000-0005-0000-0000-000085580000}"/>
    <cellStyle name="Normal 8 3 2 4 2 7" xfId="17645" xr:uid="{00000000-0005-0000-0000-0000F0440000}"/>
    <cellStyle name="Normal 8 3 2 4 3" xfId="3338" xr:uid="{00000000-0005-0000-0000-00000D0D0000}"/>
    <cellStyle name="Normal 8 3 2 4 3 2" xfId="13412" xr:uid="{00000000-0005-0000-0000-000067340000}"/>
    <cellStyle name="Normal 8 3 2 4 3 2 3" xfId="28510" xr:uid="{00000000-0005-0000-0000-0000616F0000}"/>
    <cellStyle name="Normal 8 3 2 4 3 3" xfId="8392" xr:uid="{00000000-0005-0000-0000-0000CB200000}"/>
    <cellStyle name="Normal 8 3 2 4 3 3 3" xfId="23493" xr:uid="{00000000-0005-0000-0000-0000C85B0000}"/>
    <cellStyle name="Normal 8 3 2 4 3 5" xfId="18480" xr:uid="{00000000-0005-0000-0000-000033480000}"/>
    <cellStyle name="Normal 8 3 2 4 4" xfId="5031" xr:uid="{00000000-0005-0000-0000-0000AA130000}"/>
    <cellStyle name="Normal 8 3 2 4 4 2" xfId="15083" xr:uid="{00000000-0005-0000-0000-0000EE3A0000}"/>
    <cellStyle name="Normal 8 3 2 4 4 2 3" xfId="30181" xr:uid="{00000000-0005-0000-0000-0000E8750000}"/>
    <cellStyle name="Normal 8 3 2 4 4 3" xfId="10063" xr:uid="{00000000-0005-0000-0000-000052270000}"/>
    <cellStyle name="Normal 8 3 2 4 4 3 3" xfId="25164" xr:uid="{00000000-0005-0000-0000-00004F620000}"/>
    <cellStyle name="Normal 8 3 2 4 4 5" xfId="20151" xr:uid="{00000000-0005-0000-0000-0000BA4E0000}"/>
    <cellStyle name="Normal 8 3 2 4 5" xfId="11741" xr:uid="{00000000-0005-0000-0000-0000E02D0000}"/>
    <cellStyle name="Normal 8 3 2 4 5 3" xfId="26839" xr:uid="{00000000-0005-0000-0000-0000DA680000}"/>
    <cellStyle name="Normal 8 3 2 4 6" xfId="6720" xr:uid="{00000000-0005-0000-0000-0000431A0000}"/>
    <cellStyle name="Normal 8 3 2 4 6 3" xfId="21822" xr:uid="{00000000-0005-0000-0000-000041550000}"/>
    <cellStyle name="Normal 8 3 2 4 8" xfId="16809" xr:uid="{00000000-0005-0000-0000-0000AC410000}"/>
    <cellStyle name="Normal 8 3 2 5" xfId="2067" xr:uid="{00000000-0005-0000-0000-000016080000}"/>
    <cellStyle name="Normal 8 3 2 5 2" xfId="3757" xr:uid="{00000000-0005-0000-0000-0000B00E0000}"/>
    <cellStyle name="Normal 8 3 2 5 2 2" xfId="13830" xr:uid="{00000000-0005-0000-0000-000009360000}"/>
    <cellStyle name="Normal 8 3 2 5 2 2 3" xfId="28928" xr:uid="{00000000-0005-0000-0000-000003710000}"/>
    <cellStyle name="Normal 8 3 2 5 2 3" xfId="8810" xr:uid="{00000000-0005-0000-0000-00006D220000}"/>
    <cellStyle name="Normal 8 3 2 5 2 3 3" xfId="23911" xr:uid="{00000000-0005-0000-0000-00006A5D0000}"/>
    <cellStyle name="Normal 8 3 2 5 2 5" xfId="18898" xr:uid="{00000000-0005-0000-0000-0000D5490000}"/>
    <cellStyle name="Normal 8 3 2 5 3" xfId="5449" xr:uid="{00000000-0005-0000-0000-00004C150000}"/>
    <cellStyle name="Normal 8 3 2 5 3 2" xfId="15501" xr:uid="{00000000-0005-0000-0000-0000903C0000}"/>
    <cellStyle name="Normal 8 3 2 5 3 2 3" xfId="30599" xr:uid="{00000000-0005-0000-0000-00008A770000}"/>
    <cellStyle name="Normal 8 3 2 5 3 3" xfId="10481" xr:uid="{00000000-0005-0000-0000-0000F4280000}"/>
    <cellStyle name="Normal 8 3 2 5 3 3 3" xfId="25582" xr:uid="{00000000-0005-0000-0000-0000F1630000}"/>
    <cellStyle name="Normal 8 3 2 5 3 5" xfId="20569" xr:uid="{00000000-0005-0000-0000-00005C500000}"/>
    <cellStyle name="Normal 8 3 2 5 4" xfId="12159" xr:uid="{00000000-0005-0000-0000-0000822F0000}"/>
    <cellStyle name="Normal 8 3 2 5 4 3" xfId="27257" xr:uid="{00000000-0005-0000-0000-00007C6A0000}"/>
    <cellStyle name="Normal 8 3 2 5 5" xfId="7138" xr:uid="{00000000-0005-0000-0000-0000E51B0000}"/>
    <cellStyle name="Normal 8 3 2 5 5 3" xfId="22240" xr:uid="{00000000-0005-0000-0000-0000E3560000}"/>
    <cellStyle name="Normal 8 3 2 5 7" xfId="17227" xr:uid="{00000000-0005-0000-0000-00004E430000}"/>
    <cellStyle name="Normal 8 3 2 6" xfId="2920" xr:uid="{00000000-0005-0000-0000-00006B0B0000}"/>
    <cellStyle name="Normal 8 3 2 6 2" xfId="12994" xr:uid="{00000000-0005-0000-0000-0000C5320000}"/>
    <cellStyle name="Normal 8 3 2 6 2 3" xfId="28092" xr:uid="{00000000-0005-0000-0000-0000BF6D0000}"/>
    <cellStyle name="Normal 8 3 2 6 3" xfId="7974" xr:uid="{00000000-0005-0000-0000-0000291F0000}"/>
    <cellStyle name="Normal 8 3 2 6 3 3" xfId="23075" xr:uid="{00000000-0005-0000-0000-0000265A0000}"/>
    <cellStyle name="Normal 8 3 2 6 5" xfId="18062" xr:uid="{00000000-0005-0000-0000-000091460000}"/>
    <cellStyle name="Normal 8 3 2 7" xfId="4613" xr:uid="{00000000-0005-0000-0000-000008120000}"/>
    <cellStyle name="Normal 8 3 2 7 2" xfId="14665" xr:uid="{00000000-0005-0000-0000-00004C390000}"/>
    <cellStyle name="Normal 8 3 2 7 2 3" xfId="29763" xr:uid="{00000000-0005-0000-0000-000046740000}"/>
    <cellStyle name="Normal 8 3 2 7 3" xfId="9645" xr:uid="{00000000-0005-0000-0000-0000B0250000}"/>
    <cellStyle name="Normal 8 3 2 7 3 3" xfId="24746" xr:uid="{00000000-0005-0000-0000-0000AD600000}"/>
    <cellStyle name="Normal 8 3 2 7 5" xfId="19733" xr:uid="{00000000-0005-0000-0000-0000184D0000}"/>
    <cellStyle name="Normal 8 3 2 8" xfId="11323" xr:uid="{00000000-0005-0000-0000-00003E2C0000}"/>
    <cellStyle name="Normal 8 3 2 8 3" xfId="26421" xr:uid="{00000000-0005-0000-0000-000038670000}"/>
    <cellStyle name="Normal 8 3 2 9" xfId="6302" xr:uid="{00000000-0005-0000-0000-0000A1180000}"/>
    <cellStyle name="Normal 8 3 2 9 3" xfId="21404" xr:uid="{00000000-0005-0000-0000-00009F530000}"/>
    <cellStyle name="Normal 8 3 3" xfId="1266" xr:uid="{00000000-0005-0000-0000-0000F5040000}"/>
    <cellStyle name="Normal 8 3 3 10" xfId="16443" xr:uid="{00000000-0005-0000-0000-00003E400000}"/>
    <cellStyle name="Normal 8 3 3 2" xfId="1485" xr:uid="{00000000-0005-0000-0000-0000D0050000}"/>
    <cellStyle name="Normal 8 3 3 2 2" xfId="1906" xr:uid="{00000000-0005-0000-0000-000075070000}"/>
    <cellStyle name="Normal 8 3 3 2 2 2" xfId="2745" xr:uid="{00000000-0005-0000-0000-0000BC0A0000}"/>
    <cellStyle name="Normal 8 3 3 2 2 2 2" xfId="4435" xr:uid="{00000000-0005-0000-0000-000056110000}"/>
    <cellStyle name="Normal 8 3 3 2 2 2 2 2" xfId="14508" xr:uid="{00000000-0005-0000-0000-0000AF380000}"/>
    <cellStyle name="Normal 8 3 3 2 2 2 2 2 3" xfId="29606" xr:uid="{00000000-0005-0000-0000-0000A9730000}"/>
    <cellStyle name="Normal 8 3 3 2 2 2 2 3" xfId="9488" xr:uid="{00000000-0005-0000-0000-000013250000}"/>
    <cellStyle name="Normal 8 3 3 2 2 2 2 3 3" xfId="24589" xr:uid="{00000000-0005-0000-0000-000010600000}"/>
    <cellStyle name="Normal 8 3 3 2 2 2 2 5" xfId="19576" xr:uid="{00000000-0005-0000-0000-00007B4C0000}"/>
    <cellStyle name="Normal 8 3 3 2 2 2 3" xfId="6127" xr:uid="{00000000-0005-0000-0000-0000F2170000}"/>
    <cellStyle name="Normal 8 3 3 2 2 2 3 2" xfId="16179" xr:uid="{00000000-0005-0000-0000-0000363F0000}"/>
    <cellStyle name="Normal 8 3 3 2 2 2 3 2 3" xfId="31277" xr:uid="{00000000-0005-0000-0000-0000307A0000}"/>
    <cellStyle name="Normal 8 3 3 2 2 2 3 3" xfId="11159" xr:uid="{00000000-0005-0000-0000-00009A2B0000}"/>
    <cellStyle name="Normal 8 3 3 2 2 2 3 3 3" xfId="26260" xr:uid="{00000000-0005-0000-0000-000097660000}"/>
    <cellStyle name="Normal 8 3 3 2 2 2 3 5" xfId="21247" xr:uid="{00000000-0005-0000-0000-000002530000}"/>
    <cellStyle name="Normal 8 3 3 2 2 2 4" xfId="12837" xr:uid="{00000000-0005-0000-0000-000028320000}"/>
    <cellStyle name="Normal 8 3 3 2 2 2 4 3" xfId="27935" xr:uid="{00000000-0005-0000-0000-0000226D0000}"/>
    <cellStyle name="Normal 8 3 3 2 2 2 5" xfId="7816" xr:uid="{00000000-0005-0000-0000-00008B1E0000}"/>
    <cellStyle name="Normal 8 3 3 2 2 2 5 3" xfId="22918" xr:uid="{00000000-0005-0000-0000-000089590000}"/>
    <cellStyle name="Normal 8 3 3 2 2 2 7" xfId="17905" xr:uid="{00000000-0005-0000-0000-0000F4450000}"/>
    <cellStyle name="Normal 8 3 3 2 2 3" xfId="3598" xr:uid="{00000000-0005-0000-0000-0000110E0000}"/>
    <cellStyle name="Normal 8 3 3 2 2 3 2" xfId="13672" xr:uid="{00000000-0005-0000-0000-00006B350000}"/>
    <cellStyle name="Normal 8 3 3 2 2 3 2 3" xfId="28770" xr:uid="{00000000-0005-0000-0000-000065700000}"/>
    <cellStyle name="Normal 8 3 3 2 2 3 3" xfId="8652" xr:uid="{00000000-0005-0000-0000-0000CF210000}"/>
    <cellStyle name="Normal 8 3 3 2 2 3 3 3" xfId="23753" xr:uid="{00000000-0005-0000-0000-0000CC5C0000}"/>
    <cellStyle name="Normal 8 3 3 2 2 3 5" xfId="18740" xr:uid="{00000000-0005-0000-0000-000037490000}"/>
    <cellStyle name="Normal 8 3 3 2 2 4" xfId="5291" xr:uid="{00000000-0005-0000-0000-0000AE140000}"/>
    <cellStyle name="Normal 8 3 3 2 2 4 2" xfId="15343" xr:uid="{00000000-0005-0000-0000-0000F23B0000}"/>
    <cellStyle name="Normal 8 3 3 2 2 4 2 3" xfId="30441" xr:uid="{00000000-0005-0000-0000-0000EC760000}"/>
    <cellStyle name="Normal 8 3 3 2 2 4 3" xfId="10323" xr:uid="{00000000-0005-0000-0000-000056280000}"/>
    <cellStyle name="Normal 8 3 3 2 2 4 3 3" xfId="25424" xr:uid="{00000000-0005-0000-0000-000053630000}"/>
    <cellStyle name="Normal 8 3 3 2 2 4 5" xfId="20411" xr:uid="{00000000-0005-0000-0000-0000BE4F0000}"/>
    <cellStyle name="Normal 8 3 3 2 2 5" xfId="12001" xr:uid="{00000000-0005-0000-0000-0000E42E0000}"/>
    <cellStyle name="Normal 8 3 3 2 2 5 3" xfId="27099" xr:uid="{00000000-0005-0000-0000-0000DE690000}"/>
    <cellStyle name="Normal 8 3 3 2 2 6" xfId="6980" xr:uid="{00000000-0005-0000-0000-0000471B0000}"/>
    <cellStyle name="Normal 8 3 3 2 2 6 3" xfId="22082" xr:uid="{00000000-0005-0000-0000-000045560000}"/>
    <cellStyle name="Normal 8 3 3 2 2 8" xfId="17069" xr:uid="{00000000-0005-0000-0000-0000B0420000}"/>
    <cellStyle name="Normal 8 3 3 2 3" xfId="2327" xr:uid="{00000000-0005-0000-0000-00001A090000}"/>
    <cellStyle name="Normal 8 3 3 2 3 2" xfId="4017" xr:uid="{00000000-0005-0000-0000-0000B40F0000}"/>
    <cellStyle name="Normal 8 3 3 2 3 2 2" xfId="14090" xr:uid="{00000000-0005-0000-0000-00000D370000}"/>
    <cellStyle name="Normal 8 3 3 2 3 2 2 3" xfId="29188" xr:uid="{00000000-0005-0000-0000-000007720000}"/>
    <cellStyle name="Normal 8 3 3 2 3 2 3" xfId="9070" xr:uid="{00000000-0005-0000-0000-000071230000}"/>
    <cellStyle name="Normal 8 3 3 2 3 2 3 3" xfId="24171" xr:uid="{00000000-0005-0000-0000-00006E5E0000}"/>
    <cellStyle name="Normal 8 3 3 2 3 2 5" xfId="19158" xr:uid="{00000000-0005-0000-0000-0000D94A0000}"/>
    <cellStyle name="Normal 8 3 3 2 3 3" xfId="5709" xr:uid="{00000000-0005-0000-0000-000050160000}"/>
    <cellStyle name="Normal 8 3 3 2 3 3 2" xfId="15761" xr:uid="{00000000-0005-0000-0000-0000943D0000}"/>
    <cellStyle name="Normal 8 3 3 2 3 3 2 3" xfId="30859" xr:uid="{00000000-0005-0000-0000-00008E780000}"/>
    <cellStyle name="Normal 8 3 3 2 3 3 3" xfId="10741" xr:uid="{00000000-0005-0000-0000-0000F8290000}"/>
    <cellStyle name="Normal 8 3 3 2 3 3 3 3" xfId="25842" xr:uid="{00000000-0005-0000-0000-0000F5640000}"/>
    <cellStyle name="Normal 8 3 3 2 3 3 5" xfId="20829" xr:uid="{00000000-0005-0000-0000-000060510000}"/>
    <cellStyle name="Normal 8 3 3 2 3 4" xfId="12419" xr:uid="{00000000-0005-0000-0000-000086300000}"/>
    <cellStyle name="Normal 8 3 3 2 3 4 3" xfId="27517" xr:uid="{00000000-0005-0000-0000-0000806B0000}"/>
    <cellStyle name="Normal 8 3 3 2 3 5" xfId="7398" xr:uid="{00000000-0005-0000-0000-0000E91C0000}"/>
    <cellStyle name="Normal 8 3 3 2 3 5 3" xfId="22500" xr:uid="{00000000-0005-0000-0000-0000E7570000}"/>
    <cellStyle name="Normal 8 3 3 2 3 7" xfId="17487" xr:uid="{00000000-0005-0000-0000-000052440000}"/>
    <cellStyle name="Normal 8 3 3 2 4" xfId="3180" xr:uid="{00000000-0005-0000-0000-00006F0C0000}"/>
    <cellStyle name="Normal 8 3 3 2 4 2" xfId="13254" xr:uid="{00000000-0005-0000-0000-0000C9330000}"/>
    <cellStyle name="Normal 8 3 3 2 4 2 3" xfId="28352" xr:uid="{00000000-0005-0000-0000-0000C36E0000}"/>
    <cellStyle name="Normal 8 3 3 2 4 3" xfId="8234" xr:uid="{00000000-0005-0000-0000-00002D200000}"/>
    <cellStyle name="Normal 8 3 3 2 4 3 3" xfId="23335" xr:uid="{00000000-0005-0000-0000-00002A5B0000}"/>
    <cellStyle name="Normal 8 3 3 2 4 5" xfId="18322" xr:uid="{00000000-0005-0000-0000-000095470000}"/>
    <cellStyle name="Normal 8 3 3 2 5" xfId="4873" xr:uid="{00000000-0005-0000-0000-00000C130000}"/>
    <cellStyle name="Normal 8 3 3 2 5 2" xfId="14925" xr:uid="{00000000-0005-0000-0000-0000503A0000}"/>
    <cellStyle name="Normal 8 3 3 2 5 2 3" xfId="30023" xr:uid="{00000000-0005-0000-0000-00004A750000}"/>
    <cellStyle name="Normal 8 3 3 2 5 3" xfId="9905" xr:uid="{00000000-0005-0000-0000-0000B4260000}"/>
    <cellStyle name="Normal 8 3 3 2 5 3 3" xfId="25006" xr:uid="{00000000-0005-0000-0000-0000B1610000}"/>
    <cellStyle name="Normal 8 3 3 2 5 5" xfId="19993" xr:uid="{00000000-0005-0000-0000-00001C4E0000}"/>
    <cellStyle name="Normal 8 3 3 2 6" xfId="11583" xr:uid="{00000000-0005-0000-0000-0000422D0000}"/>
    <cellStyle name="Normal 8 3 3 2 6 3" xfId="26681" xr:uid="{00000000-0005-0000-0000-00003C680000}"/>
    <cellStyle name="Normal 8 3 3 2 7" xfId="6562" xr:uid="{00000000-0005-0000-0000-0000A5190000}"/>
    <cellStyle name="Normal 8 3 3 2 7 3" xfId="21664" xr:uid="{00000000-0005-0000-0000-0000A3540000}"/>
    <cellStyle name="Normal 8 3 3 2 9" xfId="16651" xr:uid="{00000000-0005-0000-0000-00000E410000}"/>
    <cellStyle name="Normal 8 3 3 3" xfId="1698" xr:uid="{00000000-0005-0000-0000-0000A5060000}"/>
    <cellStyle name="Normal 8 3 3 3 2" xfId="2537" xr:uid="{00000000-0005-0000-0000-0000EC090000}"/>
    <cellStyle name="Normal 8 3 3 3 2 2" xfId="4227" xr:uid="{00000000-0005-0000-0000-000086100000}"/>
    <cellStyle name="Normal 8 3 3 3 2 2 2" xfId="14300" xr:uid="{00000000-0005-0000-0000-0000DF370000}"/>
    <cellStyle name="Normal 8 3 3 3 2 2 2 3" xfId="29398" xr:uid="{00000000-0005-0000-0000-0000D9720000}"/>
    <cellStyle name="Normal 8 3 3 3 2 2 3" xfId="9280" xr:uid="{00000000-0005-0000-0000-000043240000}"/>
    <cellStyle name="Normal 8 3 3 3 2 2 3 3" xfId="24381" xr:uid="{00000000-0005-0000-0000-0000405F0000}"/>
    <cellStyle name="Normal 8 3 3 3 2 2 5" xfId="19368" xr:uid="{00000000-0005-0000-0000-0000AB4B0000}"/>
    <cellStyle name="Normal 8 3 3 3 2 3" xfId="5919" xr:uid="{00000000-0005-0000-0000-000022170000}"/>
    <cellStyle name="Normal 8 3 3 3 2 3 2" xfId="15971" xr:uid="{00000000-0005-0000-0000-0000663E0000}"/>
    <cellStyle name="Normal 8 3 3 3 2 3 2 3" xfId="31069" xr:uid="{00000000-0005-0000-0000-000060790000}"/>
    <cellStyle name="Normal 8 3 3 3 2 3 3" xfId="10951" xr:uid="{00000000-0005-0000-0000-0000CA2A0000}"/>
    <cellStyle name="Normal 8 3 3 3 2 3 3 3" xfId="26052" xr:uid="{00000000-0005-0000-0000-0000C7650000}"/>
    <cellStyle name="Normal 8 3 3 3 2 3 5" xfId="21039" xr:uid="{00000000-0005-0000-0000-000032520000}"/>
    <cellStyle name="Normal 8 3 3 3 2 4" xfId="12629" xr:uid="{00000000-0005-0000-0000-000058310000}"/>
    <cellStyle name="Normal 8 3 3 3 2 4 3" xfId="27727" xr:uid="{00000000-0005-0000-0000-0000526C0000}"/>
    <cellStyle name="Normal 8 3 3 3 2 5" xfId="7608" xr:uid="{00000000-0005-0000-0000-0000BB1D0000}"/>
    <cellStyle name="Normal 8 3 3 3 2 5 3" xfId="22710" xr:uid="{00000000-0005-0000-0000-0000B9580000}"/>
    <cellStyle name="Normal 8 3 3 3 2 7" xfId="17697" xr:uid="{00000000-0005-0000-0000-000024450000}"/>
    <cellStyle name="Normal 8 3 3 3 3" xfId="3390" xr:uid="{00000000-0005-0000-0000-0000410D0000}"/>
    <cellStyle name="Normal 8 3 3 3 3 2" xfId="13464" xr:uid="{00000000-0005-0000-0000-00009B340000}"/>
    <cellStyle name="Normal 8 3 3 3 3 2 3" xfId="28562" xr:uid="{00000000-0005-0000-0000-0000956F0000}"/>
    <cellStyle name="Normal 8 3 3 3 3 3" xfId="8444" xr:uid="{00000000-0005-0000-0000-0000FF200000}"/>
    <cellStyle name="Normal 8 3 3 3 3 3 3" xfId="23545" xr:uid="{00000000-0005-0000-0000-0000FC5B0000}"/>
    <cellStyle name="Normal 8 3 3 3 3 5" xfId="18532" xr:uid="{00000000-0005-0000-0000-000067480000}"/>
    <cellStyle name="Normal 8 3 3 3 4" xfId="5083" xr:uid="{00000000-0005-0000-0000-0000DE130000}"/>
    <cellStyle name="Normal 8 3 3 3 4 2" xfId="15135" xr:uid="{00000000-0005-0000-0000-0000223B0000}"/>
    <cellStyle name="Normal 8 3 3 3 4 2 3" xfId="30233" xr:uid="{00000000-0005-0000-0000-00001C760000}"/>
    <cellStyle name="Normal 8 3 3 3 4 3" xfId="10115" xr:uid="{00000000-0005-0000-0000-000086270000}"/>
    <cellStyle name="Normal 8 3 3 3 4 3 3" xfId="25216" xr:uid="{00000000-0005-0000-0000-000083620000}"/>
    <cellStyle name="Normal 8 3 3 3 4 5" xfId="20203" xr:uid="{00000000-0005-0000-0000-0000EE4E0000}"/>
    <cellStyle name="Normal 8 3 3 3 5" xfId="11793" xr:uid="{00000000-0005-0000-0000-0000142E0000}"/>
    <cellStyle name="Normal 8 3 3 3 5 3" xfId="26891" xr:uid="{00000000-0005-0000-0000-00000E690000}"/>
    <cellStyle name="Normal 8 3 3 3 6" xfId="6772" xr:uid="{00000000-0005-0000-0000-0000771A0000}"/>
    <cellStyle name="Normal 8 3 3 3 6 3" xfId="21874" xr:uid="{00000000-0005-0000-0000-000075550000}"/>
    <cellStyle name="Normal 8 3 3 3 8" xfId="16861" xr:uid="{00000000-0005-0000-0000-0000E0410000}"/>
    <cellStyle name="Normal 8 3 3 4" xfId="2119" xr:uid="{00000000-0005-0000-0000-00004A080000}"/>
    <cellStyle name="Normal 8 3 3 4 2" xfId="3809" xr:uid="{00000000-0005-0000-0000-0000E40E0000}"/>
    <cellStyle name="Normal 8 3 3 4 2 2" xfId="13882" xr:uid="{00000000-0005-0000-0000-00003D360000}"/>
    <cellStyle name="Normal 8 3 3 4 2 2 3" xfId="28980" xr:uid="{00000000-0005-0000-0000-000037710000}"/>
    <cellStyle name="Normal 8 3 3 4 2 3" xfId="8862" xr:uid="{00000000-0005-0000-0000-0000A1220000}"/>
    <cellStyle name="Normal 8 3 3 4 2 3 3" xfId="23963" xr:uid="{00000000-0005-0000-0000-00009E5D0000}"/>
    <cellStyle name="Normal 8 3 3 4 2 5" xfId="18950" xr:uid="{00000000-0005-0000-0000-0000094A0000}"/>
    <cellStyle name="Normal 8 3 3 4 3" xfId="5501" xr:uid="{00000000-0005-0000-0000-000080150000}"/>
    <cellStyle name="Normal 8 3 3 4 3 2" xfId="15553" xr:uid="{00000000-0005-0000-0000-0000C43C0000}"/>
    <cellStyle name="Normal 8 3 3 4 3 2 3" xfId="30651" xr:uid="{00000000-0005-0000-0000-0000BE770000}"/>
    <cellStyle name="Normal 8 3 3 4 3 3" xfId="10533" xr:uid="{00000000-0005-0000-0000-000028290000}"/>
    <cellStyle name="Normal 8 3 3 4 3 3 3" xfId="25634" xr:uid="{00000000-0005-0000-0000-000025640000}"/>
    <cellStyle name="Normal 8 3 3 4 3 5" xfId="20621" xr:uid="{00000000-0005-0000-0000-000090500000}"/>
    <cellStyle name="Normal 8 3 3 4 4" xfId="12211" xr:uid="{00000000-0005-0000-0000-0000B62F0000}"/>
    <cellStyle name="Normal 8 3 3 4 4 3" xfId="27309" xr:uid="{00000000-0005-0000-0000-0000B06A0000}"/>
    <cellStyle name="Normal 8 3 3 4 5" xfId="7190" xr:uid="{00000000-0005-0000-0000-0000191C0000}"/>
    <cellStyle name="Normal 8 3 3 4 5 3" xfId="22292" xr:uid="{00000000-0005-0000-0000-000017570000}"/>
    <cellStyle name="Normal 8 3 3 4 7" xfId="17279" xr:uid="{00000000-0005-0000-0000-000082430000}"/>
    <cellStyle name="Normal 8 3 3 5" xfId="2972" xr:uid="{00000000-0005-0000-0000-00009F0B0000}"/>
    <cellStyle name="Normal 8 3 3 5 2" xfId="13046" xr:uid="{00000000-0005-0000-0000-0000F9320000}"/>
    <cellStyle name="Normal 8 3 3 5 2 3" xfId="28144" xr:uid="{00000000-0005-0000-0000-0000F36D0000}"/>
    <cellStyle name="Normal 8 3 3 5 3" xfId="8026" xr:uid="{00000000-0005-0000-0000-00005D1F0000}"/>
    <cellStyle name="Normal 8 3 3 5 3 3" xfId="23127" xr:uid="{00000000-0005-0000-0000-00005A5A0000}"/>
    <cellStyle name="Normal 8 3 3 5 5" xfId="18114" xr:uid="{00000000-0005-0000-0000-0000C5460000}"/>
    <cellStyle name="Normal 8 3 3 6" xfId="4665" xr:uid="{00000000-0005-0000-0000-00003C120000}"/>
    <cellStyle name="Normal 8 3 3 6 2" xfId="14717" xr:uid="{00000000-0005-0000-0000-000080390000}"/>
    <cellStyle name="Normal 8 3 3 6 2 3" xfId="29815" xr:uid="{00000000-0005-0000-0000-00007A740000}"/>
    <cellStyle name="Normal 8 3 3 6 3" xfId="9697" xr:uid="{00000000-0005-0000-0000-0000E4250000}"/>
    <cellStyle name="Normal 8 3 3 6 3 3" xfId="24798" xr:uid="{00000000-0005-0000-0000-0000E1600000}"/>
    <cellStyle name="Normal 8 3 3 6 5" xfId="19785" xr:uid="{00000000-0005-0000-0000-00004C4D0000}"/>
    <cellStyle name="Normal 8 3 3 7" xfId="11375" xr:uid="{00000000-0005-0000-0000-0000722C0000}"/>
    <cellStyle name="Normal 8 3 3 7 3" xfId="26473" xr:uid="{00000000-0005-0000-0000-00006C670000}"/>
    <cellStyle name="Normal 8 3 3 8" xfId="6354" xr:uid="{00000000-0005-0000-0000-0000D5180000}"/>
    <cellStyle name="Normal 8 3 3 8 3" xfId="21456" xr:uid="{00000000-0005-0000-0000-0000D3530000}"/>
    <cellStyle name="Normal 8 3 4" xfId="1379" xr:uid="{00000000-0005-0000-0000-000066050000}"/>
    <cellStyle name="Normal 8 3 4 2" xfId="1802" xr:uid="{00000000-0005-0000-0000-00000D070000}"/>
    <cellStyle name="Normal 8 3 4 2 2" xfId="2641" xr:uid="{00000000-0005-0000-0000-0000540A0000}"/>
    <cellStyle name="Normal 8 3 4 2 2 2" xfId="4331" xr:uid="{00000000-0005-0000-0000-0000EE100000}"/>
    <cellStyle name="Normal 8 3 4 2 2 2 2" xfId="14404" xr:uid="{00000000-0005-0000-0000-000047380000}"/>
    <cellStyle name="Normal 8 3 4 2 2 2 2 3" xfId="29502" xr:uid="{00000000-0005-0000-0000-000041730000}"/>
    <cellStyle name="Normal 8 3 4 2 2 2 3" xfId="9384" xr:uid="{00000000-0005-0000-0000-0000AB240000}"/>
    <cellStyle name="Normal 8 3 4 2 2 2 3 3" xfId="24485" xr:uid="{00000000-0005-0000-0000-0000A85F0000}"/>
    <cellStyle name="Normal 8 3 4 2 2 2 5" xfId="19472" xr:uid="{00000000-0005-0000-0000-0000134C0000}"/>
    <cellStyle name="Normal 8 3 4 2 2 3" xfId="6023" xr:uid="{00000000-0005-0000-0000-00008A170000}"/>
    <cellStyle name="Normal 8 3 4 2 2 3 2" xfId="16075" xr:uid="{00000000-0005-0000-0000-0000CE3E0000}"/>
    <cellStyle name="Normal 8 3 4 2 2 3 2 3" xfId="31173" xr:uid="{00000000-0005-0000-0000-0000C8790000}"/>
    <cellStyle name="Normal 8 3 4 2 2 3 3" xfId="11055" xr:uid="{00000000-0005-0000-0000-0000322B0000}"/>
    <cellStyle name="Normal 8 3 4 2 2 3 3 3" xfId="26156" xr:uid="{00000000-0005-0000-0000-00002F660000}"/>
    <cellStyle name="Normal 8 3 4 2 2 3 5" xfId="21143" xr:uid="{00000000-0005-0000-0000-00009A520000}"/>
    <cellStyle name="Normal 8 3 4 2 2 4" xfId="12733" xr:uid="{00000000-0005-0000-0000-0000C0310000}"/>
    <cellStyle name="Normal 8 3 4 2 2 4 3" xfId="27831" xr:uid="{00000000-0005-0000-0000-0000BA6C0000}"/>
    <cellStyle name="Normal 8 3 4 2 2 5" xfId="7712" xr:uid="{00000000-0005-0000-0000-0000231E0000}"/>
    <cellStyle name="Normal 8 3 4 2 2 5 3" xfId="22814" xr:uid="{00000000-0005-0000-0000-000021590000}"/>
    <cellStyle name="Normal 8 3 4 2 2 7" xfId="17801" xr:uid="{00000000-0005-0000-0000-00008C450000}"/>
    <cellStyle name="Normal 8 3 4 2 3" xfId="3494" xr:uid="{00000000-0005-0000-0000-0000A90D0000}"/>
    <cellStyle name="Normal 8 3 4 2 3 2" xfId="13568" xr:uid="{00000000-0005-0000-0000-000003350000}"/>
    <cellStyle name="Normal 8 3 4 2 3 2 3" xfId="28666" xr:uid="{00000000-0005-0000-0000-0000FD6F0000}"/>
    <cellStyle name="Normal 8 3 4 2 3 3" xfId="8548" xr:uid="{00000000-0005-0000-0000-000067210000}"/>
    <cellStyle name="Normal 8 3 4 2 3 3 3" xfId="23649" xr:uid="{00000000-0005-0000-0000-0000645C0000}"/>
    <cellStyle name="Normal 8 3 4 2 3 5" xfId="18636" xr:uid="{00000000-0005-0000-0000-0000CF480000}"/>
    <cellStyle name="Normal 8 3 4 2 4" xfId="5187" xr:uid="{00000000-0005-0000-0000-000046140000}"/>
    <cellStyle name="Normal 8 3 4 2 4 2" xfId="15239" xr:uid="{00000000-0005-0000-0000-00008A3B0000}"/>
    <cellStyle name="Normal 8 3 4 2 4 2 3" xfId="30337" xr:uid="{00000000-0005-0000-0000-000084760000}"/>
    <cellStyle name="Normal 8 3 4 2 4 3" xfId="10219" xr:uid="{00000000-0005-0000-0000-0000EE270000}"/>
    <cellStyle name="Normal 8 3 4 2 4 3 3" xfId="25320" xr:uid="{00000000-0005-0000-0000-0000EB620000}"/>
    <cellStyle name="Normal 8 3 4 2 4 5" xfId="20307" xr:uid="{00000000-0005-0000-0000-0000564F0000}"/>
    <cellStyle name="Normal 8 3 4 2 5" xfId="11897" xr:uid="{00000000-0005-0000-0000-00007C2E0000}"/>
    <cellStyle name="Normal 8 3 4 2 5 3" xfId="26995" xr:uid="{00000000-0005-0000-0000-000076690000}"/>
    <cellStyle name="Normal 8 3 4 2 6" xfId="6876" xr:uid="{00000000-0005-0000-0000-0000DF1A0000}"/>
    <cellStyle name="Normal 8 3 4 2 6 3" xfId="21978" xr:uid="{00000000-0005-0000-0000-0000DD550000}"/>
    <cellStyle name="Normal 8 3 4 2 8" xfId="16965" xr:uid="{00000000-0005-0000-0000-000048420000}"/>
    <cellStyle name="Normal 8 3 4 3" xfId="2223" xr:uid="{00000000-0005-0000-0000-0000B2080000}"/>
    <cellStyle name="Normal 8 3 4 3 2" xfId="3913" xr:uid="{00000000-0005-0000-0000-00004C0F0000}"/>
    <cellStyle name="Normal 8 3 4 3 2 2" xfId="13986" xr:uid="{00000000-0005-0000-0000-0000A5360000}"/>
    <cellStyle name="Normal 8 3 4 3 2 2 3" xfId="29084" xr:uid="{00000000-0005-0000-0000-00009F710000}"/>
    <cellStyle name="Normal 8 3 4 3 2 3" xfId="8966" xr:uid="{00000000-0005-0000-0000-000009230000}"/>
    <cellStyle name="Normal 8 3 4 3 2 3 3" xfId="24067" xr:uid="{00000000-0005-0000-0000-0000065E0000}"/>
    <cellStyle name="Normal 8 3 4 3 2 5" xfId="19054" xr:uid="{00000000-0005-0000-0000-0000714A0000}"/>
    <cellStyle name="Normal 8 3 4 3 3" xfId="5605" xr:uid="{00000000-0005-0000-0000-0000E8150000}"/>
    <cellStyle name="Normal 8 3 4 3 3 2" xfId="15657" xr:uid="{00000000-0005-0000-0000-00002C3D0000}"/>
    <cellStyle name="Normal 8 3 4 3 3 2 3" xfId="30755" xr:uid="{00000000-0005-0000-0000-000026780000}"/>
    <cellStyle name="Normal 8 3 4 3 3 3" xfId="10637" xr:uid="{00000000-0005-0000-0000-000090290000}"/>
    <cellStyle name="Normal 8 3 4 3 3 3 3" xfId="25738" xr:uid="{00000000-0005-0000-0000-00008D640000}"/>
    <cellStyle name="Normal 8 3 4 3 3 5" xfId="20725" xr:uid="{00000000-0005-0000-0000-0000F8500000}"/>
    <cellStyle name="Normal 8 3 4 3 4" xfId="12315" xr:uid="{00000000-0005-0000-0000-00001E300000}"/>
    <cellStyle name="Normal 8 3 4 3 4 3" xfId="27413" xr:uid="{00000000-0005-0000-0000-0000186B0000}"/>
    <cellStyle name="Normal 8 3 4 3 5" xfId="7294" xr:uid="{00000000-0005-0000-0000-0000811C0000}"/>
    <cellStyle name="Normal 8 3 4 3 5 3" xfId="22396" xr:uid="{00000000-0005-0000-0000-00007F570000}"/>
    <cellStyle name="Normal 8 3 4 3 7" xfId="17383" xr:uid="{00000000-0005-0000-0000-0000EA430000}"/>
    <cellStyle name="Normal 8 3 4 4" xfId="3076" xr:uid="{00000000-0005-0000-0000-0000070C0000}"/>
    <cellStyle name="Normal 8 3 4 4 2" xfId="13150" xr:uid="{00000000-0005-0000-0000-000061330000}"/>
    <cellStyle name="Normal 8 3 4 4 2 3" xfId="28248" xr:uid="{00000000-0005-0000-0000-00005B6E0000}"/>
    <cellStyle name="Normal 8 3 4 4 3" xfId="8130" xr:uid="{00000000-0005-0000-0000-0000C51F0000}"/>
    <cellStyle name="Normal 8 3 4 4 3 3" xfId="23231" xr:uid="{00000000-0005-0000-0000-0000C25A0000}"/>
    <cellStyle name="Normal 8 3 4 4 5" xfId="18218" xr:uid="{00000000-0005-0000-0000-00002D470000}"/>
    <cellStyle name="Normal 8 3 4 5" xfId="4769" xr:uid="{00000000-0005-0000-0000-0000A4120000}"/>
    <cellStyle name="Normal 8 3 4 5 2" xfId="14821" xr:uid="{00000000-0005-0000-0000-0000E8390000}"/>
    <cellStyle name="Normal 8 3 4 5 2 3" xfId="29919" xr:uid="{00000000-0005-0000-0000-0000E2740000}"/>
    <cellStyle name="Normal 8 3 4 5 3" xfId="9801" xr:uid="{00000000-0005-0000-0000-00004C260000}"/>
    <cellStyle name="Normal 8 3 4 5 3 3" xfId="24902" xr:uid="{00000000-0005-0000-0000-000049610000}"/>
    <cellStyle name="Normal 8 3 4 5 5" xfId="19889" xr:uid="{00000000-0005-0000-0000-0000B44D0000}"/>
    <cellStyle name="Normal 8 3 4 6" xfId="11479" xr:uid="{00000000-0005-0000-0000-0000DA2C0000}"/>
    <cellStyle name="Normal 8 3 4 6 3" xfId="26577" xr:uid="{00000000-0005-0000-0000-0000D4670000}"/>
    <cellStyle name="Normal 8 3 4 7" xfId="6458" xr:uid="{00000000-0005-0000-0000-00003D190000}"/>
    <cellStyle name="Normal 8 3 4 7 3" xfId="21560" xr:uid="{00000000-0005-0000-0000-00003B540000}"/>
    <cellStyle name="Normal 8 3 4 9" xfId="16547" xr:uid="{00000000-0005-0000-0000-0000A6400000}"/>
    <cellStyle name="Normal 8 3 5" xfId="1592" xr:uid="{00000000-0005-0000-0000-00003B060000}"/>
    <cellStyle name="Normal 8 3 5 2" xfId="2433" xr:uid="{00000000-0005-0000-0000-000084090000}"/>
    <cellStyle name="Normal 8 3 5 2 2" xfId="4123" xr:uid="{00000000-0005-0000-0000-00001E100000}"/>
    <cellStyle name="Normal 8 3 5 2 2 2" xfId="14196" xr:uid="{00000000-0005-0000-0000-000077370000}"/>
    <cellStyle name="Normal 8 3 5 2 2 2 3" xfId="29294" xr:uid="{00000000-0005-0000-0000-000071720000}"/>
    <cellStyle name="Normal 8 3 5 2 2 3" xfId="9176" xr:uid="{00000000-0005-0000-0000-0000DB230000}"/>
    <cellStyle name="Normal 8 3 5 2 2 3 3" xfId="24277" xr:uid="{00000000-0005-0000-0000-0000D85E0000}"/>
    <cellStyle name="Normal 8 3 5 2 2 5" xfId="19264" xr:uid="{00000000-0005-0000-0000-0000434B0000}"/>
    <cellStyle name="Normal 8 3 5 2 3" xfId="5815" xr:uid="{00000000-0005-0000-0000-0000BA160000}"/>
    <cellStyle name="Normal 8 3 5 2 3 2" xfId="15867" xr:uid="{00000000-0005-0000-0000-0000FE3D0000}"/>
    <cellStyle name="Normal 8 3 5 2 3 2 3" xfId="30965" xr:uid="{00000000-0005-0000-0000-0000F8780000}"/>
    <cellStyle name="Normal 8 3 5 2 3 3" xfId="10847" xr:uid="{00000000-0005-0000-0000-0000622A0000}"/>
    <cellStyle name="Normal 8 3 5 2 3 3 3" xfId="25948" xr:uid="{00000000-0005-0000-0000-00005F650000}"/>
    <cellStyle name="Normal 8 3 5 2 3 5" xfId="20935" xr:uid="{00000000-0005-0000-0000-0000CA510000}"/>
    <cellStyle name="Normal 8 3 5 2 4" xfId="12525" xr:uid="{00000000-0005-0000-0000-0000F0300000}"/>
    <cellStyle name="Normal 8 3 5 2 4 3" xfId="27623" xr:uid="{00000000-0005-0000-0000-0000EA6B0000}"/>
    <cellStyle name="Normal 8 3 5 2 5" xfId="7504" xr:uid="{00000000-0005-0000-0000-0000531D0000}"/>
    <cellStyle name="Normal 8 3 5 2 5 3" xfId="22606" xr:uid="{00000000-0005-0000-0000-000051580000}"/>
    <cellStyle name="Normal 8 3 5 2 7" xfId="17593" xr:uid="{00000000-0005-0000-0000-0000BC440000}"/>
    <cellStyle name="Normal 8 3 5 3" xfId="3286" xr:uid="{00000000-0005-0000-0000-0000D90C0000}"/>
    <cellStyle name="Normal 8 3 5 3 2" xfId="13360" xr:uid="{00000000-0005-0000-0000-000033340000}"/>
    <cellStyle name="Normal 8 3 5 3 2 3" xfId="28458" xr:uid="{00000000-0005-0000-0000-00002D6F0000}"/>
    <cellStyle name="Normal 8 3 5 3 3" xfId="8340" xr:uid="{00000000-0005-0000-0000-000097200000}"/>
    <cellStyle name="Normal 8 3 5 3 3 3" xfId="23441" xr:uid="{00000000-0005-0000-0000-0000945B0000}"/>
    <cellStyle name="Normal 8 3 5 3 5" xfId="18428" xr:uid="{00000000-0005-0000-0000-0000FF470000}"/>
    <cellStyle name="Normal 8 3 5 4" xfId="4979" xr:uid="{00000000-0005-0000-0000-000076130000}"/>
    <cellStyle name="Normal 8 3 5 4 2" xfId="15031" xr:uid="{00000000-0005-0000-0000-0000BA3A0000}"/>
    <cellStyle name="Normal 8 3 5 4 2 3" xfId="30129" xr:uid="{00000000-0005-0000-0000-0000B4750000}"/>
    <cellStyle name="Normal 8 3 5 4 3" xfId="10011" xr:uid="{00000000-0005-0000-0000-00001E270000}"/>
    <cellStyle name="Normal 8 3 5 4 3 3" xfId="25112" xr:uid="{00000000-0005-0000-0000-00001B620000}"/>
    <cellStyle name="Normal 8 3 5 4 5" xfId="20099" xr:uid="{00000000-0005-0000-0000-0000864E0000}"/>
    <cellStyle name="Normal 8 3 5 5" xfId="11689" xr:uid="{00000000-0005-0000-0000-0000AC2D0000}"/>
    <cellStyle name="Normal 8 3 5 5 3" xfId="26787" xr:uid="{00000000-0005-0000-0000-0000A6680000}"/>
    <cellStyle name="Normal 8 3 5 6" xfId="6668" xr:uid="{00000000-0005-0000-0000-00000F1A0000}"/>
    <cellStyle name="Normal 8 3 5 6 3" xfId="21770" xr:uid="{00000000-0005-0000-0000-00000D550000}"/>
    <cellStyle name="Normal 8 3 5 8" xfId="16757" xr:uid="{00000000-0005-0000-0000-000078410000}"/>
    <cellStyle name="Normal 8 3 6" xfId="2013" xr:uid="{00000000-0005-0000-0000-0000E0070000}"/>
    <cellStyle name="Normal 8 3 6 2" xfId="3705" xr:uid="{00000000-0005-0000-0000-00007C0E0000}"/>
    <cellStyle name="Normal 8 3 6 2 2" xfId="13778" xr:uid="{00000000-0005-0000-0000-0000D5350000}"/>
    <cellStyle name="Normal 8 3 6 2 2 3" xfId="28876" xr:uid="{00000000-0005-0000-0000-0000CF700000}"/>
    <cellStyle name="Normal 8 3 6 2 3" xfId="8758" xr:uid="{00000000-0005-0000-0000-000039220000}"/>
    <cellStyle name="Normal 8 3 6 2 3 3" xfId="23859" xr:uid="{00000000-0005-0000-0000-0000365D0000}"/>
    <cellStyle name="Normal 8 3 6 2 5" xfId="18846" xr:uid="{00000000-0005-0000-0000-0000A1490000}"/>
    <cellStyle name="Normal 8 3 6 3" xfId="5397" xr:uid="{00000000-0005-0000-0000-000018150000}"/>
    <cellStyle name="Normal 8 3 6 3 2" xfId="15449" xr:uid="{00000000-0005-0000-0000-00005C3C0000}"/>
    <cellStyle name="Normal 8 3 6 3 2 3" xfId="30547" xr:uid="{00000000-0005-0000-0000-000056770000}"/>
    <cellStyle name="Normal 8 3 6 3 3" xfId="10429" xr:uid="{00000000-0005-0000-0000-0000C0280000}"/>
    <cellStyle name="Normal 8 3 6 3 3 3" xfId="25530" xr:uid="{00000000-0005-0000-0000-0000BD630000}"/>
    <cellStyle name="Normal 8 3 6 3 5" xfId="20517" xr:uid="{00000000-0005-0000-0000-000028500000}"/>
    <cellStyle name="Normal 8 3 6 4" xfId="12107" xr:uid="{00000000-0005-0000-0000-00004E2F0000}"/>
    <cellStyle name="Normal 8 3 6 4 3" xfId="27205" xr:uid="{00000000-0005-0000-0000-0000486A0000}"/>
    <cellStyle name="Normal 8 3 6 5" xfId="7086" xr:uid="{00000000-0005-0000-0000-0000B11B0000}"/>
    <cellStyle name="Normal 8 3 6 5 3" xfId="22188" xr:uid="{00000000-0005-0000-0000-0000AF560000}"/>
    <cellStyle name="Normal 8 3 6 7" xfId="17175" xr:uid="{00000000-0005-0000-0000-00001A430000}"/>
    <cellStyle name="Normal 8 3 7" xfId="2865" xr:uid="{00000000-0005-0000-0000-0000340B0000}"/>
    <cellStyle name="Normal 8 3 7 2" xfId="12942" xr:uid="{00000000-0005-0000-0000-000091320000}"/>
    <cellStyle name="Normal 8 3 7 2 3" xfId="28040" xr:uid="{00000000-0005-0000-0000-00008B6D0000}"/>
    <cellStyle name="Normal 8 3 7 3" xfId="7922" xr:uid="{00000000-0005-0000-0000-0000F51E0000}"/>
    <cellStyle name="Normal 8 3 7 3 3" xfId="23023" xr:uid="{00000000-0005-0000-0000-0000F2590000}"/>
    <cellStyle name="Normal 8 3 7 5" xfId="18010" xr:uid="{00000000-0005-0000-0000-00005D460000}"/>
    <cellStyle name="Normal 8 3 8" xfId="4559" xr:uid="{00000000-0005-0000-0000-0000D2110000}"/>
    <cellStyle name="Normal 8 3 8 2" xfId="14613" xr:uid="{00000000-0005-0000-0000-000018390000}"/>
    <cellStyle name="Normal 8 3 8 2 3" xfId="29711" xr:uid="{00000000-0005-0000-0000-000012740000}"/>
    <cellStyle name="Normal 8 3 8 3" xfId="9593" xr:uid="{00000000-0005-0000-0000-00007C250000}"/>
    <cellStyle name="Normal 8 3 8 3 3" xfId="24694" xr:uid="{00000000-0005-0000-0000-000079600000}"/>
    <cellStyle name="Normal 8 3 8 5" xfId="19681" xr:uid="{00000000-0005-0000-0000-0000E44C0000}"/>
    <cellStyle name="Normal 8 3 9" xfId="11269" xr:uid="{00000000-0005-0000-0000-0000082C0000}"/>
    <cellStyle name="Normal 8 3 9 3" xfId="26369" xr:uid="{00000000-0005-0000-0000-000004670000}"/>
    <cellStyle name="Normal 8 4" xfId="431" xr:uid="{00000000-0005-0000-0000-0000B1010000}"/>
    <cellStyle name="Normal 80" xfId="421" xr:uid="{00000000-0005-0000-0000-0000A7010000}"/>
    <cellStyle name="Normal 80 10" xfId="6199" xr:uid="{00000000-0005-0000-0000-00003A180000}"/>
    <cellStyle name="Normal 80 10 3" xfId="21304" xr:uid="{00000000-0005-0000-0000-00003B530000}"/>
    <cellStyle name="Normal 80 12" xfId="16289" xr:uid="{00000000-0005-0000-0000-0000A43F0000}"/>
    <cellStyle name="Normal 80 2" xfId="1163" xr:uid="{00000000-0005-0000-0000-00008E040000}"/>
    <cellStyle name="Normal 80 2 11" xfId="16343" xr:uid="{00000000-0005-0000-0000-0000DA3F0000}"/>
    <cellStyle name="Normal 80 2 2" xfId="1272" xr:uid="{00000000-0005-0000-0000-0000FB040000}"/>
    <cellStyle name="Normal 80 2 2 10" xfId="16447" xr:uid="{00000000-0005-0000-0000-000042400000}"/>
    <cellStyle name="Normal 80 2 2 2" xfId="1489" xr:uid="{00000000-0005-0000-0000-0000D4050000}"/>
    <cellStyle name="Normal 80 2 2 2 2" xfId="1910" xr:uid="{00000000-0005-0000-0000-000079070000}"/>
    <cellStyle name="Normal 80 2 2 2 2 2" xfId="2749" xr:uid="{00000000-0005-0000-0000-0000C00A0000}"/>
    <cellStyle name="Normal 80 2 2 2 2 2 2" xfId="4439" xr:uid="{00000000-0005-0000-0000-00005A110000}"/>
    <cellStyle name="Normal 80 2 2 2 2 2 2 2" xfId="14512" xr:uid="{00000000-0005-0000-0000-0000B3380000}"/>
    <cellStyle name="Normal 80 2 2 2 2 2 2 2 3" xfId="29610" xr:uid="{00000000-0005-0000-0000-0000AD730000}"/>
    <cellStyle name="Normal 80 2 2 2 2 2 2 3" xfId="9492" xr:uid="{00000000-0005-0000-0000-000017250000}"/>
    <cellStyle name="Normal 80 2 2 2 2 2 2 3 3" xfId="24593" xr:uid="{00000000-0005-0000-0000-000014600000}"/>
    <cellStyle name="Normal 80 2 2 2 2 2 2 5" xfId="19580" xr:uid="{00000000-0005-0000-0000-00007F4C0000}"/>
    <cellStyle name="Normal 80 2 2 2 2 2 3" xfId="6131" xr:uid="{00000000-0005-0000-0000-0000F6170000}"/>
    <cellStyle name="Normal 80 2 2 2 2 2 3 2" xfId="16183" xr:uid="{00000000-0005-0000-0000-00003A3F0000}"/>
    <cellStyle name="Normal 80 2 2 2 2 2 3 2 3" xfId="31281" xr:uid="{00000000-0005-0000-0000-0000347A0000}"/>
    <cellStyle name="Normal 80 2 2 2 2 2 3 3" xfId="11163" xr:uid="{00000000-0005-0000-0000-00009E2B0000}"/>
    <cellStyle name="Normal 80 2 2 2 2 2 3 3 3" xfId="26264" xr:uid="{00000000-0005-0000-0000-00009B660000}"/>
    <cellStyle name="Normal 80 2 2 2 2 2 3 5" xfId="21251" xr:uid="{00000000-0005-0000-0000-000006530000}"/>
    <cellStyle name="Normal 80 2 2 2 2 2 4" xfId="12841" xr:uid="{00000000-0005-0000-0000-00002C320000}"/>
    <cellStyle name="Normal 80 2 2 2 2 2 4 3" xfId="27939" xr:uid="{00000000-0005-0000-0000-0000266D0000}"/>
    <cellStyle name="Normal 80 2 2 2 2 2 5" xfId="7820" xr:uid="{00000000-0005-0000-0000-00008F1E0000}"/>
    <cellStyle name="Normal 80 2 2 2 2 2 5 3" xfId="22922" xr:uid="{00000000-0005-0000-0000-00008D590000}"/>
    <cellStyle name="Normal 80 2 2 2 2 2 7" xfId="17909" xr:uid="{00000000-0005-0000-0000-0000F8450000}"/>
    <cellStyle name="Normal 80 2 2 2 2 3" xfId="3602" xr:uid="{00000000-0005-0000-0000-0000150E0000}"/>
    <cellStyle name="Normal 80 2 2 2 2 3 2" xfId="13676" xr:uid="{00000000-0005-0000-0000-00006F350000}"/>
    <cellStyle name="Normal 80 2 2 2 2 3 2 3" xfId="28774" xr:uid="{00000000-0005-0000-0000-000069700000}"/>
    <cellStyle name="Normal 80 2 2 2 2 3 3" xfId="8656" xr:uid="{00000000-0005-0000-0000-0000D3210000}"/>
    <cellStyle name="Normal 80 2 2 2 2 3 3 3" xfId="23757" xr:uid="{00000000-0005-0000-0000-0000D05C0000}"/>
    <cellStyle name="Normal 80 2 2 2 2 3 5" xfId="18744" xr:uid="{00000000-0005-0000-0000-00003B490000}"/>
    <cellStyle name="Normal 80 2 2 2 2 4" xfId="5295" xr:uid="{00000000-0005-0000-0000-0000B2140000}"/>
    <cellStyle name="Normal 80 2 2 2 2 4 2" xfId="15347" xr:uid="{00000000-0005-0000-0000-0000F63B0000}"/>
    <cellStyle name="Normal 80 2 2 2 2 4 2 3" xfId="30445" xr:uid="{00000000-0005-0000-0000-0000F0760000}"/>
    <cellStyle name="Normal 80 2 2 2 2 4 3" xfId="10327" xr:uid="{00000000-0005-0000-0000-00005A280000}"/>
    <cellStyle name="Normal 80 2 2 2 2 4 3 3" xfId="25428" xr:uid="{00000000-0005-0000-0000-000057630000}"/>
    <cellStyle name="Normal 80 2 2 2 2 4 5" xfId="20415" xr:uid="{00000000-0005-0000-0000-0000C24F0000}"/>
    <cellStyle name="Normal 80 2 2 2 2 5" xfId="12005" xr:uid="{00000000-0005-0000-0000-0000E82E0000}"/>
    <cellStyle name="Normal 80 2 2 2 2 5 3" xfId="27103" xr:uid="{00000000-0005-0000-0000-0000E2690000}"/>
    <cellStyle name="Normal 80 2 2 2 2 6" xfId="6984" xr:uid="{00000000-0005-0000-0000-00004B1B0000}"/>
    <cellStyle name="Normal 80 2 2 2 2 6 3" xfId="22086" xr:uid="{00000000-0005-0000-0000-000049560000}"/>
    <cellStyle name="Normal 80 2 2 2 2 8" xfId="17073" xr:uid="{00000000-0005-0000-0000-0000B4420000}"/>
    <cellStyle name="Normal 80 2 2 2 3" xfId="2331" xr:uid="{00000000-0005-0000-0000-00001E090000}"/>
    <cellStyle name="Normal 80 2 2 2 3 2" xfId="4021" xr:uid="{00000000-0005-0000-0000-0000B80F0000}"/>
    <cellStyle name="Normal 80 2 2 2 3 2 2" xfId="14094" xr:uid="{00000000-0005-0000-0000-000011370000}"/>
    <cellStyle name="Normal 80 2 2 2 3 2 2 3" xfId="29192" xr:uid="{00000000-0005-0000-0000-00000B720000}"/>
    <cellStyle name="Normal 80 2 2 2 3 2 3" xfId="9074" xr:uid="{00000000-0005-0000-0000-000075230000}"/>
    <cellStyle name="Normal 80 2 2 2 3 2 3 3" xfId="24175" xr:uid="{00000000-0005-0000-0000-0000725E0000}"/>
    <cellStyle name="Normal 80 2 2 2 3 2 5" xfId="19162" xr:uid="{00000000-0005-0000-0000-0000DD4A0000}"/>
    <cellStyle name="Normal 80 2 2 2 3 3" xfId="5713" xr:uid="{00000000-0005-0000-0000-000054160000}"/>
    <cellStyle name="Normal 80 2 2 2 3 3 2" xfId="15765" xr:uid="{00000000-0005-0000-0000-0000983D0000}"/>
    <cellStyle name="Normal 80 2 2 2 3 3 2 3" xfId="30863" xr:uid="{00000000-0005-0000-0000-000092780000}"/>
    <cellStyle name="Normal 80 2 2 2 3 3 3" xfId="10745" xr:uid="{00000000-0005-0000-0000-0000FC290000}"/>
    <cellStyle name="Normal 80 2 2 2 3 3 3 3" xfId="25846" xr:uid="{00000000-0005-0000-0000-0000F9640000}"/>
    <cellStyle name="Normal 80 2 2 2 3 3 5" xfId="20833" xr:uid="{00000000-0005-0000-0000-000064510000}"/>
    <cellStyle name="Normal 80 2 2 2 3 4" xfId="12423" xr:uid="{00000000-0005-0000-0000-00008A300000}"/>
    <cellStyle name="Normal 80 2 2 2 3 4 3" xfId="27521" xr:uid="{00000000-0005-0000-0000-0000846B0000}"/>
    <cellStyle name="Normal 80 2 2 2 3 5" xfId="7402" xr:uid="{00000000-0005-0000-0000-0000ED1C0000}"/>
    <cellStyle name="Normal 80 2 2 2 3 5 3" xfId="22504" xr:uid="{00000000-0005-0000-0000-0000EB570000}"/>
    <cellStyle name="Normal 80 2 2 2 3 7" xfId="17491" xr:uid="{00000000-0005-0000-0000-000056440000}"/>
    <cellStyle name="Normal 80 2 2 2 4" xfId="3184" xr:uid="{00000000-0005-0000-0000-0000730C0000}"/>
    <cellStyle name="Normal 80 2 2 2 4 2" xfId="13258" xr:uid="{00000000-0005-0000-0000-0000CD330000}"/>
    <cellStyle name="Normal 80 2 2 2 4 2 3" xfId="28356" xr:uid="{00000000-0005-0000-0000-0000C76E0000}"/>
    <cellStyle name="Normal 80 2 2 2 4 3" xfId="8238" xr:uid="{00000000-0005-0000-0000-000031200000}"/>
    <cellStyle name="Normal 80 2 2 2 4 3 3" xfId="23339" xr:uid="{00000000-0005-0000-0000-00002E5B0000}"/>
    <cellStyle name="Normal 80 2 2 2 4 5" xfId="18326" xr:uid="{00000000-0005-0000-0000-000099470000}"/>
    <cellStyle name="Normal 80 2 2 2 5" xfId="4877" xr:uid="{00000000-0005-0000-0000-000010130000}"/>
    <cellStyle name="Normal 80 2 2 2 5 2" xfId="14929" xr:uid="{00000000-0005-0000-0000-0000543A0000}"/>
    <cellStyle name="Normal 80 2 2 2 5 2 3" xfId="30027" xr:uid="{00000000-0005-0000-0000-00004E750000}"/>
    <cellStyle name="Normal 80 2 2 2 5 3" xfId="9909" xr:uid="{00000000-0005-0000-0000-0000B8260000}"/>
    <cellStyle name="Normal 80 2 2 2 5 3 3" xfId="25010" xr:uid="{00000000-0005-0000-0000-0000B5610000}"/>
    <cellStyle name="Normal 80 2 2 2 5 5" xfId="19997" xr:uid="{00000000-0005-0000-0000-0000204E0000}"/>
    <cellStyle name="Normal 80 2 2 2 6" xfId="11587" xr:uid="{00000000-0005-0000-0000-0000462D0000}"/>
    <cellStyle name="Normal 80 2 2 2 6 3" xfId="26685" xr:uid="{00000000-0005-0000-0000-000040680000}"/>
    <cellStyle name="Normal 80 2 2 2 7" xfId="6566" xr:uid="{00000000-0005-0000-0000-0000A9190000}"/>
    <cellStyle name="Normal 80 2 2 2 7 3" xfId="21668" xr:uid="{00000000-0005-0000-0000-0000A7540000}"/>
    <cellStyle name="Normal 80 2 2 2 9" xfId="16655" xr:uid="{00000000-0005-0000-0000-000012410000}"/>
    <cellStyle name="Normal 80 2 2 3" xfId="1702" xr:uid="{00000000-0005-0000-0000-0000A9060000}"/>
    <cellStyle name="Normal 80 2 2 3 2" xfId="2541" xr:uid="{00000000-0005-0000-0000-0000F0090000}"/>
    <cellStyle name="Normal 80 2 2 3 2 2" xfId="4231" xr:uid="{00000000-0005-0000-0000-00008A100000}"/>
    <cellStyle name="Normal 80 2 2 3 2 2 2" xfId="14304" xr:uid="{00000000-0005-0000-0000-0000E3370000}"/>
    <cellStyle name="Normal 80 2 2 3 2 2 2 3" xfId="29402" xr:uid="{00000000-0005-0000-0000-0000DD720000}"/>
    <cellStyle name="Normal 80 2 2 3 2 2 3" xfId="9284" xr:uid="{00000000-0005-0000-0000-000047240000}"/>
    <cellStyle name="Normal 80 2 2 3 2 2 3 3" xfId="24385" xr:uid="{00000000-0005-0000-0000-0000445F0000}"/>
    <cellStyle name="Normal 80 2 2 3 2 2 5" xfId="19372" xr:uid="{00000000-0005-0000-0000-0000AF4B0000}"/>
    <cellStyle name="Normal 80 2 2 3 2 3" xfId="5923" xr:uid="{00000000-0005-0000-0000-000026170000}"/>
    <cellStyle name="Normal 80 2 2 3 2 3 2" xfId="15975" xr:uid="{00000000-0005-0000-0000-00006A3E0000}"/>
    <cellStyle name="Normal 80 2 2 3 2 3 2 3" xfId="31073" xr:uid="{00000000-0005-0000-0000-000064790000}"/>
    <cellStyle name="Normal 80 2 2 3 2 3 3" xfId="10955" xr:uid="{00000000-0005-0000-0000-0000CE2A0000}"/>
    <cellStyle name="Normal 80 2 2 3 2 3 3 3" xfId="26056" xr:uid="{00000000-0005-0000-0000-0000CB650000}"/>
    <cellStyle name="Normal 80 2 2 3 2 3 5" xfId="21043" xr:uid="{00000000-0005-0000-0000-000036520000}"/>
    <cellStyle name="Normal 80 2 2 3 2 4" xfId="12633" xr:uid="{00000000-0005-0000-0000-00005C310000}"/>
    <cellStyle name="Normal 80 2 2 3 2 4 3" xfId="27731" xr:uid="{00000000-0005-0000-0000-0000566C0000}"/>
    <cellStyle name="Normal 80 2 2 3 2 5" xfId="7612" xr:uid="{00000000-0005-0000-0000-0000BF1D0000}"/>
    <cellStyle name="Normal 80 2 2 3 2 5 3" xfId="22714" xr:uid="{00000000-0005-0000-0000-0000BD580000}"/>
    <cellStyle name="Normal 80 2 2 3 2 7" xfId="17701" xr:uid="{00000000-0005-0000-0000-000028450000}"/>
    <cellStyle name="Normal 80 2 2 3 3" xfId="3394" xr:uid="{00000000-0005-0000-0000-0000450D0000}"/>
    <cellStyle name="Normal 80 2 2 3 3 2" xfId="13468" xr:uid="{00000000-0005-0000-0000-00009F340000}"/>
    <cellStyle name="Normal 80 2 2 3 3 2 3" xfId="28566" xr:uid="{00000000-0005-0000-0000-0000996F0000}"/>
    <cellStyle name="Normal 80 2 2 3 3 3" xfId="8448" xr:uid="{00000000-0005-0000-0000-000003210000}"/>
    <cellStyle name="Normal 80 2 2 3 3 3 3" xfId="23549" xr:uid="{00000000-0005-0000-0000-0000005C0000}"/>
    <cellStyle name="Normal 80 2 2 3 3 5" xfId="18536" xr:uid="{00000000-0005-0000-0000-00006B480000}"/>
    <cellStyle name="Normal 80 2 2 3 4" xfId="5087" xr:uid="{00000000-0005-0000-0000-0000E2130000}"/>
    <cellStyle name="Normal 80 2 2 3 4 2" xfId="15139" xr:uid="{00000000-0005-0000-0000-0000263B0000}"/>
    <cellStyle name="Normal 80 2 2 3 4 2 3" xfId="30237" xr:uid="{00000000-0005-0000-0000-000020760000}"/>
    <cellStyle name="Normal 80 2 2 3 4 3" xfId="10119" xr:uid="{00000000-0005-0000-0000-00008A270000}"/>
    <cellStyle name="Normal 80 2 2 3 4 3 3" xfId="25220" xr:uid="{00000000-0005-0000-0000-000087620000}"/>
    <cellStyle name="Normal 80 2 2 3 4 5" xfId="20207" xr:uid="{00000000-0005-0000-0000-0000F24E0000}"/>
    <cellStyle name="Normal 80 2 2 3 5" xfId="11797" xr:uid="{00000000-0005-0000-0000-0000182E0000}"/>
    <cellStyle name="Normal 80 2 2 3 5 3" xfId="26895" xr:uid="{00000000-0005-0000-0000-000012690000}"/>
    <cellStyle name="Normal 80 2 2 3 6" xfId="6776" xr:uid="{00000000-0005-0000-0000-00007B1A0000}"/>
    <cellStyle name="Normal 80 2 2 3 6 3" xfId="21878" xr:uid="{00000000-0005-0000-0000-000079550000}"/>
    <cellStyle name="Normal 80 2 2 3 8" xfId="16865" xr:uid="{00000000-0005-0000-0000-0000E4410000}"/>
    <cellStyle name="Normal 80 2 2 4" xfId="2123" xr:uid="{00000000-0005-0000-0000-00004E080000}"/>
    <cellStyle name="Normal 80 2 2 4 2" xfId="3813" xr:uid="{00000000-0005-0000-0000-0000E80E0000}"/>
    <cellStyle name="Normal 80 2 2 4 2 2" xfId="13886" xr:uid="{00000000-0005-0000-0000-000041360000}"/>
    <cellStyle name="Normal 80 2 2 4 2 2 3" xfId="28984" xr:uid="{00000000-0005-0000-0000-00003B710000}"/>
    <cellStyle name="Normal 80 2 2 4 2 3" xfId="8866" xr:uid="{00000000-0005-0000-0000-0000A5220000}"/>
    <cellStyle name="Normal 80 2 2 4 2 3 3" xfId="23967" xr:uid="{00000000-0005-0000-0000-0000A25D0000}"/>
    <cellStyle name="Normal 80 2 2 4 2 5" xfId="18954" xr:uid="{00000000-0005-0000-0000-00000D4A0000}"/>
    <cellStyle name="Normal 80 2 2 4 3" xfId="5505" xr:uid="{00000000-0005-0000-0000-000084150000}"/>
    <cellStyle name="Normal 80 2 2 4 3 2" xfId="15557" xr:uid="{00000000-0005-0000-0000-0000C83C0000}"/>
    <cellStyle name="Normal 80 2 2 4 3 2 3" xfId="30655" xr:uid="{00000000-0005-0000-0000-0000C2770000}"/>
    <cellStyle name="Normal 80 2 2 4 3 3" xfId="10537" xr:uid="{00000000-0005-0000-0000-00002C290000}"/>
    <cellStyle name="Normal 80 2 2 4 3 3 3" xfId="25638" xr:uid="{00000000-0005-0000-0000-000029640000}"/>
    <cellStyle name="Normal 80 2 2 4 3 5" xfId="20625" xr:uid="{00000000-0005-0000-0000-000094500000}"/>
    <cellStyle name="Normal 80 2 2 4 4" xfId="12215" xr:uid="{00000000-0005-0000-0000-0000BA2F0000}"/>
    <cellStyle name="Normal 80 2 2 4 4 3" xfId="27313" xr:uid="{00000000-0005-0000-0000-0000B46A0000}"/>
    <cellStyle name="Normal 80 2 2 4 5" xfId="7194" xr:uid="{00000000-0005-0000-0000-00001D1C0000}"/>
    <cellStyle name="Normal 80 2 2 4 5 3" xfId="22296" xr:uid="{00000000-0005-0000-0000-00001B570000}"/>
    <cellStyle name="Normal 80 2 2 4 7" xfId="17283" xr:uid="{00000000-0005-0000-0000-000086430000}"/>
    <cellStyle name="Normal 80 2 2 5" xfId="2976" xr:uid="{00000000-0005-0000-0000-0000A30B0000}"/>
    <cellStyle name="Normal 80 2 2 5 2" xfId="13050" xr:uid="{00000000-0005-0000-0000-0000FD320000}"/>
    <cellStyle name="Normal 80 2 2 5 2 3" xfId="28148" xr:uid="{00000000-0005-0000-0000-0000F76D0000}"/>
    <cellStyle name="Normal 80 2 2 5 3" xfId="8030" xr:uid="{00000000-0005-0000-0000-0000611F0000}"/>
    <cellStyle name="Normal 80 2 2 5 3 3" xfId="23131" xr:uid="{00000000-0005-0000-0000-00005E5A0000}"/>
    <cellStyle name="Normal 80 2 2 5 5" xfId="18118" xr:uid="{00000000-0005-0000-0000-0000C9460000}"/>
    <cellStyle name="Normal 80 2 2 6" xfId="4669" xr:uid="{00000000-0005-0000-0000-000040120000}"/>
    <cellStyle name="Normal 80 2 2 6 2" xfId="14721" xr:uid="{00000000-0005-0000-0000-000084390000}"/>
    <cellStyle name="Normal 80 2 2 6 2 3" xfId="29819" xr:uid="{00000000-0005-0000-0000-00007E740000}"/>
    <cellStyle name="Normal 80 2 2 6 3" xfId="9701" xr:uid="{00000000-0005-0000-0000-0000E8250000}"/>
    <cellStyle name="Normal 80 2 2 6 3 3" xfId="24802" xr:uid="{00000000-0005-0000-0000-0000E5600000}"/>
    <cellStyle name="Normal 80 2 2 6 5" xfId="19789" xr:uid="{00000000-0005-0000-0000-0000504D0000}"/>
    <cellStyle name="Normal 80 2 2 7" xfId="11379" xr:uid="{00000000-0005-0000-0000-0000762C0000}"/>
    <cellStyle name="Normal 80 2 2 7 3" xfId="26477" xr:uid="{00000000-0005-0000-0000-000070670000}"/>
    <cellStyle name="Normal 80 2 2 8" xfId="6358" xr:uid="{00000000-0005-0000-0000-0000D9180000}"/>
    <cellStyle name="Normal 80 2 2 8 3" xfId="21460" xr:uid="{00000000-0005-0000-0000-0000D7530000}"/>
    <cellStyle name="Normal 80 2 3" xfId="1385" xr:uid="{00000000-0005-0000-0000-00006C050000}"/>
    <cellStyle name="Normal 80 2 3 2" xfId="1806" xr:uid="{00000000-0005-0000-0000-000011070000}"/>
    <cellStyle name="Normal 80 2 3 2 2" xfId="2645" xr:uid="{00000000-0005-0000-0000-0000580A0000}"/>
    <cellStyle name="Normal 80 2 3 2 2 2" xfId="4335" xr:uid="{00000000-0005-0000-0000-0000F2100000}"/>
    <cellStyle name="Normal 80 2 3 2 2 2 2" xfId="14408" xr:uid="{00000000-0005-0000-0000-00004B380000}"/>
    <cellStyle name="Normal 80 2 3 2 2 2 2 3" xfId="29506" xr:uid="{00000000-0005-0000-0000-000045730000}"/>
    <cellStyle name="Normal 80 2 3 2 2 2 3" xfId="9388" xr:uid="{00000000-0005-0000-0000-0000AF240000}"/>
    <cellStyle name="Normal 80 2 3 2 2 2 3 3" xfId="24489" xr:uid="{00000000-0005-0000-0000-0000AC5F0000}"/>
    <cellStyle name="Normal 80 2 3 2 2 2 5" xfId="19476" xr:uid="{00000000-0005-0000-0000-0000174C0000}"/>
    <cellStyle name="Normal 80 2 3 2 2 3" xfId="6027" xr:uid="{00000000-0005-0000-0000-00008E170000}"/>
    <cellStyle name="Normal 80 2 3 2 2 3 2" xfId="16079" xr:uid="{00000000-0005-0000-0000-0000D23E0000}"/>
    <cellStyle name="Normal 80 2 3 2 2 3 2 3" xfId="31177" xr:uid="{00000000-0005-0000-0000-0000CC790000}"/>
    <cellStyle name="Normal 80 2 3 2 2 3 3" xfId="11059" xr:uid="{00000000-0005-0000-0000-0000362B0000}"/>
    <cellStyle name="Normal 80 2 3 2 2 3 3 3" xfId="26160" xr:uid="{00000000-0005-0000-0000-000033660000}"/>
    <cellStyle name="Normal 80 2 3 2 2 3 5" xfId="21147" xr:uid="{00000000-0005-0000-0000-00009E520000}"/>
    <cellStyle name="Normal 80 2 3 2 2 4" xfId="12737" xr:uid="{00000000-0005-0000-0000-0000C4310000}"/>
    <cellStyle name="Normal 80 2 3 2 2 4 3" xfId="27835" xr:uid="{00000000-0005-0000-0000-0000BE6C0000}"/>
    <cellStyle name="Normal 80 2 3 2 2 5" xfId="7716" xr:uid="{00000000-0005-0000-0000-0000271E0000}"/>
    <cellStyle name="Normal 80 2 3 2 2 5 3" xfId="22818" xr:uid="{00000000-0005-0000-0000-000025590000}"/>
    <cellStyle name="Normal 80 2 3 2 2 7" xfId="17805" xr:uid="{00000000-0005-0000-0000-000090450000}"/>
    <cellStyle name="Normal 80 2 3 2 3" xfId="3498" xr:uid="{00000000-0005-0000-0000-0000AD0D0000}"/>
    <cellStyle name="Normal 80 2 3 2 3 2" xfId="13572" xr:uid="{00000000-0005-0000-0000-000007350000}"/>
    <cellStyle name="Normal 80 2 3 2 3 2 3" xfId="28670" xr:uid="{00000000-0005-0000-0000-000001700000}"/>
    <cellStyle name="Normal 80 2 3 2 3 3" xfId="8552" xr:uid="{00000000-0005-0000-0000-00006B210000}"/>
    <cellStyle name="Normal 80 2 3 2 3 3 3" xfId="23653" xr:uid="{00000000-0005-0000-0000-0000685C0000}"/>
    <cellStyle name="Normal 80 2 3 2 3 5" xfId="18640" xr:uid="{00000000-0005-0000-0000-0000D3480000}"/>
    <cellStyle name="Normal 80 2 3 2 4" xfId="5191" xr:uid="{00000000-0005-0000-0000-00004A140000}"/>
    <cellStyle name="Normal 80 2 3 2 4 2" xfId="15243" xr:uid="{00000000-0005-0000-0000-00008E3B0000}"/>
    <cellStyle name="Normal 80 2 3 2 4 2 3" xfId="30341" xr:uid="{00000000-0005-0000-0000-000088760000}"/>
    <cellStyle name="Normal 80 2 3 2 4 3" xfId="10223" xr:uid="{00000000-0005-0000-0000-0000F2270000}"/>
    <cellStyle name="Normal 80 2 3 2 4 3 3" xfId="25324" xr:uid="{00000000-0005-0000-0000-0000EF620000}"/>
    <cellStyle name="Normal 80 2 3 2 4 5" xfId="20311" xr:uid="{00000000-0005-0000-0000-00005A4F0000}"/>
    <cellStyle name="Normal 80 2 3 2 5" xfId="11901" xr:uid="{00000000-0005-0000-0000-0000802E0000}"/>
    <cellStyle name="Normal 80 2 3 2 5 3" xfId="26999" xr:uid="{00000000-0005-0000-0000-00007A690000}"/>
    <cellStyle name="Normal 80 2 3 2 6" xfId="6880" xr:uid="{00000000-0005-0000-0000-0000E31A0000}"/>
    <cellStyle name="Normal 80 2 3 2 6 3" xfId="21982" xr:uid="{00000000-0005-0000-0000-0000E1550000}"/>
    <cellStyle name="Normal 80 2 3 2 8" xfId="16969" xr:uid="{00000000-0005-0000-0000-00004C420000}"/>
    <cellStyle name="Normal 80 2 3 3" xfId="2227" xr:uid="{00000000-0005-0000-0000-0000B6080000}"/>
    <cellStyle name="Normal 80 2 3 3 2" xfId="3917" xr:uid="{00000000-0005-0000-0000-0000500F0000}"/>
    <cellStyle name="Normal 80 2 3 3 2 2" xfId="13990" xr:uid="{00000000-0005-0000-0000-0000A9360000}"/>
    <cellStyle name="Normal 80 2 3 3 2 2 3" xfId="29088" xr:uid="{00000000-0005-0000-0000-0000A3710000}"/>
    <cellStyle name="Normal 80 2 3 3 2 3" xfId="8970" xr:uid="{00000000-0005-0000-0000-00000D230000}"/>
    <cellStyle name="Normal 80 2 3 3 2 3 3" xfId="24071" xr:uid="{00000000-0005-0000-0000-00000A5E0000}"/>
    <cellStyle name="Normal 80 2 3 3 2 5" xfId="19058" xr:uid="{00000000-0005-0000-0000-0000754A0000}"/>
    <cellStyle name="Normal 80 2 3 3 3" xfId="5609" xr:uid="{00000000-0005-0000-0000-0000EC150000}"/>
    <cellStyle name="Normal 80 2 3 3 3 2" xfId="15661" xr:uid="{00000000-0005-0000-0000-0000303D0000}"/>
    <cellStyle name="Normal 80 2 3 3 3 2 3" xfId="30759" xr:uid="{00000000-0005-0000-0000-00002A780000}"/>
    <cellStyle name="Normal 80 2 3 3 3 3" xfId="10641" xr:uid="{00000000-0005-0000-0000-000094290000}"/>
    <cellStyle name="Normal 80 2 3 3 3 3 3" xfId="25742" xr:uid="{00000000-0005-0000-0000-000091640000}"/>
    <cellStyle name="Normal 80 2 3 3 3 5" xfId="20729" xr:uid="{00000000-0005-0000-0000-0000FC500000}"/>
    <cellStyle name="Normal 80 2 3 3 4" xfId="12319" xr:uid="{00000000-0005-0000-0000-000022300000}"/>
    <cellStyle name="Normal 80 2 3 3 4 3" xfId="27417" xr:uid="{00000000-0005-0000-0000-00001C6B0000}"/>
    <cellStyle name="Normal 80 2 3 3 5" xfId="7298" xr:uid="{00000000-0005-0000-0000-0000851C0000}"/>
    <cellStyle name="Normal 80 2 3 3 5 3" xfId="22400" xr:uid="{00000000-0005-0000-0000-000083570000}"/>
    <cellStyle name="Normal 80 2 3 3 7" xfId="17387" xr:uid="{00000000-0005-0000-0000-0000EE430000}"/>
    <cellStyle name="Normal 80 2 3 4" xfId="3080" xr:uid="{00000000-0005-0000-0000-00000B0C0000}"/>
    <cellStyle name="Normal 80 2 3 4 2" xfId="13154" xr:uid="{00000000-0005-0000-0000-000065330000}"/>
    <cellStyle name="Normal 80 2 3 4 2 3" xfId="28252" xr:uid="{00000000-0005-0000-0000-00005F6E0000}"/>
    <cellStyle name="Normal 80 2 3 4 3" xfId="8134" xr:uid="{00000000-0005-0000-0000-0000C91F0000}"/>
    <cellStyle name="Normal 80 2 3 4 3 3" xfId="23235" xr:uid="{00000000-0005-0000-0000-0000C65A0000}"/>
    <cellStyle name="Normal 80 2 3 4 5" xfId="18222" xr:uid="{00000000-0005-0000-0000-000031470000}"/>
    <cellStyle name="Normal 80 2 3 5" xfId="4773" xr:uid="{00000000-0005-0000-0000-0000A8120000}"/>
    <cellStyle name="Normal 80 2 3 5 2" xfId="14825" xr:uid="{00000000-0005-0000-0000-0000EC390000}"/>
    <cellStyle name="Normal 80 2 3 5 2 3" xfId="29923" xr:uid="{00000000-0005-0000-0000-0000E6740000}"/>
    <cellStyle name="Normal 80 2 3 5 3" xfId="9805" xr:uid="{00000000-0005-0000-0000-000050260000}"/>
    <cellStyle name="Normal 80 2 3 5 3 3" xfId="24906" xr:uid="{00000000-0005-0000-0000-00004D610000}"/>
    <cellStyle name="Normal 80 2 3 5 5" xfId="19893" xr:uid="{00000000-0005-0000-0000-0000B84D0000}"/>
    <cellStyle name="Normal 80 2 3 6" xfId="11483" xr:uid="{00000000-0005-0000-0000-0000DE2C0000}"/>
    <cellStyle name="Normal 80 2 3 6 3" xfId="26581" xr:uid="{00000000-0005-0000-0000-0000D8670000}"/>
    <cellStyle name="Normal 80 2 3 7" xfId="6462" xr:uid="{00000000-0005-0000-0000-000041190000}"/>
    <cellStyle name="Normal 80 2 3 7 3" xfId="21564" xr:uid="{00000000-0005-0000-0000-00003F540000}"/>
    <cellStyle name="Normal 80 2 3 9" xfId="16551" xr:uid="{00000000-0005-0000-0000-0000AA400000}"/>
    <cellStyle name="Normal 80 2 4" xfId="1598" xr:uid="{00000000-0005-0000-0000-000041060000}"/>
    <cellStyle name="Normal 80 2 4 2" xfId="2437" xr:uid="{00000000-0005-0000-0000-000088090000}"/>
    <cellStyle name="Normal 80 2 4 2 2" xfId="4127" xr:uid="{00000000-0005-0000-0000-000022100000}"/>
    <cellStyle name="Normal 80 2 4 2 2 2" xfId="14200" xr:uid="{00000000-0005-0000-0000-00007B370000}"/>
    <cellStyle name="Normal 80 2 4 2 2 2 3" xfId="29298" xr:uid="{00000000-0005-0000-0000-000075720000}"/>
    <cellStyle name="Normal 80 2 4 2 2 3" xfId="9180" xr:uid="{00000000-0005-0000-0000-0000DF230000}"/>
    <cellStyle name="Normal 80 2 4 2 2 3 3" xfId="24281" xr:uid="{00000000-0005-0000-0000-0000DC5E0000}"/>
    <cellStyle name="Normal 80 2 4 2 2 5" xfId="19268" xr:uid="{00000000-0005-0000-0000-0000474B0000}"/>
    <cellStyle name="Normal 80 2 4 2 3" xfId="5819" xr:uid="{00000000-0005-0000-0000-0000BE160000}"/>
    <cellStyle name="Normal 80 2 4 2 3 2" xfId="15871" xr:uid="{00000000-0005-0000-0000-0000023E0000}"/>
    <cellStyle name="Normal 80 2 4 2 3 2 3" xfId="30969" xr:uid="{00000000-0005-0000-0000-0000FC780000}"/>
    <cellStyle name="Normal 80 2 4 2 3 3" xfId="10851" xr:uid="{00000000-0005-0000-0000-0000662A0000}"/>
    <cellStyle name="Normal 80 2 4 2 3 3 3" xfId="25952" xr:uid="{00000000-0005-0000-0000-000063650000}"/>
    <cellStyle name="Normal 80 2 4 2 3 5" xfId="20939" xr:uid="{00000000-0005-0000-0000-0000CE510000}"/>
    <cellStyle name="Normal 80 2 4 2 4" xfId="12529" xr:uid="{00000000-0005-0000-0000-0000F4300000}"/>
    <cellStyle name="Normal 80 2 4 2 4 3" xfId="27627" xr:uid="{00000000-0005-0000-0000-0000EE6B0000}"/>
    <cellStyle name="Normal 80 2 4 2 5" xfId="7508" xr:uid="{00000000-0005-0000-0000-0000571D0000}"/>
    <cellStyle name="Normal 80 2 4 2 5 3" xfId="22610" xr:uid="{00000000-0005-0000-0000-000055580000}"/>
    <cellStyle name="Normal 80 2 4 2 7" xfId="17597" xr:uid="{00000000-0005-0000-0000-0000C0440000}"/>
    <cellStyle name="Normal 80 2 4 3" xfId="3290" xr:uid="{00000000-0005-0000-0000-0000DD0C0000}"/>
    <cellStyle name="Normal 80 2 4 3 2" xfId="13364" xr:uid="{00000000-0005-0000-0000-000037340000}"/>
    <cellStyle name="Normal 80 2 4 3 2 3" xfId="28462" xr:uid="{00000000-0005-0000-0000-0000316F0000}"/>
    <cellStyle name="Normal 80 2 4 3 3" xfId="8344" xr:uid="{00000000-0005-0000-0000-00009B200000}"/>
    <cellStyle name="Normal 80 2 4 3 3 3" xfId="23445" xr:uid="{00000000-0005-0000-0000-0000985B0000}"/>
    <cellStyle name="Normal 80 2 4 3 5" xfId="18432" xr:uid="{00000000-0005-0000-0000-000003480000}"/>
    <cellStyle name="Normal 80 2 4 4" xfId="4983" xr:uid="{00000000-0005-0000-0000-00007A130000}"/>
    <cellStyle name="Normal 80 2 4 4 2" xfId="15035" xr:uid="{00000000-0005-0000-0000-0000BE3A0000}"/>
    <cellStyle name="Normal 80 2 4 4 2 3" xfId="30133" xr:uid="{00000000-0005-0000-0000-0000B8750000}"/>
    <cellStyle name="Normal 80 2 4 4 3" xfId="10015" xr:uid="{00000000-0005-0000-0000-000022270000}"/>
    <cellStyle name="Normal 80 2 4 4 3 3" xfId="25116" xr:uid="{00000000-0005-0000-0000-00001F620000}"/>
    <cellStyle name="Normal 80 2 4 4 5" xfId="20103" xr:uid="{00000000-0005-0000-0000-00008A4E0000}"/>
    <cellStyle name="Normal 80 2 4 5" xfId="11693" xr:uid="{00000000-0005-0000-0000-0000B02D0000}"/>
    <cellStyle name="Normal 80 2 4 5 3" xfId="26791" xr:uid="{00000000-0005-0000-0000-0000AA680000}"/>
    <cellStyle name="Normal 80 2 4 6" xfId="6672" xr:uid="{00000000-0005-0000-0000-0000131A0000}"/>
    <cellStyle name="Normal 80 2 4 6 3" xfId="21774" xr:uid="{00000000-0005-0000-0000-000011550000}"/>
    <cellStyle name="Normal 80 2 4 8" xfId="16761" xr:uid="{00000000-0005-0000-0000-00007C410000}"/>
    <cellStyle name="Normal 80 2 5" xfId="2019" xr:uid="{00000000-0005-0000-0000-0000E6070000}"/>
    <cellStyle name="Normal 80 2 5 2" xfId="3709" xr:uid="{00000000-0005-0000-0000-0000800E0000}"/>
    <cellStyle name="Normal 80 2 5 2 2" xfId="13782" xr:uid="{00000000-0005-0000-0000-0000D9350000}"/>
    <cellStyle name="Normal 80 2 5 2 2 3" xfId="28880" xr:uid="{00000000-0005-0000-0000-0000D3700000}"/>
    <cellStyle name="Normal 80 2 5 2 3" xfId="8762" xr:uid="{00000000-0005-0000-0000-00003D220000}"/>
    <cellStyle name="Normal 80 2 5 2 3 3" xfId="23863" xr:uid="{00000000-0005-0000-0000-00003A5D0000}"/>
    <cellStyle name="Normal 80 2 5 2 5" xfId="18850" xr:uid="{00000000-0005-0000-0000-0000A5490000}"/>
    <cellStyle name="Normal 80 2 5 3" xfId="5401" xr:uid="{00000000-0005-0000-0000-00001C150000}"/>
    <cellStyle name="Normal 80 2 5 3 2" xfId="15453" xr:uid="{00000000-0005-0000-0000-0000603C0000}"/>
    <cellStyle name="Normal 80 2 5 3 2 3" xfId="30551" xr:uid="{00000000-0005-0000-0000-00005A770000}"/>
    <cellStyle name="Normal 80 2 5 3 3" xfId="10433" xr:uid="{00000000-0005-0000-0000-0000C4280000}"/>
    <cellStyle name="Normal 80 2 5 3 3 3" xfId="25534" xr:uid="{00000000-0005-0000-0000-0000C1630000}"/>
    <cellStyle name="Normal 80 2 5 3 5" xfId="20521" xr:uid="{00000000-0005-0000-0000-00002C500000}"/>
    <cellStyle name="Normal 80 2 5 4" xfId="12111" xr:uid="{00000000-0005-0000-0000-0000522F0000}"/>
    <cellStyle name="Normal 80 2 5 4 3" xfId="27209" xr:uid="{00000000-0005-0000-0000-00004C6A0000}"/>
    <cellStyle name="Normal 80 2 5 5" xfId="7090" xr:uid="{00000000-0005-0000-0000-0000B51B0000}"/>
    <cellStyle name="Normal 80 2 5 5 3" xfId="22192" xr:uid="{00000000-0005-0000-0000-0000B3560000}"/>
    <cellStyle name="Normal 80 2 5 7" xfId="17179" xr:uid="{00000000-0005-0000-0000-00001E430000}"/>
    <cellStyle name="Normal 80 2 6" xfId="2872" xr:uid="{00000000-0005-0000-0000-00003B0B0000}"/>
    <cellStyle name="Normal 80 2 6 2" xfId="12946" xr:uid="{00000000-0005-0000-0000-000095320000}"/>
    <cellStyle name="Normal 80 2 6 2 3" xfId="28044" xr:uid="{00000000-0005-0000-0000-00008F6D0000}"/>
    <cellStyle name="Normal 80 2 6 3" xfId="7926" xr:uid="{00000000-0005-0000-0000-0000F91E0000}"/>
    <cellStyle name="Normal 80 2 6 3 3" xfId="23027" xr:uid="{00000000-0005-0000-0000-0000F6590000}"/>
    <cellStyle name="Normal 80 2 6 5" xfId="18014" xr:uid="{00000000-0005-0000-0000-000061460000}"/>
    <cellStyle name="Normal 80 2 7" xfId="4565" xr:uid="{00000000-0005-0000-0000-0000D8110000}"/>
    <cellStyle name="Normal 80 2 7 2" xfId="14617" xr:uid="{00000000-0005-0000-0000-00001C390000}"/>
    <cellStyle name="Normal 80 2 7 2 3" xfId="29715" xr:uid="{00000000-0005-0000-0000-000016740000}"/>
    <cellStyle name="Normal 80 2 7 3" xfId="9597" xr:uid="{00000000-0005-0000-0000-000080250000}"/>
    <cellStyle name="Normal 80 2 7 3 3" xfId="24698" xr:uid="{00000000-0005-0000-0000-00007D600000}"/>
    <cellStyle name="Normal 80 2 7 5" xfId="19685" xr:uid="{00000000-0005-0000-0000-0000E84C0000}"/>
    <cellStyle name="Normal 80 2 8" xfId="11275" xr:uid="{00000000-0005-0000-0000-00000E2C0000}"/>
    <cellStyle name="Normal 80 2 8 3" xfId="26373" xr:uid="{00000000-0005-0000-0000-000008670000}"/>
    <cellStyle name="Normal 80 2 9" xfId="6254" xr:uid="{00000000-0005-0000-0000-000071180000}"/>
    <cellStyle name="Normal 80 2 9 3" xfId="21356" xr:uid="{00000000-0005-0000-0000-00006F530000}"/>
    <cellStyle name="Normal 80 3" xfId="1218" xr:uid="{00000000-0005-0000-0000-0000C5040000}"/>
    <cellStyle name="Normal 80 3 10" xfId="16395" xr:uid="{00000000-0005-0000-0000-00000E400000}"/>
    <cellStyle name="Normal 80 3 2" xfId="1437" xr:uid="{00000000-0005-0000-0000-0000A0050000}"/>
    <cellStyle name="Normal 80 3 2 2" xfId="1858" xr:uid="{00000000-0005-0000-0000-000045070000}"/>
    <cellStyle name="Normal 80 3 2 2 2" xfId="2697" xr:uid="{00000000-0005-0000-0000-00008C0A0000}"/>
    <cellStyle name="Normal 80 3 2 2 2 2" xfId="4387" xr:uid="{00000000-0005-0000-0000-000026110000}"/>
    <cellStyle name="Normal 80 3 2 2 2 2 2" xfId="14460" xr:uid="{00000000-0005-0000-0000-00007F380000}"/>
    <cellStyle name="Normal 80 3 2 2 2 2 2 3" xfId="29558" xr:uid="{00000000-0005-0000-0000-000079730000}"/>
    <cellStyle name="Normal 80 3 2 2 2 2 3" xfId="9440" xr:uid="{00000000-0005-0000-0000-0000E3240000}"/>
    <cellStyle name="Normal 80 3 2 2 2 2 3 3" xfId="24541" xr:uid="{00000000-0005-0000-0000-0000E05F0000}"/>
    <cellStyle name="Normal 80 3 2 2 2 2 5" xfId="19528" xr:uid="{00000000-0005-0000-0000-00004B4C0000}"/>
    <cellStyle name="Normal 80 3 2 2 2 3" xfId="6079" xr:uid="{00000000-0005-0000-0000-0000C2170000}"/>
    <cellStyle name="Normal 80 3 2 2 2 3 2" xfId="16131" xr:uid="{00000000-0005-0000-0000-0000063F0000}"/>
    <cellStyle name="Normal 80 3 2 2 2 3 2 3" xfId="31229" xr:uid="{00000000-0005-0000-0000-0000007A0000}"/>
    <cellStyle name="Normal 80 3 2 2 2 3 3" xfId="11111" xr:uid="{00000000-0005-0000-0000-00006A2B0000}"/>
    <cellStyle name="Normal 80 3 2 2 2 3 3 3" xfId="26212" xr:uid="{00000000-0005-0000-0000-000067660000}"/>
    <cellStyle name="Normal 80 3 2 2 2 3 5" xfId="21199" xr:uid="{00000000-0005-0000-0000-0000D2520000}"/>
    <cellStyle name="Normal 80 3 2 2 2 4" xfId="12789" xr:uid="{00000000-0005-0000-0000-0000F8310000}"/>
    <cellStyle name="Normal 80 3 2 2 2 4 3" xfId="27887" xr:uid="{00000000-0005-0000-0000-0000F26C0000}"/>
    <cellStyle name="Normal 80 3 2 2 2 5" xfId="7768" xr:uid="{00000000-0005-0000-0000-00005B1E0000}"/>
    <cellStyle name="Normal 80 3 2 2 2 5 3" xfId="22870" xr:uid="{00000000-0005-0000-0000-000059590000}"/>
    <cellStyle name="Normal 80 3 2 2 2 7" xfId="17857" xr:uid="{00000000-0005-0000-0000-0000C4450000}"/>
    <cellStyle name="Normal 80 3 2 2 3" xfId="3550" xr:uid="{00000000-0005-0000-0000-0000E10D0000}"/>
    <cellStyle name="Normal 80 3 2 2 3 2" xfId="13624" xr:uid="{00000000-0005-0000-0000-00003B350000}"/>
    <cellStyle name="Normal 80 3 2 2 3 2 3" xfId="28722" xr:uid="{00000000-0005-0000-0000-000035700000}"/>
    <cellStyle name="Normal 80 3 2 2 3 3" xfId="8604" xr:uid="{00000000-0005-0000-0000-00009F210000}"/>
    <cellStyle name="Normal 80 3 2 2 3 3 3" xfId="23705" xr:uid="{00000000-0005-0000-0000-00009C5C0000}"/>
    <cellStyle name="Normal 80 3 2 2 3 5" xfId="18692" xr:uid="{00000000-0005-0000-0000-000007490000}"/>
    <cellStyle name="Normal 80 3 2 2 4" xfId="5243" xr:uid="{00000000-0005-0000-0000-00007E140000}"/>
    <cellStyle name="Normal 80 3 2 2 4 2" xfId="15295" xr:uid="{00000000-0005-0000-0000-0000C23B0000}"/>
    <cellStyle name="Normal 80 3 2 2 4 2 3" xfId="30393" xr:uid="{00000000-0005-0000-0000-0000BC760000}"/>
    <cellStyle name="Normal 80 3 2 2 4 3" xfId="10275" xr:uid="{00000000-0005-0000-0000-000026280000}"/>
    <cellStyle name="Normal 80 3 2 2 4 3 3" xfId="25376" xr:uid="{00000000-0005-0000-0000-000023630000}"/>
    <cellStyle name="Normal 80 3 2 2 4 5" xfId="20363" xr:uid="{00000000-0005-0000-0000-00008E4F0000}"/>
    <cellStyle name="Normal 80 3 2 2 5" xfId="11953" xr:uid="{00000000-0005-0000-0000-0000B42E0000}"/>
    <cellStyle name="Normal 80 3 2 2 5 3" xfId="27051" xr:uid="{00000000-0005-0000-0000-0000AE690000}"/>
    <cellStyle name="Normal 80 3 2 2 6" xfId="6932" xr:uid="{00000000-0005-0000-0000-0000171B0000}"/>
    <cellStyle name="Normal 80 3 2 2 6 3" xfId="22034" xr:uid="{00000000-0005-0000-0000-000015560000}"/>
    <cellStyle name="Normal 80 3 2 2 8" xfId="17021" xr:uid="{00000000-0005-0000-0000-000080420000}"/>
    <cellStyle name="Normal 80 3 2 3" xfId="2279" xr:uid="{00000000-0005-0000-0000-0000EA080000}"/>
    <cellStyle name="Normal 80 3 2 3 2" xfId="3969" xr:uid="{00000000-0005-0000-0000-0000840F0000}"/>
    <cellStyle name="Normal 80 3 2 3 2 2" xfId="14042" xr:uid="{00000000-0005-0000-0000-0000DD360000}"/>
    <cellStyle name="Normal 80 3 2 3 2 2 3" xfId="29140" xr:uid="{00000000-0005-0000-0000-0000D7710000}"/>
    <cellStyle name="Normal 80 3 2 3 2 3" xfId="9022" xr:uid="{00000000-0005-0000-0000-000041230000}"/>
    <cellStyle name="Normal 80 3 2 3 2 3 3" xfId="24123" xr:uid="{00000000-0005-0000-0000-00003E5E0000}"/>
    <cellStyle name="Normal 80 3 2 3 2 5" xfId="19110" xr:uid="{00000000-0005-0000-0000-0000A94A0000}"/>
    <cellStyle name="Normal 80 3 2 3 3" xfId="5661" xr:uid="{00000000-0005-0000-0000-000020160000}"/>
    <cellStyle name="Normal 80 3 2 3 3 2" xfId="15713" xr:uid="{00000000-0005-0000-0000-0000643D0000}"/>
    <cellStyle name="Normal 80 3 2 3 3 2 3" xfId="30811" xr:uid="{00000000-0005-0000-0000-00005E780000}"/>
    <cellStyle name="Normal 80 3 2 3 3 3" xfId="10693" xr:uid="{00000000-0005-0000-0000-0000C8290000}"/>
    <cellStyle name="Normal 80 3 2 3 3 3 3" xfId="25794" xr:uid="{00000000-0005-0000-0000-0000C5640000}"/>
    <cellStyle name="Normal 80 3 2 3 3 5" xfId="20781" xr:uid="{00000000-0005-0000-0000-000030510000}"/>
    <cellStyle name="Normal 80 3 2 3 4" xfId="12371" xr:uid="{00000000-0005-0000-0000-000056300000}"/>
    <cellStyle name="Normal 80 3 2 3 4 3" xfId="27469" xr:uid="{00000000-0005-0000-0000-0000506B0000}"/>
    <cellStyle name="Normal 80 3 2 3 5" xfId="7350" xr:uid="{00000000-0005-0000-0000-0000B91C0000}"/>
    <cellStyle name="Normal 80 3 2 3 5 3" xfId="22452" xr:uid="{00000000-0005-0000-0000-0000B7570000}"/>
    <cellStyle name="Normal 80 3 2 3 7" xfId="17439" xr:uid="{00000000-0005-0000-0000-000022440000}"/>
    <cellStyle name="Normal 80 3 2 4" xfId="3132" xr:uid="{00000000-0005-0000-0000-00003F0C0000}"/>
    <cellStyle name="Normal 80 3 2 4 2" xfId="13206" xr:uid="{00000000-0005-0000-0000-000099330000}"/>
    <cellStyle name="Normal 80 3 2 4 2 3" xfId="28304" xr:uid="{00000000-0005-0000-0000-0000936E0000}"/>
    <cellStyle name="Normal 80 3 2 4 3" xfId="8186" xr:uid="{00000000-0005-0000-0000-0000FD1F0000}"/>
    <cellStyle name="Normal 80 3 2 4 3 3" xfId="23287" xr:uid="{00000000-0005-0000-0000-0000FA5A0000}"/>
    <cellStyle name="Normal 80 3 2 4 5" xfId="18274" xr:uid="{00000000-0005-0000-0000-000065470000}"/>
    <cellStyle name="Normal 80 3 2 5" xfId="4825" xr:uid="{00000000-0005-0000-0000-0000DC120000}"/>
    <cellStyle name="Normal 80 3 2 5 2" xfId="14877" xr:uid="{00000000-0005-0000-0000-0000203A0000}"/>
    <cellStyle name="Normal 80 3 2 5 2 3" xfId="29975" xr:uid="{00000000-0005-0000-0000-00001A750000}"/>
    <cellStyle name="Normal 80 3 2 5 3" xfId="9857" xr:uid="{00000000-0005-0000-0000-000084260000}"/>
    <cellStyle name="Normal 80 3 2 5 3 3" xfId="24958" xr:uid="{00000000-0005-0000-0000-000081610000}"/>
    <cellStyle name="Normal 80 3 2 5 5" xfId="19945" xr:uid="{00000000-0005-0000-0000-0000EC4D0000}"/>
    <cellStyle name="Normal 80 3 2 6" xfId="11535" xr:uid="{00000000-0005-0000-0000-0000122D0000}"/>
    <cellStyle name="Normal 80 3 2 6 3" xfId="26633" xr:uid="{00000000-0005-0000-0000-00000C680000}"/>
    <cellStyle name="Normal 80 3 2 7" xfId="6514" xr:uid="{00000000-0005-0000-0000-000075190000}"/>
    <cellStyle name="Normal 80 3 2 7 3" xfId="21616" xr:uid="{00000000-0005-0000-0000-000073540000}"/>
    <cellStyle name="Normal 80 3 2 9" xfId="16603" xr:uid="{00000000-0005-0000-0000-0000DE400000}"/>
    <cellStyle name="Normal 80 3 3" xfId="1650" xr:uid="{00000000-0005-0000-0000-000075060000}"/>
    <cellStyle name="Normal 80 3 3 2" xfId="2489" xr:uid="{00000000-0005-0000-0000-0000BC090000}"/>
    <cellStyle name="Normal 80 3 3 2 2" xfId="4179" xr:uid="{00000000-0005-0000-0000-000056100000}"/>
    <cellStyle name="Normal 80 3 3 2 2 2" xfId="14252" xr:uid="{00000000-0005-0000-0000-0000AF370000}"/>
    <cellStyle name="Normal 80 3 3 2 2 2 3" xfId="29350" xr:uid="{00000000-0005-0000-0000-0000A9720000}"/>
    <cellStyle name="Normal 80 3 3 2 2 3" xfId="9232" xr:uid="{00000000-0005-0000-0000-000013240000}"/>
    <cellStyle name="Normal 80 3 3 2 2 3 3" xfId="24333" xr:uid="{00000000-0005-0000-0000-0000105F0000}"/>
    <cellStyle name="Normal 80 3 3 2 2 5" xfId="19320" xr:uid="{00000000-0005-0000-0000-00007B4B0000}"/>
    <cellStyle name="Normal 80 3 3 2 3" xfId="5871" xr:uid="{00000000-0005-0000-0000-0000F2160000}"/>
    <cellStyle name="Normal 80 3 3 2 3 2" xfId="15923" xr:uid="{00000000-0005-0000-0000-0000363E0000}"/>
    <cellStyle name="Normal 80 3 3 2 3 2 3" xfId="31021" xr:uid="{00000000-0005-0000-0000-000030790000}"/>
    <cellStyle name="Normal 80 3 3 2 3 3" xfId="10903" xr:uid="{00000000-0005-0000-0000-00009A2A0000}"/>
    <cellStyle name="Normal 80 3 3 2 3 3 3" xfId="26004" xr:uid="{00000000-0005-0000-0000-000097650000}"/>
    <cellStyle name="Normal 80 3 3 2 3 5" xfId="20991" xr:uid="{00000000-0005-0000-0000-000002520000}"/>
    <cellStyle name="Normal 80 3 3 2 4" xfId="12581" xr:uid="{00000000-0005-0000-0000-000028310000}"/>
    <cellStyle name="Normal 80 3 3 2 4 3" xfId="27679" xr:uid="{00000000-0005-0000-0000-0000226C0000}"/>
    <cellStyle name="Normal 80 3 3 2 5" xfId="7560" xr:uid="{00000000-0005-0000-0000-00008B1D0000}"/>
    <cellStyle name="Normal 80 3 3 2 5 3" xfId="22662" xr:uid="{00000000-0005-0000-0000-000089580000}"/>
    <cellStyle name="Normal 80 3 3 2 7" xfId="17649" xr:uid="{00000000-0005-0000-0000-0000F4440000}"/>
    <cellStyle name="Normal 80 3 3 3" xfId="3342" xr:uid="{00000000-0005-0000-0000-0000110D0000}"/>
    <cellStyle name="Normal 80 3 3 3 2" xfId="13416" xr:uid="{00000000-0005-0000-0000-00006B340000}"/>
    <cellStyle name="Normal 80 3 3 3 2 3" xfId="28514" xr:uid="{00000000-0005-0000-0000-0000656F0000}"/>
    <cellStyle name="Normal 80 3 3 3 3" xfId="8396" xr:uid="{00000000-0005-0000-0000-0000CF200000}"/>
    <cellStyle name="Normal 80 3 3 3 3 3" xfId="23497" xr:uid="{00000000-0005-0000-0000-0000CC5B0000}"/>
    <cellStyle name="Normal 80 3 3 3 5" xfId="18484" xr:uid="{00000000-0005-0000-0000-000037480000}"/>
    <cellStyle name="Normal 80 3 3 4" xfId="5035" xr:uid="{00000000-0005-0000-0000-0000AE130000}"/>
    <cellStyle name="Normal 80 3 3 4 2" xfId="15087" xr:uid="{00000000-0005-0000-0000-0000F23A0000}"/>
    <cellStyle name="Normal 80 3 3 4 2 3" xfId="30185" xr:uid="{00000000-0005-0000-0000-0000EC750000}"/>
    <cellStyle name="Normal 80 3 3 4 3" xfId="10067" xr:uid="{00000000-0005-0000-0000-000056270000}"/>
    <cellStyle name="Normal 80 3 3 4 3 3" xfId="25168" xr:uid="{00000000-0005-0000-0000-000053620000}"/>
    <cellStyle name="Normal 80 3 3 4 5" xfId="20155" xr:uid="{00000000-0005-0000-0000-0000BE4E0000}"/>
    <cellStyle name="Normal 80 3 3 5" xfId="11745" xr:uid="{00000000-0005-0000-0000-0000E42D0000}"/>
    <cellStyle name="Normal 80 3 3 5 3" xfId="26843" xr:uid="{00000000-0005-0000-0000-0000DE680000}"/>
    <cellStyle name="Normal 80 3 3 6" xfId="6724" xr:uid="{00000000-0005-0000-0000-0000471A0000}"/>
    <cellStyle name="Normal 80 3 3 6 3" xfId="21826" xr:uid="{00000000-0005-0000-0000-000045550000}"/>
    <cellStyle name="Normal 80 3 3 8" xfId="16813" xr:uid="{00000000-0005-0000-0000-0000B0410000}"/>
    <cellStyle name="Normal 80 3 4" xfId="2071" xr:uid="{00000000-0005-0000-0000-00001A080000}"/>
    <cellStyle name="Normal 80 3 4 2" xfId="3761" xr:uid="{00000000-0005-0000-0000-0000B40E0000}"/>
    <cellStyle name="Normal 80 3 4 2 2" xfId="13834" xr:uid="{00000000-0005-0000-0000-00000D360000}"/>
    <cellStyle name="Normal 80 3 4 2 2 3" xfId="28932" xr:uid="{00000000-0005-0000-0000-000007710000}"/>
    <cellStyle name="Normal 80 3 4 2 3" xfId="8814" xr:uid="{00000000-0005-0000-0000-000071220000}"/>
    <cellStyle name="Normal 80 3 4 2 3 3" xfId="23915" xr:uid="{00000000-0005-0000-0000-00006E5D0000}"/>
    <cellStyle name="Normal 80 3 4 2 5" xfId="18902" xr:uid="{00000000-0005-0000-0000-0000D9490000}"/>
    <cellStyle name="Normal 80 3 4 3" xfId="5453" xr:uid="{00000000-0005-0000-0000-000050150000}"/>
    <cellStyle name="Normal 80 3 4 3 2" xfId="15505" xr:uid="{00000000-0005-0000-0000-0000943C0000}"/>
    <cellStyle name="Normal 80 3 4 3 2 3" xfId="30603" xr:uid="{00000000-0005-0000-0000-00008E770000}"/>
    <cellStyle name="Normal 80 3 4 3 3" xfId="10485" xr:uid="{00000000-0005-0000-0000-0000F8280000}"/>
    <cellStyle name="Normal 80 3 4 3 3 3" xfId="25586" xr:uid="{00000000-0005-0000-0000-0000F5630000}"/>
    <cellStyle name="Normal 80 3 4 3 5" xfId="20573" xr:uid="{00000000-0005-0000-0000-000060500000}"/>
    <cellStyle name="Normal 80 3 4 4" xfId="12163" xr:uid="{00000000-0005-0000-0000-0000862F0000}"/>
    <cellStyle name="Normal 80 3 4 4 3" xfId="27261" xr:uid="{00000000-0005-0000-0000-0000806A0000}"/>
    <cellStyle name="Normal 80 3 4 5" xfId="7142" xr:uid="{00000000-0005-0000-0000-0000E91B0000}"/>
    <cellStyle name="Normal 80 3 4 5 3" xfId="22244" xr:uid="{00000000-0005-0000-0000-0000E7560000}"/>
    <cellStyle name="Normal 80 3 4 7" xfId="17231" xr:uid="{00000000-0005-0000-0000-000052430000}"/>
    <cellStyle name="Normal 80 3 5" xfId="2924" xr:uid="{00000000-0005-0000-0000-00006F0B0000}"/>
    <cellStyle name="Normal 80 3 5 2" xfId="12998" xr:uid="{00000000-0005-0000-0000-0000C9320000}"/>
    <cellStyle name="Normal 80 3 5 2 3" xfId="28096" xr:uid="{00000000-0005-0000-0000-0000C36D0000}"/>
    <cellStyle name="Normal 80 3 5 3" xfId="7978" xr:uid="{00000000-0005-0000-0000-00002D1F0000}"/>
    <cellStyle name="Normal 80 3 5 3 3" xfId="23079" xr:uid="{00000000-0005-0000-0000-00002A5A0000}"/>
    <cellStyle name="Normal 80 3 5 5" xfId="18066" xr:uid="{00000000-0005-0000-0000-000095460000}"/>
    <cellStyle name="Normal 80 3 6" xfId="4617" xr:uid="{00000000-0005-0000-0000-00000C120000}"/>
    <cellStyle name="Normal 80 3 6 2" xfId="14669" xr:uid="{00000000-0005-0000-0000-000050390000}"/>
    <cellStyle name="Normal 80 3 6 2 3" xfId="29767" xr:uid="{00000000-0005-0000-0000-00004A740000}"/>
    <cellStyle name="Normal 80 3 6 3" xfId="9649" xr:uid="{00000000-0005-0000-0000-0000B4250000}"/>
    <cellStyle name="Normal 80 3 6 3 3" xfId="24750" xr:uid="{00000000-0005-0000-0000-0000B1600000}"/>
    <cellStyle name="Normal 80 3 6 5" xfId="19737" xr:uid="{00000000-0005-0000-0000-00001C4D0000}"/>
    <cellStyle name="Normal 80 3 7" xfId="11327" xr:uid="{00000000-0005-0000-0000-0000422C0000}"/>
    <cellStyle name="Normal 80 3 7 3" xfId="26425" xr:uid="{00000000-0005-0000-0000-00003C670000}"/>
    <cellStyle name="Normal 80 3 8" xfId="6306" xr:uid="{00000000-0005-0000-0000-0000A5180000}"/>
    <cellStyle name="Normal 80 3 8 3" xfId="21408" xr:uid="{00000000-0005-0000-0000-0000A3530000}"/>
    <cellStyle name="Normal 80 4" xfId="1331" xr:uid="{00000000-0005-0000-0000-000036050000}"/>
    <cellStyle name="Normal 80 4 2" xfId="1754" xr:uid="{00000000-0005-0000-0000-0000DD060000}"/>
    <cellStyle name="Normal 80 4 2 2" xfId="2593" xr:uid="{00000000-0005-0000-0000-0000240A0000}"/>
    <cellStyle name="Normal 80 4 2 2 2" xfId="4283" xr:uid="{00000000-0005-0000-0000-0000BE100000}"/>
    <cellStyle name="Normal 80 4 2 2 2 2" xfId="14356" xr:uid="{00000000-0005-0000-0000-000017380000}"/>
    <cellStyle name="Normal 80 4 2 2 2 2 3" xfId="29454" xr:uid="{00000000-0005-0000-0000-000011730000}"/>
    <cellStyle name="Normal 80 4 2 2 2 3" xfId="9336" xr:uid="{00000000-0005-0000-0000-00007B240000}"/>
    <cellStyle name="Normal 80 4 2 2 2 3 3" xfId="24437" xr:uid="{00000000-0005-0000-0000-0000785F0000}"/>
    <cellStyle name="Normal 80 4 2 2 2 5" xfId="19424" xr:uid="{00000000-0005-0000-0000-0000E34B0000}"/>
    <cellStyle name="Normal 80 4 2 2 3" xfId="5975" xr:uid="{00000000-0005-0000-0000-00005A170000}"/>
    <cellStyle name="Normal 80 4 2 2 3 2" xfId="16027" xr:uid="{00000000-0005-0000-0000-00009E3E0000}"/>
    <cellStyle name="Normal 80 4 2 2 3 2 3" xfId="31125" xr:uid="{00000000-0005-0000-0000-000098790000}"/>
    <cellStyle name="Normal 80 4 2 2 3 3" xfId="11007" xr:uid="{00000000-0005-0000-0000-0000022B0000}"/>
    <cellStyle name="Normal 80 4 2 2 3 3 3" xfId="26108" xr:uid="{00000000-0005-0000-0000-0000FF650000}"/>
    <cellStyle name="Normal 80 4 2 2 3 5" xfId="21095" xr:uid="{00000000-0005-0000-0000-00006A520000}"/>
    <cellStyle name="Normal 80 4 2 2 4" xfId="12685" xr:uid="{00000000-0005-0000-0000-000090310000}"/>
    <cellStyle name="Normal 80 4 2 2 4 3" xfId="27783" xr:uid="{00000000-0005-0000-0000-00008A6C0000}"/>
    <cellStyle name="Normal 80 4 2 2 5" xfId="7664" xr:uid="{00000000-0005-0000-0000-0000F31D0000}"/>
    <cellStyle name="Normal 80 4 2 2 5 3" xfId="22766" xr:uid="{00000000-0005-0000-0000-0000F1580000}"/>
    <cellStyle name="Normal 80 4 2 2 7" xfId="17753" xr:uid="{00000000-0005-0000-0000-00005C450000}"/>
    <cellStyle name="Normal 80 4 2 3" xfId="3446" xr:uid="{00000000-0005-0000-0000-0000790D0000}"/>
    <cellStyle name="Normal 80 4 2 3 2" xfId="13520" xr:uid="{00000000-0005-0000-0000-0000D3340000}"/>
    <cellStyle name="Normal 80 4 2 3 2 3" xfId="28618" xr:uid="{00000000-0005-0000-0000-0000CD6F0000}"/>
    <cellStyle name="Normal 80 4 2 3 3" xfId="8500" xr:uid="{00000000-0005-0000-0000-000037210000}"/>
    <cellStyle name="Normal 80 4 2 3 3 3" xfId="23601" xr:uid="{00000000-0005-0000-0000-0000345C0000}"/>
    <cellStyle name="Normal 80 4 2 3 5" xfId="18588" xr:uid="{00000000-0005-0000-0000-00009F480000}"/>
    <cellStyle name="Normal 80 4 2 4" xfId="5139" xr:uid="{00000000-0005-0000-0000-000016140000}"/>
    <cellStyle name="Normal 80 4 2 4 2" xfId="15191" xr:uid="{00000000-0005-0000-0000-00005A3B0000}"/>
    <cellStyle name="Normal 80 4 2 4 2 3" xfId="30289" xr:uid="{00000000-0005-0000-0000-000054760000}"/>
    <cellStyle name="Normal 80 4 2 4 3" xfId="10171" xr:uid="{00000000-0005-0000-0000-0000BE270000}"/>
    <cellStyle name="Normal 80 4 2 4 3 3" xfId="25272" xr:uid="{00000000-0005-0000-0000-0000BB620000}"/>
    <cellStyle name="Normal 80 4 2 4 5" xfId="20259" xr:uid="{00000000-0005-0000-0000-0000264F0000}"/>
    <cellStyle name="Normal 80 4 2 5" xfId="11849" xr:uid="{00000000-0005-0000-0000-00004C2E0000}"/>
    <cellStyle name="Normal 80 4 2 5 3" xfId="26947" xr:uid="{00000000-0005-0000-0000-000046690000}"/>
    <cellStyle name="Normal 80 4 2 6" xfId="6828" xr:uid="{00000000-0005-0000-0000-0000AF1A0000}"/>
    <cellStyle name="Normal 80 4 2 6 3" xfId="21930" xr:uid="{00000000-0005-0000-0000-0000AD550000}"/>
    <cellStyle name="Normal 80 4 2 8" xfId="16917" xr:uid="{00000000-0005-0000-0000-000018420000}"/>
    <cellStyle name="Normal 80 4 3" xfId="2175" xr:uid="{00000000-0005-0000-0000-000082080000}"/>
    <cellStyle name="Normal 80 4 3 2" xfId="3865" xr:uid="{00000000-0005-0000-0000-00001C0F0000}"/>
    <cellStyle name="Normal 80 4 3 2 2" xfId="13938" xr:uid="{00000000-0005-0000-0000-000075360000}"/>
    <cellStyle name="Normal 80 4 3 2 2 3" xfId="29036" xr:uid="{00000000-0005-0000-0000-00006F710000}"/>
    <cellStyle name="Normal 80 4 3 2 3" xfId="8918" xr:uid="{00000000-0005-0000-0000-0000D9220000}"/>
    <cellStyle name="Normal 80 4 3 2 3 3" xfId="24019" xr:uid="{00000000-0005-0000-0000-0000D65D0000}"/>
    <cellStyle name="Normal 80 4 3 2 5" xfId="19006" xr:uid="{00000000-0005-0000-0000-0000414A0000}"/>
    <cellStyle name="Normal 80 4 3 3" xfId="5557" xr:uid="{00000000-0005-0000-0000-0000B8150000}"/>
    <cellStyle name="Normal 80 4 3 3 2" xfId="15609" xr:uid="{00000000-0005-0000-0000-0000FC3C0000}"/>
    <cellStyle name="Normal 80 4 3 3 2 3" xfId="30707" xr:uid="{00000000-0005-0000-0000-0000F6770000}"/>
    <cellStyle name="Normal 80 4 3 3 3" xfId="10589" xr:uid="{00000000-0005-0000-0000-000060290000}"/>
    <cellStyle name="Normal 80 4 3 3 3 3" xfId="25690" xr:uid="{00000000-0005-0000-0000-00005D640000}"/>
    <cellStyle name="Normal 80 4 3 3 5" xfId="20677" xr:uid="{00000000-0005-0000-0000-0000C8500000}"/>
    <cellStyle name="Normal 80 4 3 4" xfId="12267" xr:uid="{00000000-0005-0000-0000-0000EE2F0000}"/>
    <cellStyle name="Normal 80 4 3 4 3" xfId="27365" xr:uid="{00000000-0005-0000-0000-0000E86A0000}"/>
    <cellStyle name="Normal 80 4 3 5" xfId="7246" xr:uid="{00000000-0005-0000-0000-0000511C0000}"/>
    <cellStyle name="Normal 80 4 3 5 3" xfId="22348" xr:uid="{00000000-0005-0000-0000-00004F570000}"/>
    <cellStyle name="Normal 80 4 3 7" xfId="17335" xr:uid="{00000000-0005-0000-0000-0000BA430000}"/>
    <cellStyle name="Normal 80 4 4" xfId="3028" xr:uid="{00000000-0005-0000-0000-0000D70B0000}"/>
    <cellStyle name="Normal 80 4 4 2" xfId="13102" xr:uid="{00000000-0005-0000-0000-000031330000}"/>
    <cellStyle name="Normal 80 4 4 2 3" xfId="28200" xr:uid="{00000000-0005-0000-0000-00002B6E0000}"/>
    <cellStyle name="Normal 80 4 4 3" xfId="8082" xr:uid="{00000000-0005-0000-0000-0000951F0000}"/>
    <cellStyle name="Normal 80 4 4 3 3" xfId="23183" xr:uid="{00000000-0005-0000-0000-0000925A0000}"/>
    <cellStyle name="Normal 80 4 4 5" xfId="18170" xr:uid="{00000000-0005-0000-0000-0000FD460000}"/>
    <cellStyle name="Normal 80 4 5" xfId="4721" xr:uid="{00000000-0005-0000-0000-000074120000}"/>
    <cellStyle name="Normal 80 4 5 2" xfId="14773" xr:uid="{00000000-0005-0000-0000-0000B8390000}"/>
    <cellStyle name="Normal 80 4 5 2 3" xfId="29871" xr:uid="{00000000-0005-0000-0000-0000B2740000}"/>
    <cellStyle name="Normal 80 4 5 3" xfId="9753" xr:uid="{00000000-0005-0000-0000-00001C260000}"/>
    <cellStyle name="Normal 80 4 5 3 3" xfId="24854" xr:uid="{00000000-0005-0000-0000-000019610000}"/>
    <cellStyle name="Normal 80 4 5 5" xfId="19841" xr:uid="{00000000-0005-0000-0000-0000844D0000}"/>
    <cellStyle name="Normal 80 4 6" xfId="11431" xr:uid="{00000000-0005-0000-0000-0000AA2C0000}"/>
    <cellStyle name="Normal 80 4 6 3" xfId="26529" xr:uid="{00000000-0005-0000-0000-0000A4670000}"/>
    <cellStyle name="Normal 80 4 7" xfId="6410" xr:uid="{00000000-0005-0000-0000-00000D190000}"/>
    <cellStyle name="Normal 80 4 7 3" xfId="21512" xr:uid="{00000000-0005-0000-0000-00000B540000}"/>
    <cellStyle name="Normal 80 4 9" xfId="16499" xr:uid="{00000000-0005-0000-0000-000076400000}"/>
    <cellStyle name="Normal 80 5" xfId="1544" xr:uid="{00000000-0005-0000-0000-00000B060000}"/>
    <cellStyle name="Normal 80 5 2" xfId="2385" xr:uid="{00000000-0005-0000-0000-000054090000}"/>
    <cellStyle name="Normal 80 5 2 2" xfId="4075" xr:uid="{00000000-0005-0000-0000-0000EE0F0000}"/>
    <cellStyle name="Normal 80 5 2 2 2" xfId="14148" xr:uid="{00000000-0005-0000-0000-000047370000}"/>
    <cellStyle name="Normal 80 5 2 2 2 3" xfId="29246" xr:uid="{00000000-0005-0000-0000-000041720000}"/>
    <cellStyle name="Normal 80 5 2 2 3" xfId="9128" xr:uid="{00000000-0005-0000-0000-0000AB230000}"/>
    <cellStyle name="Normal 80 5 2 2 3 3" xfId="24229" xr:uid="{00000000-0005-0000-0000-0000A85E0000}"/>
    <cellStyle name="Normal 80 5 2 2 5" xfId="19216" xr:uid="{00000000-0005-0000-0000-0000134B0000}"/>
    <cellStyle name="Normal 80 5 2 3" xfId="5767" xr:uid="{00000000-0005-0000-0000-00008A160000}"/>
    <cellStyle name="Normal 80 5 2 3 2" xfId="15819" xr:uid="{00000000-0005-0000-0000-0000CE3D0000}"/>
    <cellStyle name="Normal 80 5 2 3 2 3" xfId="30917" xr:uid="{00000000-0005-0000-0000-0000C8780000}"/>
    <cellStyle name="Normal 80 5 2 3 3" xfId="10799" xr:uid="{00000000-0005-0000-0000-0000322A0000}"/>
    <cellStyle name="Normal 80 5 2 3 3 3" xfId="25900" xr:uid="{00000000-0005-0000-0000-00002F650000}"/>
    <cellStyle name="Normal 80 5 2 3 5" xfId="20887" xr:uid="{00000000-0005-0000-0000-00009A510000}"/>
    <cellStyle name="Normal 80 5 2 4" xfId="12477" xr:uid="{00000000-0005-0000-0000-0000C0300000}"/>
    <cellStyle name="Normal 80 5 2 4 3" xfId="27575" xr:uid="{00000000-0005-0000-0000-0000BA6B0000}"/>
    <cellStyle name="Normal 80 5 2 5" xfId="7456" xr:uid="{00000000-0005-0000-0000-0000231D0000}"/>
    <cellStyle name="Normal 80 5 2 5 3" xfId="22558" xr:uid="{00000000-0005-0000-0000-000021580000}"/>
    <cellStyle name="Normal 80 5 2 7" xfId="17545" xr:uid="{00000000-0005-0000-0000-00008C440000}"/>
    <cellStyle name="Normal 80 5 3" xfId="3238" xr:uid="{00000000-0005-0000-0000-0000A90C0000}"/>
    <cellStyle name="Normal 80 5 3 2" xfId="13312" xr:uid="{00000000-0005-0000-0000-000003340000}"/>
    <cellStyle name="Normal 80 5 3 2 3" xfId="28410" xr:uid="{00000000-0005-0000-0000-0000FD6E0000}"/>
    <cellStyle name="Normal 80 5 3 3" xfId="8292" xr:uid="{00000000-0005-0000-0000-000067200000}"/>
    <cellStyle name="Normal 80 5 3 3 3" xfId="23393" xr:uid="{00000000-0005-0000-0000-0000645B0000}"/>
    <cellStyle name="Normal 80 5 3 5" xfId="18380" xr:uid="{00000000-0005-0000-0000-0000CF470000}"/>
    <cellStyle name="Normal 80 5 4" xfId="4931" xr:uid="{00000000-0005-0000-0000-000046130000}"/>
    <cellStyle name="Normal 80 5 4 2" xfId="14983" xr:uid="{00000000-0005-0000-0000-00008A3A0000}"/>
    <cellStyle name="Normal 80 5 4 2 3" xfId="30081" xr:uid="{00000000-0005-0000-0000-000084750000}"/>
    <cellStyle name="Normal 80 5 4 3" xfId="9963" xr:uid="{00000000-0005-0000-0000-0000EE260000}"/>
    <cellStyle name="Normal 80 5 4 3 3" xfId="25064" xr:uid="{00000000-0005-0000-0000-0000EB610000}"/>
    <cellStyle name="Normal 80 5 4 5" xfId="20051" xr:uid="{00000000-0005-0000-0000-0000564E0000}"/>
    <cellStyle name="Normal 80 5 5" xfId="11641" xr:uid="{00000000-0005-0000-0000-00007C2D0000}"/>
    <cellStyle name="Normal 80 5 5 3" xfId="26739" xr:uid="{00000000-0005-0000-0000-000076680000}"/>
    <cellStyle name="Normal 80 5 6" xfId="6620" xr:uid="{00000000-0005-0000-0000-0000DF190000}"/>
    <cellStyle name="Normal 80 5 6 3" xfId="21722" xr:uid="{00000000-0005-0000-0000-0000DD540000}"/>
    <cellStyle name="Normal 80 5 8" xfId="16709" xr:uid="{00000000-0005-0000-0000-000048410000}"/>
    <cellStyle name="Normal 80 6" xfId="1965" xr:uid="{00000000-0005-0000-0000-0000B0070000}"/>
    <cellStyle name="Normal 80 6 2" xfId="3657" xr:uid="{00000000-0005-0000-0000-00004C0E0000}"/>
    <cellStyle name="Normal 80 6 2 2" xfId="13730" xr:uid="{00000000-0005-0000-0000-0000A5350000}"/>
    <cellStyle name="Normal 80 6 2 2 3" xfId="28828" xr:uid="{00000000-0005-0000-0000-00009F700000}"/>
    <cellStyle name="Normal 80 6 2 3" xfId="8710" xr:uid="{00000000-0005-0000-0000-000009220000}"/>
    <cellStyle name="Normal 80 6 2 3 3" xfId="23811" xr:uid="{00000000-0005-0000-0000-0000065D0000}"/>
    <cellStyle name="Normal 80 6 2 5" xfId="18798" xr:uid="{00000000-0005-0000-0000-000071490000}"/>
    <cellStyle name="Normal 80 6 3" xfId="5349" xr:uid="{00000000-0005-0000-0000-0000E8140000}"/>
    <cellStyle name="Normal 80 6 3 2" xfId="15401" xr:uid="{00000000-0005-0000-0000-00002C3C0000}"/>
    <cellStyle name="Normal 80 6 3 2 3" xfId="30499" xr:uid="{00000000-0005-0000-0000-000026770000}"/>
    <cellStyle name="Normal 80 6 3 3" xfId="10381" xr:uid="{00000000-0005-0000-0000-000090280000}"/>
    <cellStyle name="Normal 80 6 3 3 3" xfId="25482" xr:uid="{00000000-0005-0000-0000-00008D630000}"/>
    <cellStyle name="Normal 80 6 3 5" xfId="20469" xr:uid="{00000000-0005-0000-0000-0000F84F0000}"/>
    <cellStyle name="Normal 80 6 4" xfId="12059" xr:uid="{00000000-0005-0000-0000-00001E2F0000}"/>
    <cellStyle name="Normal 80 6 4 3" xfId="27157" xr:uid="{00000000-0005-0000-0000-0000186A0000}"/>
    <cellStyle name="Normal 80 6 5" xfId="7038" xr:uid="{00000000-0005-0000-0000-0000811B0000}"/>
    <cellStyle name="Normal 80 6 5 3" xfId="22140" xr:uid="{00000000-0005-0000-0000-00007F560000}"/>
    <cellStyle name="Normal 80 6 7" xfId="17127" xr:uid="{00000000-0005-0000-0000-0000EA420000}"/>
    <cellStyle name="Normal 80 7" xfId="2811" xr:uid="{00000000-0005-0000-0000-0000FE0A0000}"/>
    <cellStyle name="Normal 80 7 2" xfId="12894" xr:uid="{00000000-0005-0000-0000-000061320000}"/>
    <cellStyle name="Normal 80 7 2 3" xfId="27992" xr:uid="{00000000-0005-0000-0000-00005B6D0000}"/>
    <cellStyle name="Normal 80 7 3" xfId="7873" xr:uid="{00000000-0005-0000-0000-0000C41E0000}"/>
    <cellStyle name="Normal 80 7 3 3" xfId="22975" xr:uid="{00000000-0005-0000-0000-0000C2590000}"/>
    <cellStyle name="Normal 80 7 5" xfId="17962" xr:uid="{00000000-0005-0000-0000-00002D460000}"/>
    <cellStyle name="Normal 80 8" xfId="4509" xr:uid="{00000000-0005-0000-0000-0000A0110000}"/>
    <cellStyle name="Normal 80 8 2" xfId="14565" xr:uid="{00000000-0005-0000-0000-0000E8380000}"/>
    <cellStyle name="Normal 80 8 2 3" xfId="29663" xr:uid="{00000000-0005-0000-0000-0000E2730000}"/>
    <cellStyle name="Normal 80 8 3" xfId="9545" xr:uid="{00000000-0005-0000-0000-00004C250000}"/>
    <cellStyle name="Normal 80 8 3 3" xfId="24646" xr:uid="{00000000-0005-0000-0000-000049600000}"/>
    <cellStyle name="Normal 80 8 5" xfId="19633" xr:uid="{00000000-0005-0000-0000-0000B44C0000}"/>
    <cellStyle name="Normal 80 9" xfId="11221" xr:uid="{00000000-0005-0000-0000-0000D82B0000}"/>
    <cellStyle name="Normal 80 9 3" xfId="26321" xr:uid="{00000000-0005-0000-0000-0000D4660000}"/>
    <cellStyle name="Normal 81" xfId="1159" xr:uid="{00000000-0005-0000-0000-00008A040000}"/>
    <cellStyle name="Normal 81 10" xfId="6249" xr:uid="{00000000-0005-0000-0000-00006C180000}"/>
    <cellStyle name="Normal 81 10 3" xfId="21353" xr:uid="{00000000-0005-0000-0000-00006C530000}"/>
    <cellStyle name="Normal 81 12" xfId="16338" xr:uid="{00000000-0005-0000-0000-0000D53F0000}"/>
    <cellStyle name="Normal 81 2" xfId="1213" xr:uid="{00000000-0005-0000-0000-0000C0040000}"/>
    <cellStyle name="Normal 81 2 11" xfId="16392" xr:uid="{00000000-0005-0000-0000-00000B400000}"/>
    <cellStyle name="Normal 81 2 2" xfId="1321" xr:uid="{00000000-0005-0000-0000-00002C050000}"/>
    <cellStyle name="Normal 81 2 2 10" xfId="16496" xr:uid="{00000000-0005-0000-0000-000073400000}"/>
    <cellStyle name="Normal 81 2 2 2" xfId="1538" xr:uid="{00000000-0005-0000-0000-000005060000}"/>
    <cellStyle name="Normal 81 2 2 2 2" xfId="1959" xr:uid="{00000000-0005-0000-0000-0000AA070000}"/>
    <cellStyle name="Normal 81 2 2 2 2 2" xfId="2798" xr:uid="{00000000-0005-0000-0000-0000F10A0000}"/>
    <cellStyle name="Normal 81 2 2 2 2 2 2" xfId="4488" xr:uid="{00000000-0005-0000-0000-00008B110000}"/>
    <cellStyle name="Normal 81 2 2 2 2 2 2 2" xfId="14561" xr:uid="{00000000-0005-0000-0000-0000E4380000}"/>
    <cellStyle name="Normal 81 2 2 2 2 2 2 2 3" xfId="29659" xr:uid="{00000000-0005-0000-0000-0000DE730000}"/>
    <cellStyle name="Normal 81 2 2 2 2 2 2 3" xfId="9541" xr:uid="{00000000-0005-0000-0000-000048250000}"/>
    <cellStyle name="Normal 81 2 2 2 2 2 2 3 3" xfId="24642" xr:uid="{00000000-0005-0000-0000-000045600000}"/>
    <cellStyle name="Normal 81 2 2 2 2 2 2 5" xfId="19629" xr:uid="{00000000-0005-0000-0000-0000B04C0000}"/>
    <cellStyle name="Normal 81 2 2 2 2 2 3" xfId="6180" xr:uid="{00000000-0005-0000-0000-000027180000}"/>
    <cellStyle name="Normal 81 2 2 2 2 2 3 2" xfId="16232" xr:uid="{00000000-0005-0000-0000-00006B3F0000}"/>
    <cellStyle name="Normal 81 2 2 2 2 2 3 3" xfId="11212" xr:uid="{00000000-0005-0000-0000-0000CF2B0000}"/>
    <cellStyle name="Normal 81 2 2 2 2 2 3 3 3" xfId="26313" xr:uid="{00000000-0005-0000-0000-0000CC660000}"/>
    <cellStyle name="Normal 81 2 2 2 2 2 3 5" xfId="21300" xr:uid="{00000000-0005-0000-0000-000037530000}"/>
    <cellStyle name="Normal 81 2 2 2 2 2 4" xfId="12890" xr:uid="{00000000-0005-0000-0000-00005D320000}"/>
    <cellStyle name="Normal 81 2 2 2 2 2 4 3" xfId="27988" xr:uid="{00000000-0005-0000-0000-0000576D0000}"/>
    <cellStyle name="Normal 81 2 2 2 2 2 5" xfId="7869" xr:uid="{00000000-0005-0000-0000-0000C01E0000}"/>
    <cellStyle name="Normal 81 2 2 2 2 2 5 3" xfId="22971" xr:uid="{00000000-0005-0000-0000-0000BE590000}"/>
    <cellStyle name="Normal 81 2 2 2 2 2 7" xfId="17958" xr:uid="{00000000-0005-0000-0000-000029460000}"/>
    <cellStyle name="Normal 81 2 2 2 2 3" xfId="3651" xr:uid="{00000000-0005-0000-0000-0000460E0000}"/>
    <cellStyle name="Normal 81 2 2 2 2 3 2" xfId="13725" xr:uid="{00000000-0005-0000-0000-0000A0350000}"/>
    <cellStyle name="Normal 81 2 2 2 2 3 2 3" xfId="28823" xr:uid="{00000000-0005-0000-0000-00009A700000}"/>
    <cellStyle name="Normal 81 2 2 2 2 3 3" xfId="8705" xr:uid="{00000000-0005-0000-0000-000004220000}"/>
    <cellStyle name="Normal 81 2 2 2 2 3 3 3" xfId="23806" xr:uid="{00000000-0005-0000-0000-0000015D0000}"/>
    <cellStyle name="Normal 81 2 2 2 2 3 5" xfId="18793" xr:uid="{00000000-0005-0000-0000-00006C490000}"/>
    <cellStyle name="Normal 81 2 2 2 2 4" xfId="5344" xr:uid="{00000000-0005-0000-0000-0000E3140000}"/>
    <cellStyle name="Normal 81 2 2 2 2 4 2" xfId="15396" xr:uid="{00000000-0005-0000-0000-0000273C0000}"/>
    <cellStyle name="Normal 81 2 2 2 2 4 2 3" xfId="30494" xr:uid="{00000000-0005-0000-0000-000021770000}"/>
    <cellStyle name="Normal 81 2 2 2 2 4 3" xfId="10376" xr:uid="{00000000-0005-0000-0000-00008B280000}"/>
    <cellStyle name="Normal 81 2 2 2 2 4 3 3" xfId="25477" xr:uid="{00000000-0005-0000-0000-000088630000}"/>
    <cellStyle name="Normal 81 2 2 2 2 4 5" xfId="20464" xr:uid="{00000000-0005-0000-0000-0000F34F0000}"/>
    <cellStyle name="Normal 81 2 2 2 2 5" xfId="12054" xr:uid="{00000000-0005-0000-0000-0000192F0000}"/>
    <cellStyle name="Normal 81 2 2 2 2 5 3" xfId="27152" xr:uid="{00000000-0005-0000-0000-0000136A0000}"/>
    <cellStyle name="Normal 81 2 2 2 2 6" xfId="7033" xr:uid="{00000000-0005-0000-0000-00007C1B0000}"/>
    <cellStyle name="Normal 81 2 2 2 2 6 3" xfId="22135" xr:uid="{00000000-0005-0000-0000-00007A560000}"/>
    <cellStyle name="Normal 81 2 2 2 2 8" xfId="17122" xr:uid="{00000000-0005-0000-0000-0000E5420000}"/>
    <cellStyle name="Normal 81 2 2 2 3" xfId="2380" xr:uid="{00000000-0005-0000-0000-00004F090000}"/>
    <cellStyle name="Normal 81 2 2 2 3 2" xfId="4070" xr:uid="{00000000-0005-0000-0000-0000E90F0000}"/>
    <cellStyle name="Normal 81 2 2 2 3 2 2" xfId="14143" xr:uid="{00000000-0005-0000-0000-000042370000}"/>
    <cellStyle name="Normal 81 2 2 2 3 2 2 3" xfId="29241" xr:uid="{00000000-0005-0000-0000-00003C720000}"/>
    <cellStyle name="Normal 81 2 2 2 3 2 3" xfId="9123" xr:uid="{00000000-0005-0000-0000-0000A6230000}"/>
    <cellStyle name="Normal 81 2 2 2 3 2 3 3" xfId="24224" xr:uid="{00000000-0005-0000-0000-0000A35E0000}"/>
    <cellStyle name="Normal 81 2 2 2 3 2 5" xfId="19211" xr:uid="{00000000-0005-0000-0000-00000E4B0000}"/>
    <cellStyle name="Normal 81 2 2 2 3 3" xfId="5762" xr:uid="{00000000-0005-0000-0000-000085160000}"/>
    <cellStyle name="Normal 81 2 2 2 3 3 2" xfId="15814" xr:uid="{00000000-0005-0000-0000-0000C93D0000}"/>
    <cellStyle name="Normal 81 2 2 2 3 3 2 3" xfId="30912" xr:uid="{00000000-0005-0000-0000-0000C3780000}"/>
    <cellStyle name="Normal 81 2 2 2 3 3 3" xfId="10794" xr:uid="{00000000-0005-0000-0000-00002D2A0000}"/>
    <cellStyle name="Normal 81 2 2 2 3 3 3 3" xfId="25895" xr:uid="{00000000-0005-0000-0000-00002A650000}"/>
    <cellStyle name="Normal 81 2 2 2 3 3 5" xfId="20882" xr:uid="{00000000-0005-0000-0000-000095510000}"/>
    <cellStyle name="Normal 81 2 2 2 3 4" xfId="12472" xr:uid="{00000000-0005-0000-0000-0000BB300000}"/>
    <cellStyle name="Normal 81 2 2 2 3 4 3" xfId="27570" xr:uid="{00000000-0005-0000-0000-0000B56B0000}"/>
    <cellStyle name="Normal 81 2 2 2 3 5" xfId="7451" xr:uid="{00000000-0005-0000-0000-00001E1D0000}"/>
    <cellStyle name="Normal 81 2 2 2 3 5 3" xfId="22553" xr:uid="{00000000-0005-0000-0000-00001C580000}"/>
    <cellStyle name="Normal 81 2 2 2 3 7" xfId="17540" xr:uid="{00000000-0005-0000-0000-000087440000}"/>
    <cellStyle name="Normal 81 2 2 2 4" xfId="3233" xr:uid="{00000000-0005-0000-0000-0000A40C0000}"/>
    <cellStyle name="Normal 81 2 2 2 4 2" xfId="13307" xr:uid="{00000000-0005-0000-0000-0000FE330000}"/>
    <cellStyle name="Normal 81 2 2 2 4 2 3" xfId="28405" xr:uid="{00000000-0005-0000-0000-0000F86E0000}"/>
    <cellStyle name="Normal 81 2 2 2 4 3" xfId="8287" xr:uid="{00000000-0005-0000-0000-000062200000}"/>
    <cellStyle name="Normal 81 2 2 2 4 3 3" xfId="23388" xr:uid="{00000000-0005-0000-0000-00005F5B0000}"/>
    <cellStyle name="Normal 81 2 2 2 4 5" xfId="18375" xr:uid="{00000000-0005-0000-0000-0000CA470000}"/>
    <cellStyle name="Normal 81 2 2 2 5" xfId="4926" xr:uid="{00000000-0005-0000-0000-000041130000}"/>
    <cellStyle name="Normal 81 2 2 2 5 2" xfId="14978" xr:uid="{00000000-0005-0000-0000-0000853A0000}"/>
    <cellStyle name="Normal 81 2 2 2 5 2 3" xfId="30076" xr:uid="{00000000-0005-0000-0000-00007F750000}"/>
    <cellStyle name="Normal 81 2 2 2 5 3" xfId="9958" xr:uid="{00000000-0005-0000-0000-0000E9260000}"/>
    <cellStyle name="Normal 81 2 2 2 5 3 3" xfId="25059" xr:uid="{00000000-0005-0000-0000-0000E6610000}"/>
    <cellStyle name="Normal 81 2 2 2 5 5" xfId="20046" xr:uid="{00000000-0005-0000-0000-0000514E0000}"/>
    <cellStyle name="Normal 81 2 2 2 6" xfId="11636" xr:uid="{00000000-0005-0000-0000-0000772D0000}"/>
    <cellStyle name="Normal 81 2 2 2 6 3" xfId="26734" xr:uid="{00000000-0005-0000-0000-000071680000}"/>
    <cellStyle name="Normal 81 2 2 2 7" xfId="6615" xr:uid="{00000000-0005-0000-0000-0000DA190000}"/>
    <cellStyle name="Normal 81 2 2 2 7 3" xfId="21717" xr:uid="{00000000-0005-0000-0000-0000D8540000}"/>
    <cellStyle name="Normal 81 2 2 2 9" xfId="16704" xr:uid="{00000000-0005-0000-0000-000043410000}"/>
    <cellStyle name="Normal 81 2 2 3" xfId="1751" xr:uid="{00000000-0005-0000-0000-0000DA060000}"/>
    <cellStyle name="Normal 81 2 2 3 2" xfId="2590" xr:uid="{00000000-0005-0000-0000-0000210A0000}"/>
    <cellStyle name="Normal 81 2 2 3 2 2" xfId="4280" xr:uid="{00000000-0005-0000-0000-0000BB100000}"/>
    <cellStyle name="Normal 81 2 2 3 2 2 2" xfId="14353" xr:uid="{00000000-0005-0000-0000-000014380000}"/>
    <cellStyle name="Normal 81 2 2 3 2 2 2 3" xfId="29451" xr:uid="{00000000-0005-0000-0000-00000E730000}"/>
    <cellStyle name="Normal 81 2 2 3 2 2 3" xfId="9333" xr:uid="{00000000-0005-0000-0000-000078240000}"/>
    <cellStyle name="Normal 81 2 2 3 2 2 3 3" xfId="24434" xr:uid="{00000000-0005-0000-0000-0000755F0000}"/>
    <cellStyle name="Normal 81 2 2 3 2 2 5" xfId="19421" xr:uid="{00000000-0005-0000-0000-0000E04B0000}"/>
    <cellStyle name="Normal 81 2 2 3 2 3" xfId="5972" xr:uid="{00000000-0005-0000-0000-000057170000}"/>
    <cellStyle name="Normal 81 2 2 3 2 3 2" xfId="16024" xr:uid="{00000000-0005-0000-0000-00009B3E0000}"/>
    <cellStyle name="Normal 81 2 2 3 2 3 2 3" xfId="31122" xr:uid="{00000000-0005-0000-0000-000095790000}"/>
    <cellStyle name="Normal 81 2 2 3 2 3 3" xfId="11004" xr:uid="{00000000-0005-0000-0000-0000FF2A0000}"/>
    <cellStyle name="Normal 81 2 2 3 2 3 3 3" xfId="26105" xr:uid="{00000000-0005-0000-0000-0000FC650000}"/>
    <cellStyle name="Normal 81 2 2 3 2 3 5" xfId="21092" xr:uid="{00000000-0005-0000-0000-000067520000}"/>
    <cellStyle name="Normal 81 2 2 3 2 4" xfId="12682" xr:uid="{00000000-0005-0000-0000-00008D310000}"/>
    <cellStyle name="Normal 81 2 2 3 2 4 3" xfId="27780" xr:uid="{00000000-0005-0000-0000-0000876C0000}"/>
    <cellStyle name="Normal 81 2 2 3 2 5" xfId="7661" xr:uid="{00000000-0005-0000-0000-0000F01D0000}"/>
    <cellStyle name="Normal 81 2 2 3 2 5 3" xfId="22763" xr:uid="{00000000-0005-0000-0000-0000EE580000}"/>
    <cellStyle name="Normal 81 2 2 3 2 7" xfId="17750" xr:uid="{00000000-0005-0000-0000-000059450000}"/>
    <cellStyle name="Normal 81 2 2 3 3" xfId="3443" xr:uid="{00000000-0005-0000-0000-0000760D0000}"/>
    <cellStyle name="Normal 81 2 2 3 3 2" xfId="13517" xr:uid="{00000000-0005-0000-0000-0000D0340000}"/>
    <cellStyle name="Normal 81 2 2 3 3 2 3" xfId="28615" xr:uid="{00000000-0005-0000-0000-0000CA6F0000}"/>
    <cellStyle name="Normal 81 2 2 3 3 3" xfId="8497" xr:uid="{00000000-0005-0000-0000-000034210000}"/>
    <cellStyle name="Normal 81 2 2 3 3 3 3" xfId="23598" xr:uid="{00000000-0005-0000-0000-0000315C0000}"/>
    <cellStyle name="Normal 81 2 2 3 3 5" xfId="18585" xr:uid="{00000000-0005-0000-0000-00009C480000}"/>
    <cellStyle name="Normal 81 2 2 3 4" xfId="5136" xr:uid="{00000000-0005-0000-0000-000013140000}"/>
    <cellStyle name="Normal 81 2 2 3 4 2" xfId="15188" xr:uid="{00000000-0005-0000-0000-0000573B0000}"/>
    <cellStyle name="Normal 81 2 2 3 4 2 3" xfId="30286" xr:uid="{00000000-0005-0000-0000-000051760000}"/>
    <cellStyle name="Normal 81 2 2 3 4 3" xfId="10168" xr:uid="{00000000-0005-0000-0000-0000BB270000}"/>
    <cellStyle name="Normal 81 2 2 3 4 3 3" xfId="25269" xr:uid="{00000000-0005-0000-0000-0000B8620000}"/>
    <cellStyle name="Normal 81 2 2 3 4 5" xfId="20256" xr:uid="{00000000-0005-0000-0000-0000234F0000}"/>
    <cellStyle name="Normal 81 2 2 3 5" xfId="11846" xr:uid="{00000000-0005-0000-0000-0000492E0000}"/>
    <cellStyle name="Normal 81 2 2 3 5 3" xfId="26944" xr:uid="{00000000-0005-0000-0000-000043690000}"/>
    <cellStyle name="Normal 81 2 2 3 6" xfId="6825" xr:uid="{00000000-0005-0000-0000-0000AC1A0000}"/>
    <cellStyle name="Normal 81 2 2 3 6 3" xfId="21927" xr:uid="{00000000-0005-0000-0000-0000AA550000}"/>
    <cellStyle name="Normal 81 2 2 3 8" xfId="16914" xr:uid="{00000000-0005-0000-0000-000015420000}"/>
    <cellStyle name="Normal 81 2 2 4" xfId="2172" xr:uid="{00000000-0005-0000-0000-00007F080000}"/>
    <cellStyle name="Normal 81 2 2 4 2" xfId="3862" xr:uid="{00000000-0005-0000-0000-0000190F0000}"/>
    <cellStyle name="Normal 81 2 2 4 2 2" xfId="13935" xr:uid="{00000000-0005-0000-0000-000072360000}"/>
    <cellStyle name="Normal 81 2 2 4 2 2 3" xfId="29033" xr:uid="{00000000-0005-0000-0000-00006C710000}"/>
    <cellStyle name="Normal 81 2 2 4 2 3" xfId="8915" xr:uid="{00000000-0005-0000-0000-0000D6220000}"/>
    <cellStyle name="Normal 81 2 2 4 2 3 3" xfId="24016" xr:uid="{00000000-0005-0000-0000-0000D35D0000}"/>
    <cellStyle name="Normal 81 2 2 4 2 5" xfId="19003" xr:uid="{00000000-0005-0000-0000-00003E4A0000}"/>
    <cellStyle name="Normal 81 2 2 4 3" xfId="5554" xr:uid="{00000000-0005-0000-0000-0000B5150000}"/>
    <cellStyle name="Normal 81 2 2 4 3 2" xfId="15606" xr:uid="{00000000-0005-0000-0000-0000F93C0000}"/>
    <cellStyle name="Normal 81 2 2 4 3 2 3" xfId="30704" xr:uid="{00000000-0005-0000-0000-0000F3770000}"/>
    <cellStyle name="Normal 81 2 2 4 3 3" xfId="10586" xr:uid="{00000000-0005-0000-0000-00005D290000}"/>
    <cellStyle name="Normal 81 2 2 4 3 3 3" xfId="25687" xr:uid="{00000000-0005-0000-0000-00005A640000}"/>
    <cellStyle name="Normal 81 2 2 4 3 5" xfId="20674" xr:uid="{00000000-0005-0000-0000-0000C5500000}"/>
    <cellStyle name="Normal 81 2 2 4 4" xfId="12264" xr:uid="{00000000-0005-0000-0000-0000EB2F0000}"/>
    <cellStyle name="Normal 81 2 2 4 4 3" xfId="27362" xr:uid="{00000000-0005-0000-0000-0000E56A0000}"/>
    <cellStyle name="Normal 81 2 2 4 5" xfId="7243" xr:uid="{00000000-0005-0000-0000-00004E1C0000}"/>
    <cellStyle name="Normal 81 2 2 4 5 3" xfId="22345" xr:uid="{00000000-0005-0000-0000-00004C570000}"/>
    <cellStyle name="Normal 81 2 2 4 7" xfId="17332" xr:uid="{00000000-0005-0000-0000-0000B7430000}"/>
    <cellStyle name="Normal 81 2 2 5" xfId="3025" xr:uid="{00000000-0005-0000-0000-0000D40B0000}"/>
    <cellStyle name="Normal 81 2 2 5 2" xfId="13099" xr:uid="{00000000-0005-0000-0000-00002E330000}"/>
    <cellStyle name="Normal 81 2 2 5 2 3" xfId="28197" xr:uid="{00000000-0005-0000-0000-0000286E0000}"/>
    <cellStyle name="Normal 81 2 2 5 3" xfId="8079" xr:uid="{00000000-0005-0000-0000-0000921F0000}"/>
    <cellStyle name="Normal 81 2 2 5 3 3" xfId="23180" xr:uid="{00000000-0005-0000-0000-00008F5A0000}"/>
    <cellStyle name="Normal 81 2 2 5 5" xfId="18167" xr:uid="{00000000-0005-0000-0000-0000FA460000}"/>
    <cellStyle name="Normal 81 2 2 6" xfId="4718" xr:uid="{00000000-0005-0000-0000-000071120000}"/>
    <cellStyle name="Normal 81 2 2 6 2" xfId="14770" xr:uid="{00000000-0005-0000-0000-0000B5390000}"/>
    <cellStyle name="Normal 81 2 2 6 2 3" xfId="29868" xr:uid="{00000000-0005-0000-0000-0000AF740000}"/>
    <cellStyle name="Normal 81 2 2 6 3" xfId="9750" xr:uid="{00000000-0005-0000-0000-000019260000}"/>
    <cellStyle name="Normal 81 2 2 6 3 3" xfId="24851" xr:uid="{00000000-0005-0000-0000-000016610000}"/>
    <cellStyle name="Normal 81 2 2 6 5" xfId="19838" xr:uid="{00000000-0005-0000-0000-0000814D0000}"/>
    <cellStyle name="Normal 81 2 2 7" xfId="11428" xr:uid="{00000000-0005-0000-0000-0000A72C0000}"/>
    <cellStyle name="Normal 81 2 2 7 3" xfId="26526" xr:uid="{00000000-0005-0000-0000-0000A1670000}"/>
    <cellStyle name="Normal 81 2 2 8" xfId="6407" xr:uid="{00000000-0005-0000-0000-00000A190000}"/>
    <cellStyle name="Normal 81 2 2 8 3" xfId="21509" xr:uid="{00000000-0005-0000-0000-000008540000}"/>
    <cellStyle name="Normal 81 2 3" xfId="1434" xr:uid="{00000000-0005-0000-0000-00009D050000}"/>
    <cellStyle name="Normal 81 2 3 2" xfId="1855" xr:uid="{00000000-0005-0000-0000-000042070000}"/>
    <cellStyle name="Normal 81 2 3 2 2" xfId="2694" xr:uid="{00000000-0005-0000-0000-0000890A0000}"/>
    <cellStyle name="Normal 81 2 3 2 2 2" xfId="4384" xr:uid="{00000000-0005-0000-0000-000023110000}"/>
    <cellStyle name="Normal 81 2 3 2 2 2 2" xfId="14457" xr:uid="{00000000-0005-0000-0000-00007C380000}"/>
    <cellStyle name="Normal 81 2 3 2 2 2 2 3" xfId="29555" xr:uid="{00000000-0005-0000-0000-000076730000}"/>
    <cellStyle name="Normal 81 2 3 2 2 2 3" xfId="9437" xr:uid="{00000000-0005-0000-0000-0000E0240000}"/>
    <cellStyle name="Normal 81 2 3 2 2 2 3 3" xfId="24538" xr:uid="{00000000-0005-0000-0000-0000DD5F0000}"/>
    <cellStyle name="Normal 81 2 3 2 2 2 5" xfId="19525" xr:uid="{00000000-0005-0000-0000-0000484C0000}"/>
    <cellStyle name="Normal 81 2 3 2 2 3" xfId="6076" xr:uid="{00000000-0005-0000-0000-0000BF170000}"/>
    <cellStyle name="Normal 81 2 3 2 2 3 2" xfId="16128" xr:uid="{00000000-0005-0000-0000-0000033F0000}"/>
    <cellStyle name="Normal 81 2 3 2 2 3 2 3" xfId="31226" xr:uid="{00000000-0005-0000-0000-0000FD790000}"/>
    <cellStyle name="Normal 81 2 3 2 2 3 3" xfId="11108" xr:uid="{00000000-0005-0000-0000-0000672B0000}"/>
    <cellStyle name="Normal 81 2 3 2 2 3 3 3" xfId="26209" xr:uid="{00000000-0005-0000-0000-000064660000}"/>
    <cellStyle name="Normal 81 2 3 2 2 3 5" xfId="21196" xr:uid="{00000000-0005-0000-0000-0000CF520000}"/>
    <cellStyle name="Normal 81 2 3 2 2 4" xfId="12786" xr:uid="{00000000-0005-0000-0000-0000F5310000}"/>
    <cellStyle name="Normal 81 2 3 2 2 4 3" xfId="27884" xr:uid="{00000000-0005-0000-0000-0000EF6C0000}"/>
    <cellStyle name="Normal 81 2 3 2 2 5" xfId="7765" xr:uid="{00000000-0005-0000-0000-0000581E0000}"/>
    <cellStyle name="Normal 81 2 3 2 2 5 3" xfId="22867" xr:uid="{00000000-0005-0000-0000-000056590000}"/>
    <cellStyle name="Normal 81 2 3 2 2 7" xfId="17854" xr:uid="{00000000-0005-0000-0000-0000C1450000}"/>
    <cellStyle name="Normal 81 2 3 2 3" xfId="3547" xr:uid="{00000000-0005-0000-0000-0000DE0D0000}"/>
    <cellStyle name="Normal 81 2 3 2 3 2" xfId="13621" xr:uid="{00000000-0005-0000-0000-000038350000}"/>
    <cellStyle name="Normal 81 2 3 2 3 2 3" xfId="28719" xr:uid="{00000000-0005-0000-0000-000032700000}"/>
    <cellStyle name="Normal 81 2 3 2 3 3" xfId="8601" xr:uid="{00000000-0005-0000-0000-00009C210000}"/>
    <cellStyle name="Normal 81 2 3 2 3 3 3" xfId="23702" xr:uid="{00000000-0005-0000-0000-0000995C0000}"/>
    <cellStyle name="Normal 81 2 3 2 3 5" xfId="18689" xr:uid="{00000000-0005-0000-0000-000004490000}"/>
    <cellStyle name="Normal 81 2 3 2 4" xfId="5240" xr:uid="{00000000-0005-0000-0000-00007B140000}"/>
    <cellStyle name="Normal 81 2 3 2 4 2" xfId="15292" xr:uid="{00000000-0005-0000-0000-0000BF3B0000}"/>
    <cellStyle name="Normal 81 2 3 2 4 2 3" xfId="30390" xr:uid="{00000000-0005-0000-0000-0000B9760000}"/>
    <cellStyle name="Normal 81 2 3 2 4 3" xfId="10272" xr:uid="{00000000-0005-0000-0000-000023280000}"/>
    <cellStyle name="Normal 81 2 3 2 4 3 3" xfId="25373" xr:uid="{00000000-0005-0000-0000-000020630000}"/>
    <cellStyle name="Normal 81 2 3 2 4 5" xfId="20360" xr:uid="{00000000-0005-0000-0000-00008B4F0000}"/>
    <cellStyle name="Normal 81 2 3 2 5" xfId="11950" xr:uid="{00000000-0005-0000-0000-0000B12E0000}"/>
    <cellStyle name="Normal 81 2 3 2 5 3" xfId="27048" xr:uid="{00000000-0005-0000-0000-0000AB690000}"/>
    <cellStyle name="Normal 81 2 3 2 6" xfId="6929" xr:uid="{00000000-0005-0000-0000-0000141B0000}"/>
    <cellStyle name="Normal 81 2 3 2 6 3" xfId="22031" xr:uid="{00000000-0005-0000-0000-000012560000}"/>
    <cellStyle name="Normal 81 2 3 2 8" xfId="17018" xr:uid="{00000000-0005-0000-0000-00007D420000}"/>
    <cellStyle name="Normal 81 2 3 3" xfId="2276" xr:uid="{00000000-0005-0000-0000-0000E7080000}"/>
    <cellStyle name="Normal 81 2 3 3 2" xfId="3966" xr:uid="{00000000-0005-0000-0000-0000810F0000}"/>
    <cellStyle name="Normal 81 2 3 3 2 2" xfId="14039" xr:uid="{00000000-0005-0000-0000-0000DA360000}"/>
    <cellStyle name="Normal 81 2 3 3 2 2 3" xfId="29137" xr:uid="{00000000-0005-0000-0000-0000D4710000}"/>
    <cellStyle name="Normal 81 2 3 3 2 3" xfId="9019" xr:uid="{00000000-0005-0000-0000-00003E230000}"/>
    <cellStyle name="Normal 81 2 3 3 2 3 3" xfId="24120" xr:uid="{00000000-0005-0000-0000-00003B5E0000}"/>
    <cellStyle name="Normal 81 2 3 3 2 5" xfId="19107" xr:uid="{00000000-0005-0000-0000-0000A64A0000}"/>
    <cellStyle name="Normal 81 2 3 3 3" xfId="5658" xr:uid="{00000000-0005-0000-0000-00001D160000}"/>
    <cellStyle name="Normal 81 2 3 3 3 2" xfId="15710" xr:uid="{00000000-0005-0000-0000-0000613D0000}"/>
    <cellStyle name="Normal 81 2 3 3 3 2 3" xfId="30808" xr:uid="{00000000-0005-0000-0000-00005B780000}"/>
    <cellStyle name="Normal 81 2 3 3 3 3" xfId="10690" xr:uid="{00000000-0005-0000-0000-0000C5290000}"/>
    <cellStyle name="Normal 81 2 3 3 3 3 3" xfId="25791" xr:uid="{00000000-0005-0000-0000-0000C2640000}"/>
    <cellStyle name="Normal 81 2 3 3 3 5" xfId="20778" xr:uid="{00000000-0005-0000-0000-00002D510000}"/>
    <cellStyle name="Normal 81 2 3 3 4" xfId="12368" xr:uid="{00000000-0005-0000-0000-000053300000}"/>
    <cellStyle name="Normal 81 2 3 3 4 3" xfId="27466" xr:uid="{00000000-0005-0000-0000-00004D6B0000}"/>
    <cellStyle name="Normal 81 2 3 3 5" xfId="7347" xr:uid="{00000000-0005-0000-0000-0000B61C0000}"/>
    <cellStyle name="Normal 81 2 3 3 5 3" xfId="22449" xr:uid="{00000000-0005-0000-0000-0000B4570000}"/>
    <cellStyle name="Normal 81 2 3 3 7" xfId="17436" xr:uid="{00000000-0005-0000-0000-00001F440000}"/>
    <cellStyle name="Normal 81 2 3 4" xfId="3129" xr:uid="{00000000-0005-0000-0000-00003C0C0000}"/>
    <cellStyle name="Normal 81 2 3 4 2" xfId="13203" xr:uid="{00000000-0005-0000-0000-000096330000}"/>
    <cellStyle name="Normal 81 2 3 4 2 3" xfId="28301" xr:uid="{00000000-0005-0000-0000-0000906E0000}"/>
    <cellStyle name="Normal 81 2 3 4 3" xfId="8183" xr:uid="{00000000-0005-0000-0000-0000FA1F0000}"/>
    <cellStyle name="Normal 81 2 3 4 3 3" xfId="23284" xr:uid="{00000000-0005-0000-0000-0000F75A0000}"/>
    <cellStyle name="Normal 81 2 3 4 5" xfId="18271" xr:uid="{00000000-0005-0000-0000-000062470000}"/>
    <cellStyle name="Normal 81 2 3 5" xfId="4822" xr:uid="{00000000-0005-0000-0000-0000D9120000}"/>
    <cellStyle name="Normal 81 2 3 5 2" xfId="14874" xr:uid="{00000000-0005-0000-0000-00001D3A0000}"/>
    <cellStyle name="Normal 81 2 3 5 2 3" xfId="29972" xr:uid="{00000000-0005-0000-0000-000017750000}"/>
    <cellStyle name="Normal 81 2 3 5 3" xfId="9854" xr:uid="{00000000-0005-0000-0000-000081260000}"/>
    <cellStyle name="Normal 81 2 3 5 3 3" xfId="24955" xr:uid="{00000000-0005-0000-0000-00007E610000}"/>
    <cellStyle name="Normal 81 2 3 5 5" xfId="19942" xr:uid="{00000000-0005-0000-0000-0000E94D0000}"/>
    <cellStyle name="Normal 81 2 3 6" xfId="11532" xr:uid="{00000000-0005-0000-0000-00000F2D0000}"/>
    <cellStyle name="Normal 81 2 3 6 3" xfId="26630" xr:uid="{00000000-0005-0000-0000-000009680000}"/>
    <cellStyle name="Normal 81 2 3 7" xfId="6511" xr:uid="{00000000-0005-0000-0000-000072190000}"/>
    <cellStyle name="Normal 81 2 3 7 3" xfId="21613" xr:uid="{00000000-0005-0000-0000-000070540000}"/>
    <cellStyle name="Normal 81 2 3 9" xfId="16600" xr:uid="{00000000-0005-0000-0000-0000DB400000}"/>
    <cellStyle name="Normal 81 2 4" xfId="1647" xr:uid="{00000000-0005-0000-0000-000072060000}"/>
    <cellStyle name="Normal 81 2 4 2" xfId="2486" xr:uid="{00000000-0005-0000-0000-0000B9090000}"/>
    <cellStyle name="Normal 81 2 4 2 2" xfId="4176" xr:uid="{00000000-0005-0000-0000-000053100000}"/>
    <cellStyle name="Normal 81 2 4 2 2 2" xfId="14249" xr:uid="{00000000-0005-0000-0000-0000AC370000}"/>
    <cellStyle name="Normal 81 2 4 2 2 2 3" xfId="29347" xr:uid="{00000000-0005-0000-0000-0000A6720000}"/>
    <cellStyle name="Normal 81 2 4 2 2 3" xfId="9229" xr:uid="{00000000-0005-0000-0000-000010240000}"/>
    <cellStyle name="Normal 81 2 4 2 2 3 3" xfId="24330" xr:uid="{00000000-0005-0000-0000-00000D5F0000}"/>
    <cellStyle name="Normal 81 2 4 2 2 5" xfId="19317" xr:uid="{00000000-0005-0000-0000-0000784B0000}"/>
    <cellStyle name="Normal 81 2 4 2 3" xfId="5868" xr:uid="{00000000-0005-0000-0000-0000EF160000}"/>
    <cellStyle name="Normal 81 2 4 2 3 2" xfId="15920" xr:uid="{00000000-0005-0000-0000-0000333E0000}"/>
    <cellStyle name="Normal 81 2 4 2 3 2 3" xfId="31018" xr:uid="{00000000-0005-0000-0000-00002D790000}"/>
    <cellStyle name="Normal 81 2 4 2 3 3" xfId="10900" xr:uid="{00000000-0005-0000-0000-0000972A0000}"/>
    <cellStyle name="Normal 81 2 4 2 3 3 3" xfId="26001" xr:uid="{00000000-0005-0000-0000-000094650000}"/>
    <cellStyle name="Normal 81 2 4 2 3 5" xfId="20988" xr:uid="{00000000-0005-0000-0000-0000FF510000}"/>
    <cellStyle name="Normal 81 2 4 2 4" xfId="12578" xr:uid="{00000000-0005-0000-0000-000025310000}"/>
    <cellStyle name="Normal 81 2 4 2 4 3" xfId="27676" xr:uid="{00000000-0005-0000-0000-00001F6C0000}"/>
    <cellStyle name="Normal 81 2 4 2 5" xfId="7557" xr:uid="{00000000-0005-0000-0000-0000881D0000}"/>
    <cellStyle name="Normal 81 2 4 2 5 3" xfId="22659" xr:uid="{00000000-0005-0000-0000-000086580000}"/>
    <cellStyle name="Normal 81 2 4 2 7" xfId="17646" xr:uid="{00000000-0005-0000-0000-0000F1440000}"/>
    <cellStyle name="Normal 81 2 4 3" xfId="3339" xr:uid="{00000000-0005-0000-0000-00000E0D0000}"/>
    <cellStyle name="Normal 81 2 4 3 2" xfId="13413" xr:uid="{00000000-0005-0000-0000-000068340000}"/>
    <cellStyle name="Normal 81 2 4 3 2 3" xfId="28511" xr:uid="{00000000-0005-0000-0000-0000626F0000}"/>
    <cellStyle name="Normal 81 2 4 3 3" xfId="8393" xr:uid="{00000000-0005-0000-0000-0000CC200000}"/>
    <cellStyle name="Normal 81 2 4 3 3 3" xfId="23494" xr:uid="{00000000-0005-0000-0000-0000C95B0000}"/>
    <cellStyle name="Normal 81 2 4 3 5" xfId="18481" xr:uid="{00000000-0005-0000-0000-000034480000}"/>
    <cellStyle name="Normal 81 2 4 4" xfId="5032" xr:uid="{00000000-0005-0000-0000-0000AB130000}"/>
    <cellStyle name="Normal 81 2 4 4 2" xfId="15084" xr:uid="{00000000-0005-0000-0000-0000EF3A0000}"/>
    <cellStyle name="Normal 81 2 4 4 2 3" xfId="30182" xr:uid="{00000000-0005-0000-0000-0000E9750000}"/>
    <cellStyle name="Normal 81 2 4 4 3" xfId="10064" xr:uid="{00000000-0005-0000-0000-000053270000}"/>
    <cellStyle name="Normal 81 2 4 4 3 3" xfId="25165" xr:uid="{00000000-0005-0000-0000-000050620000}"/>
    <cellStyle name="Normal 81 2 4 4 5" xfId="20152" xr:uid="{00000000-0005-0000-0000-0000BB4E0000}"/>
    <cellStyle name="Normal 81 2 4 5" xfId="11742" xr:uid="{00000000-0005-0000-0000-0000E12D0000}"/>
    <cellStyle name="Normal 81 2 4 5 3" xfId="26840" xr:uid="{00000000-0005-0000-0000-0000DB680000}"/>
    <cellStyle name="Normal 81 2 4 6" xfId="6721" xr:uid="{00000000-0005-0000-0000-0000441A0000}"/>
    <cellStyle name="Normal 81 2 4 6 3" xfId="21823" xr:uid="{00000000-0005-0000-0000-000042550000}"/>
    <cellStyle name="Normal 81 2 4 8" xfId="16810" xr:uid="{00000000-0005-0000-0000-0000AD410000}"/>
    <cellStyle name="Normal 81 2 5" xfId="2068" xr:uid="{00000000-0005-0000-0000-000017080000}"/>
    <cellStyle name="Normal 81 2 5 2" xfId="3758" xr:uid="{00000000-0005-0000-0000-0000B10E0000}"/>
    <cellStyle name="Normal 81 2 5 2 2" xfId="13831" xr:uid="{00000000-0005-0000-0000-00000A360000}"/>
    <cellStyle name="Normal 81 2 5 2 2 3" xfId="28929" xr:uid="{00000000-0005-0000-0000-000004710000}"/>
    <cellStyle name="Normal 81 2 5 2 3" xfId="8811" xr:uid="{00000000-0005-0000-0000-00006E220000}"/>
    <cellStyle name="Normal 81 2 5 2 3 3" xfId="23912" xr:uid="{00000000-0005-0000-0000-00006B5D0000}"/>
    <cellStyle name="Normal 81 2 5 2 5" xfId="18899" xr:uid="{00000000-0005-0000-0000-0000D6490000}"/>
    <cellStyle name="Normal 81 2 5 3" xfId="5450" xr:uid="{00000000-0005-0000-0000-00004D150000}"/>
    <cellStyle name="Normal 81 2 5 3 2" xfId="15502" xr:uid="{00000000-0005-0000-0000-0000913C0000}"/>
    <cellStyle name="Normal 81 2 5 3 2 3" xfId="30600" xr:uid="{00000000-0005-0000-0000-00008B770000}"/>
    <cellStyle name="Normal 81 2 5 3 3" xfId="10482" xr:uid="{00000000-0005-0000-0000-0000F5280000}"/>
    <cellStyle name="Normal 81 2 5 3 3 3" xfId="25583" xr:uid="{00000000-0005-0000-0000-0000F2630000}"/>
    <cellStyle name="Normal 81 2 5 3 5" xfId="20570" xr:uid="{00000000-0005-0000-0000-00005D500000}"/>
    <cellStyle name="Normal 81 2 5 4" xfId="12160" xr:uid="{00000000-0005-0000-0000-0000832F0000}"/>
    <cellStyle name="Normal 81 2 5 4 3" xfId="27258" xr:uid="{00000000-0005-0000-0000-00007D6A0000}"/>
    <cellStyle name="Normal 81 2 5 5" xfId="7139" xr:uid="{00000000-0005-0000-0000-0000E61B0000}"/>
    <cellStyle name="Normal 81 2 5 5 3" xfId="22241" xr:uid="{00000000-0005-0000-0000-0000E4560000}"/>
    <cellStyle name="Normal 81 2 5 7" xfId="17228" xr:uid="{00000000-0005-0000-0000-00004F430000}"/>
    <cellStyle name="Normal 81 2 6" xfId="2921" xr:uid="{00000000-0005-0000-0000-00006C0B0000}"/>
    <cellStyle name="Normal 81 2 6 2" xfId="12995" xr:uid="{00000000-0005-0000-0000-0000C6320000}"/>
    <cellStyle name="Normal 81 2 6 2 3" xfId="28093" xr:uid="{00000000-0005-0000-0000-0000C06D0000}"/>
    <cellStyle name="Normal 81 2 6 3" xfId="7975" xr:uid="{00000000-0005-0000-0000-00002A1F0000}"/>
    <cellStyle name="Normal 81 2 6 3 3" xfId="23076" xr:uid="{00000000-0005-0000-0000-0000275A0000}"/>
    <cellStyle name="Normal 81 2 6 5" xfId="18063" xr:uid="{00000000-0005-0000-0000-000092460000}"/>
    <cellStyle name="Normal 81 2 7" xfId="4614" xr:uid="{00000000-0005-0000-0000-000009120000}"/>
    <cellStyle name="Normal 81 2 7 2" xfId="14666" xr:uid="{00000000-0005-0000-0000-00004D390000}"/>
    <cellStyle name="Normal 81 2 7 2 3" xfId="29764" xr:uid="{00000000-0005-0000-0000-000047740000}"/>
    <cellStyle name="Normal 81 2 7 3" xfId="9646" xr:uid="{00000000-0005-0000-0000-0000B1250000}"/>
    <cellStyle name="Normal 81 2 7 3 3" xfId="24747" xr:uid="{00000000-0005-0000-0000-0000AE600000}"/>
    <cellStyle name="Normal 81 2 7 5" xfId="19734" xr:uid="{00000000-0005-0000-0000-0000194D0000}"/>
    <cellStyle name="Normal 81 2 8" xfId="11324" xr:uid="{00000000-0005-0000-0000-00003F2C0000}"/>
    <cellStyle name="Normal 81 2 8 3" xfId="26422" xr:uid="{00000000-0005-0000-0000-000039670000}"/>
    <cellStyle name="Normal 81 2 9" xfId="6303" xr:uid="{00000000-0005-0000-0000-0000A2180000}"/>
    <cellStyle name="Normal 81 2 9 3" xfId="21405" xr:uid="{00000000-0005-0000-0000-0000A0530000}"/>
    <cellStyle name="Normal 81 3" xfId="1267" xr:uid="{00000000-0005-0000-0000-0000F6040000}"/>
    <cellStyle name="Normal 81 3 10" xfId="16444" xr:uid="{00000000-0005-0000-0000-00003F400000}"/>
    <cellStyle name="Normal 81 3 2" xfId="1486" xr:uid="{00000000-0005-0000-0000-0000D1050000}"/>
    <cellStyle name="Normal 81 3 2 2" xfId="1907" xr:uid="{00000000-0005-0000-0000-000076070000}"/>
    <cellStyle name="Normal 81 3 2 2 2" xfId="2746" xr:uid="{00000000-0005-0000-0000-0000BD0A0000}"/>
    <cellStyle name="Normal 81 3 2 2 2 2" xfId="4436" xr:uid="{00000000-0005-0000-0000-000057110000}"/>
    <cellStyle name="Normal 81 3 2 2 2 2 2" xfId="14509" xr:uid="{00000000-0005-0000-0000-0000B0380000}"/>
    <cellStyle name="Normal 81 3 2 2 2 2 2 3" xfId="29607" xr:uid="{00000000-0005-0000-0000-0000AA730000}"/>
    <cellStyle name="Normal 81 3 2 2 2 2 3" xfId="9489" xr:uid="{00000000-0005-0000-0000-000014250000}"/>
    <cellStyle name="Normal 81 3 2 2 2 2 3 3" xfId="24590" xr:uid="{00000000-0005-0000-0000-000011600000}"/>
    <cellStyle name="Normal 81 3 2 2 2 2 5" xfId="19577" xr:uid="{00000000-0005-0000-0000-00007C4C0000}"/>
    <cellStyle name="Normal 81 3 2 2 2 3" xfId="6128" xr:uid="{00000000-0005-0000-0000-0000F3170000}"/>
    <cellStyle name="Normal 81 3 2 2 2 3 2" xfId="16180" xr:uid="{00000000-0005-0000-0000-0000373F0000}"/>
    <cellStyle name="Normal 81 3 2 2 2 3 2 3" xfId="31278" xr:uid="{00000000-0005-0000-0000-0000317A0000}"/>
    <cellStyle name="Normal 81 3 2 2 2 3 3" xfId="11160" xr:uid="{00000000-0005-0000-0000-00009B2B0000}"/>
    <cellStyle name="Normal 81 3 2 2 2 3 3 3" xfId="26261" xr:uid="{00000000-0005-0000-0000-000098660000}"/>
    <cellStyle name="Normal 81 3 2 2 2 3 5" xfId="21248" xr:uid="{00000000-0005-0000-0000-000003530000}"/>
    <cellStyle name="Normal 81 3 2 2 2 4" xfId="12838" xr:uid="{00000000-0005-0000-0000-000029320000}"/>
    <cellStyle name="Normal 81 3 2 2 2 4 3" xfId="27936" xr:uid="{00000000-0005-0000-0000-0000236D0000}"/>
    <cellStyle name="Normal 81 3 2 2 2 5" xfId="7817" xr:uid="{00000000-0005-0000-0000-00008C1E0000}"/>
    <cellStyle name="Normal 81 3 2 2 2 5 3" xfId="22919" xr:uid="{00000000-0005-0000-0000-00008A590000}"/>
    <cellStyle name="Normal 81 3 2 2 2 7" xfId="17906" xr:uid="{00000000-0005-0000-0000-0000F5450000}"/>
    <cellStyle name="Normal 81 3 2 2 3" xfId="3599" xr:uid="{00000000-0005-0000-0000-0000120E0000}"/>
    <cellStyle name="Normal 81 3 2 2 3 2" xfId="13673" xr:uid="{00000000-0005-0000-0000-00006C350000}"/>
    <cellStyle name="Normal 81 3 2 2 3 2 3" xfId="28771" xr:uid="{00000000-0005-0000-0000-000066700000}"/>
    <cellStyle name="Normal 81 3 2 2 3 3" xfId="8653" xr:uid="{00000000-0005-0000-0000-0000D0210000}"/>
    <cellStyle name="Normal 81 3 2 2 3 3 3" xfId="23754" xr:uid="{00000000-0005-0000-0000-0000CD5C0000}"/>
    <cellStyle name="Normal 81 3 2 2 3 5" xfId="18741" xr:uid="{00000000-0005-0000-0000-000038490000}"/>
    <cellStyle name="Normal 81 3 2 2 4" xfId="5292" xr:uid="{00000000-0005-0000-0000-0000AF140000}"/>
    <cellStyle name="Normal 81 3 2 2 4 2" xfId="15344" xr:uid="{00000000-0005-0000-0000-0000F33B0000}"/>
    <cellStyle name="Normal 81 3 2 2 4 2 3" xfId="30442" xr:uid="{00000000-0005-0000-0000-0000ED760000}"/>
    <cellStyle name="Normal 81 3 2 2 4 3" xfId="10324" xr:uid="{00000000-0005-0000-0000-000057280000}"/>
    <cellStyle name="Normal 81 3 2 2 4 3 3" xfId="25425" xr:uid="{00000000-0005-0000-0000-000054630000}"/>
    <cellStyle name="Normal 81 3 2 2 4 5" xfId="20412" xr:uid="{00000000-0005-0000-0000-0000BF4F0000}"/>
    <cellStyle name="Normal 81 3 2 2 5" xfId="12002" xr:uid="{00000000-0005-0000-0000-0000E52E0000}"/>
    <cellStyle name="Normal 81 3 2 2 5 3" xfId="27100" xr:uid="{00000000-0005-0000-0000-0000DF690000}"/>
    <cellStyle name="Normal 81 3 2 2 6" xfId="6981" xr:uid="{00000000-0005-0000-0000-0000481B0000}"/>
    <cellStyle name="Normal 81 3 2 2 6 3" xfId="22083" xr:uid="{00000000-0005-0000-0000-000046560000}"/>
    <cellStyle name="Normal 81 3 2 2 8" xfId="17070" xr:uid="{00000000-0005-0000-0000-0000B1420000}"/>
    <cellStyle name="Normal 81 3 2 3" xfId="2328" xr:uid="{00000000-0005-0000-0000-00001B090000}"/>
    <cellStyle name="Normal 81 3 2 3 2" xfId="4018" xr:uid="{00000000-0005-0000-0000-0000B50F0000}"/>
    <cellStyle name="Normal 81 3 2 3 2 2" xfId="14091" xr:uid="{00000000-0005-0000-0000-00000E370000}"/>
    <cellStyle name="Normal 81 3 2 3 2 2 3" xfId="29189" xr:uid="{00000000-0005-0000-0000-000008720000}"/>
    <cellStyle name="Normal 81 3 2 3 2 3" xfId="9071" xr:uid="{00000000-0005-0000-0000-000072230000}"/>
    <cellStyle name="Normal 81 3 2 3 2 3 3" xfId="24172" xr:uid="{00000000-0005-0000-0000-00006F5E0000}"/>
    <cellStyle name="Normal 81 3 2 3 2 5" xfId="19159" xr:uid="{00000000-0005-0000-0000-0000DA4A0000}"/>
    <cellStyle name="Normal 81 3 2 3 3" xfId="5710" xr:uid="{00000000-0005-0000-0000-000051160000}"/>
    <cellStyle name="Normal 81 3 2 3 3 2" xfId="15762" xr:uid="{00000000-0005-0000-0000-0000953D0000}"/>
    <cellStyle name="Normal 81 3 2 3 3 2 3" xfId="30860" xr:uid="{00000000-0005-0000-0000-00008F780000}"/>
    <cellStyle name="Normal 81 3 2 3 3 3" xfId="10742" xr:uid="{00000000-0005-0000-0000-0000F9290000}"/>
    <cellStyle name="Normal 81 3 2 3 3 3 3" xfId="25843" xr:uid="{00000000-0005-0000-0000-0000F6640000}"/>
    <cellStyle name="Normal 81 3 2 3 3 5" xfId="20830" xr:uid="{00000000-0005-0000-0000-000061510000}"/>
    <cellStyle name="Normal 81 3 2 3 4" xfId="12420" xr:uid="{00000000-0005-0000-0000-000087300000}"/>
    <cellStyle name="Normal 81 3 2 3 4 3" xfId="27518" xr:uid="{00000000-0005-0000-0000-0000816B0000}"/>
    <cellStyle name="Normal 81 3 2 3 5" xfId="7399" xr:uid="{00000000-0005-0000-0000-0000EA1C0000}"/>
    <cellStyle name="Normal 81 3 2 3 5 3" xfId="22501" xr:uid="{00000000-0005-0000-0000-0000E8570000}"/>
    <cellStyle name="Normal 81 3 2 3 7" xfId="17488" xr:uid="{00000000-0005-0000-0000-000053440000}"/>
    <cellStyle name="Normal 81 3 2 4" xfId="3181" xr:uid="{00000000-0005-0000-0000-0000700C0000}"/>
    <cellStyle name="Normal 81 3 2 4 2" xfId="13255" xr:uid="{00000000-0005-0000-0000-0000CA330000}"/>
    <cellStyle name="Normal 81 3 2 4 2 3" xfId="28353" xr:uid="{00000000-0005-0000-0000-0000C46E0000}"/>
    <cellStyle name="Normal 81 3 2 4 3" xfId="8235" xr:uid="{00000000-0005-0000-0000-00002E200000}"/>
    <cellStyle name="Normal 81 3 2 4 3 3" xfId="23336" xr:uid="{00000000-0005-0000-0000-00002B5B0000}"/>
    <cellStyle name="Normal 81 3 2 4 5" xfId="18323" xr:uid="{00000000-0005-0000-0000-000096470000}"/>
    <cellStyle name="Normal 81 3 2 5" xfId="4874" xr:uid="{00000000-0005-0000-0000-00000D130000}"/>
    <cellStyle name="Normal 81 3 2 5 2" xfId="14926" xr:uid="{00000000-0005-0000-0000-0000513A0000}"/>
    <cellStyle name="Normal 81 3 2 5 2 3" xfId="30024" xr:uid="{00000000-0005-0000-0000-00004B750000}"/>
    <cellStyle name="Normal 81 3 2 5 3" xfId="9906" xr:uid="{00000000-0005-0000-0000-0000B5260000}"/>
    <cellStyle name="Normal 81 3 2 5 3 3" xfId="25007" xr:uid="{00000000-0005-0000-0000-0000B2610000}"/>
    <cellStyle name="Normal 81 3 2 5 5" xfId="19994" xr:uid="{00000000-0005-0000-0000-00001D4E0000}"/>
    <cellStyle name="Normal 81 3 2 6" xfId="11584" xr:uid="{00000000-0005-0000-0000-0000432D0000}"/>
    <cellStyle name="Normal 81 3 2 6 3" xfId="26682" xr:uid="{00000000-0005-0000-0000-00003D680000}"/>
    <cellStyle name="Normal 81 3 2 7" xfId="6563" xr:uid="{00000000-0005-0000-0000-0000A6190000}"/>
    <cellStyle name="Normal 81 3 2 7 3" xfId="21665" xr:uid="{00000000-0005-0000-0000-0000A4540000}"/>
    <cellStyle name="Normal 81 3 2 9" xfId="16652" xr:uid="{00000000-0005-0000-0000-00000F410000}"/>
    <cellStyle name="Normal 81 3 3" xfId="1699" xr:uid="{00000000-0005-0000-0000-0000A6060000}"/>
    <cellStyle name="Normal 81 3 3 2" xfId="2538" xr:uid="{00000000-0005-0000-0000-0000ED090000}"/>
    <cellStyle name="Normal 81 3 3 2 2" xfId="4228" xr:uid="{00000000-0005-0000-0000-000087100000}"/>
    <cellStyle name="Normal 81 3 3 2 2 2" xfId="14301" xr:uid="{00000000-0005-0000-0000-0000E0370000}"/>
    <cellStyle name="Normal 81 3 3 2 2 2 3" xfId="29399" xr:uid="{00000000-0005-0000-0000-0000DA720000}"/>
    <cellStyle name="Normal 81 3 3 2 2 3" xfId="9281" xr:uid="{00000000-0005-0000-0000-000044240000}"/>
    <cellStyle name="Normal 81 3 3 2 2 3 3" xfId="24382" xr:uid="{00000000-0005-0000-0000-0000415F0000}"/>
    <cellStyle name="Normal 81 3 3 2 2 5" xfId="19369" xr:uid="{00000000-0005-0000-0000-0000AC4B0000}"/>
    <cellStyle name="Normal 81 3 3 2 3" xfId="5920" xr:uid="{00000000-0005-0000-0000-000023170000}"/>
    <cellStyle name="Normal 81 3 3 2 3 2" xfId="15972" xr:uid="{00000000-0005-0000-0000-0000673E0000}"/>
    <cellStyle name="Normal 81 3 3 2 3 2 3" xfId="31070" xr:uid="{00000000-0005-0000-0000-000061790000}"/>
    <cellStyle name="Normal 81 3 3 2 3 3" xfId="10952" xr:uid="{00000000-0005-0000-0000-0000CB2A0000}"/>
    <cellStyle name="Normal 81 3 3 2 3 3 3" xfId="26053" xr:uid="{00000000-0005-0000-0000-0000C8650000}"/>
    <cellStyle name="Normal 81 3 3 2 3 5" xfId="21040" xr:uid="{00000000-0005-0000-0000-000033520000}"/>
    <cellStyle name="Normal 81 3 3 2 4" xfId="12630" xr:uid="{00000000-0005-0000-0000-000059310000}"/>
    <cellStyle name="Normal 81 3 3 2 4 3" xfId="27728" xr:uid="{00000000-0005-0000-0000-0000536C0000}"/>
    <cellStyle name="Normal 81 3 3 2 5" xfId="7609" xr:uid="{00000000-0005-0000-0000-0000BC1D0000}"/>
    <cellStyle name="Normal 81 3 3 2 5 3" xfId="22711" xr:uid="{00000000-0005-0000-0000-0000BA580000}"/>
    <cellStyle name="Normal 81 3 3 2 7" xfId="17698" xr:uid="{00000000-0005-0000-0000-000025450000}"/>
    <cellStyle name="Normal 81 3 3 3" xfId="3391" xr:uid="{00000000-0005-0000-0000-0000420D0000}"/>
    <cellStyle name="Normal 81 3 3 3 2" xfId="13465" xr:uid="{00000000-0005-0000-0000-00009C340000}"/>
    <cellStyle name="Normal 81 3 3 3 2 3" xfId="28563" xr:uid="{00000000-0005-0000-0000-0000966F0000}"/>
    <cellStyle name="Normal 81 3 3 3 3" xfId="8445" xr:uid="{00000000-0005-0000-0000-000000210000}"/>
    <cellStyle name="Normal 81 3 3 3 3 3" xfId="23546" xr:uid="{00000000-0005-0000-0000-0000FD5B0000}"/>
    <cellStyle name="Normal 81 3 3 3 5" xfId="18533" xr:uid="{00000000-0005-0000-0000-000068480000}"/>
    <cellStyle name="Normal 81 3 3 4" xfId="5084" xr:uid="{00000000-0005-0000-0000-0000DF130000}"/>
    <cellStyle name="Normal 81 3 3 4 2" xfId="15136" xr:uid="{00000000-0005-0000-0000-0000233B0000}"/>
    <cellStyle name="Normal 81 3 3 4 2 3" xfId="30234" xr:uid="{00000000-0005-0000-0000-00001D760000}"/>
    <cellStyle name="Normal 81 3 3 4 3" xfId="10116" xr:uid="{00000000-0005-0000-0000-000087270000}"/>
    <cellStyle name="Normal 81 3 3 4 3 3" xfId="25217" xr:uid="{00000000-0005-0000-0000-000084620000}"/>
    <cellStyle name="Normal 81 3 3 4 5" xfId="20204" xr:uid="{00000000-0005-0000-0000-0000EF4E0000}"/>
    <cellStyle name="Normal 81 3 3 5" xfId="11794" xr:uid="{00000000-0005-0000-0000-0000152E0000}"/>
    <cellStyle name="Normal 81 3 3 5 3" xfId="26892" xr:uid="{00000000-0005-0000-0000-00000F690000}"/>
    <cellStyle name="Normal 81 3 3 6" xfId="6773" xr:uid="{00000000-0005-0000-0000-0000781A0000}"/>
    <cellStyle name="Normal 81 3 3 6 3" xfId="21875" xr:uid="{00000000-0005-0000-0000-000076550000}"/>
    <cellStyle name="Normal 81 3 3 8" xfId="16862" xr:uid="{00000000-0005-0000-0000-0000E1410000}"/>
    <cellStyle name="Normal 81 3 4" xfId="2120" xr:uid="{00000000-0005-0000-0000-00004B080000}"/>
    <cellStyle name="Normal 81 3 4 2" xfId="3810" xr:uid="{00000000-0005-0000-0000-0000E50E0000}"/>
    <cellStyle name="Normal 81 3 4 2 2" xfId="13883" xr:uid="{00000000-0005-0000-0000-00003E360000}"/>
    <cellStyle name="Normal 81 3 4 2 2 3" xfId="28981" xr:uid="{00000000-0005-0000-0000-000038710000}"/>
    <cellStyle name="Normal 81 3 4 2 3" xfId="8863" xr:uid="{00000000-0005-0000-0000-0000A2220000}"/>
    <cellStyle name="Normal 81 3 4 2 3 3" xfId="23964" xr:uid="{00000000-0005-0000-0000-00009F5D0000}"/>
    <cellStyle name="Normal 81 3 4 2 5" xfId="18951" xr:uid="{00000000-0005-0000-0000-00000A4A0000}"/>
    <cellStyle name="Normal 81 3 4 3" xfId="5502" xr:uid="{00000000-0005-0000-0000-000081150000}"/>
    <cellStyle name="Normal 81 3 4 3 2" xfId="15554" xr:uid="{00000000-0005-0000-0000-0000C53C0000}"/>
    <cellStyle name="Normal 81 3 4 3 2 3" xfId="30652" xr:uid="{00000000-0005-0000-0000-0000BF770000}"/>
    <cellStyle name="Normal 81 3 4 3 3" xfId="10534" xr:uid="{00000000-0005-0000-0000-000029290000}"/>
    <cellStyle name="Normal 81 3 4 3 3 3" xfId="25635" xr:uid="{00000000-0005-0000-0000-000026640000}"/>
    <cellStyle name="Normal 81 3 4 3 5" xfId="20622" xr:uid="{00000000-0005-0000-0000-000091500000}"/>
    <cellStyle name="Normal 81 3 4 4" xfId="12212" xr:uid="{00000000-0005-0000-0000-0000B72F0000}"/>
    <cellStyle name="Normal 81 3 4 4 3" xfId="27310" xr:uid="{00000000-0005-0000-0000-0000B16A0000}"/>
    <cellStyle name="Normal 81 3 4 5" xfId="7191" xr:uid="{00000000-0005-0000-0000-00001A1C0000}"/>
    <cellStyle name="Normal 81 3 4 5 3" xfId="22293" xr:uid="{00000000-0005-0000-0000-000018570000}"/>
    <cellStyle name="Normal 81 3 4 7" xfId="17280" xr:uid="{00000000-0005-0000-0000-000083430000}"/>
    <cellStyle name="Normal 81 3 5" xfId="2973" xr:uid="{00000000-0005-0000-0000-0000A00B0000}"/>
    <cellStyle name="Normal 81 3 5 2" xfId="13047" xr:uid="{00000000-0005-0000-0000-0000FA320000}"/>
    <cellStyle name="Normal 81 3 5 2 3" xfId="28145" xr:uid="{00000000-0005-0000-0000-0000F46D0000}"/>
    <cellStyle name="Normal 81 3 5 3" xfId="8027" xr:uid="{00000000-0005-0000-0000-00005E1F0000}"/>
    <cellStyle name="Normal 81 3 5 3 3" xfId="23128" xr:uid="{00000000-0005-0000-0000-00005B5A0000}"/>
    <cellStyle name="Normal 81 3 5 5" xfId="18115" xr:uid="{00000000-0005-0000-0000-0000C6460000}"/>
    <cellStyle name="Normal 81 3 6" xfId="4666" xr:uid="{00000000-0005-0000-0000-00003D120000}"/>
    <cellStyle name="Normal 81 3 6 2" xfId="14718" xr:uid="{00000000-0005-0000-0000-000081390000}"/>
    <cellStyle name="Normal 81 3 6 2 3" xfId="29816" xr:uid="{00000000-0005-0000-0000-00007B740000}"/>
    <cellStyle name="Normal 81 3 6 3" xfId="9698" xr:uid="{00000000-0005-0000-0000-0000E5250000}"/>
    <cellStyle name="Normal 81 3 6 3 3" xfId="24799" xr:uid="{00000000-0005-0000-0000-0000E2600000}"/>
    <cellStyle name="Normal 81 3 6 5" xfId="19786" xr:uid="{00000000-0005-0000-0000-00004D4D0000}"/>
    <cellStyle name="Normal 81 3 7" xfId="11376" xr:uid="{00000000-0005-0000-0000-0000732C0000}"/>
    <cellStyle name="Normal 81 3 7 3" xfId="26474" xr:uid="{00000000-0005-0000-0000-00006D670000}"/>
    <cellStyle name="Normal 81 3 8" xfId="6355" xr:uid="{00000000-0005-0000-0000-0000D6180000}"/>
    <cellStyle name="Normal 81 3 8 3" xfId="21457" xr:uid="{00000000-0005-0000-0000-0000D4530000}"/>
    <cellStyle name="Normal 81 4" xfId="1380" xr:uid="{00000000-0005-0000-0000-000067050000}"/>
    <cellStyle name="Normal 81 4 2" xfId="1803" xr:uid="{00000000-0005-0000-0000-00000E070000}"/>
    <cellStyle name="Normal 81 4 2 2" xfId="2642" xr:uid="{00000000-0005-0000-0000-0000550A0000}"/>
    <cellStyle name="Normal 81 4 2 2 2" xfId="4332" xr:uid="{00000000-0005-0000-0000-0000EF100000}"/>
    <cellStyle name="Normal 81 4 2 2 2 2" xfId="14405" xr:uid="{00000000-0005-0000-0000-000048380000}"/>
    <cellStyle name="Normal 81 4 2 2 2 2 3" xfId="29503" xr:uid="{00000000-0005-0000-0000-000042730000}"/>
    <cellStyle name="Normal 81 4 2 2 2 3" xfId="9385" xr:uid="{00000000-0005-0000-0000-0000AC240000}"/>
    <cellStyle name="Normal 81 4 2 2 2 3 3" xfId="24486" xr:uid="{00000000-0005-0000-0000-0000A95F0000}"/>
    <cellStyle name="Normal 81 4 2 2 2 5" xfId="19473" xr:uid="{00000000-0005-0000-0000-0000144C0000}"/>
    <cellStyle name="Normal 81 4 2 2 3" xfId="6024" xr:uid="{00000000-0005-0000-0000-00008B170000}"/>
    <cellStyle name="Normal 81 4 2 2 3 2" xfId="16076" xr:uid="{00000000-0005-0000-0000-0000CF3E0000}"/>
    <cellStyle name="Normal 81 4 2 2 3 2 3" xfId="31174" xr:uid="{00000000-0005-0000-0000-0000C9790000}"/>
    <cellStyle name="Normal 81 4 2 2 3 3" xfId="11056" xr:uid="{00000000-0005-0000-0000-0000332B0000}"/>
    <cellStyle name="Normal 81 4 2 2 3 3 3" xfId="26157" xr:uid="{00000000-0005-0000-0000-000030660000}"/>
    <cellStyle name="Normal 81 4 2 2 3 5" xfId="21144" xr:uid="{00000000-0005-0000-0000-00009B520000}"/>
    <cellStyle name="Normal 81 4 2 2 4" xfId="12734" xr:uid="{00000000-0005-0000-0000-0000C1310000}"/>
    <cellStyle name="Normal 81 4 2 2 4 3" xfId="27832" xr:uid="{00000000-0005-0000-0000-0000BB6C0000}"/>
    <cellStyle name="Normal 81 4 2 2 5" xfId="7713" xr:uid="{00000000-0005-0000-0000-0000241E0000}"/>
    <cellStyle name="Normal 81 4 2 2 5 3" xfId="22815" xr:uid="{00000000-0005-0000-0000-000022590000}"/>
    <cellStyle name="Normal 81 4 2 2 7" xfId="17802" xr:uid="{00000000-0005-0000-0000-00008D450000}"/>
    <cellStyle name="Normal 81 4 2 3" xfId="3495" xr:uid="{00000000-0005-0000-0000-0000AA0D0000}"/>
    <cellStyle name="Normal 81 4 2 3 2" xfId="13569" xr:uid="{00000000-0005-0000-0000-000004350000}"/>
    <cellStyle name="Normal 81 4 2 3 2 3" xfId="28667" xr:uid="{00000000-0005-0000-0000-0000FE6F0000}"/>
    <cellStyle name="Normal 81 4 2 3 3" xfId="8549" xr:uid="{00000000-0005-0000-0000-000068210000}"/>
    <cellStyle name="Normal 81 4 2 3 3 3" xfId="23650" xr:uid="{00000000-0005-0000-0000-0000655C0000}"/>
    <cellStyle name="Normal 81 4 2 3 5" xfId="18637" xr:uid="{00000000-0005-0000-0000-0000D0480000}"/>
    <cellStyle name="Normal 81 4 2 4" xfId="5188" xr:uid="{00000000-0005-0000-0000-000047140000}"/>
    <cellStyle name="Normal 81 4 2 4 2" xfId="15240" xr:uid="{00000000-0005-0000-0000-00008B3B0000}"/>
    <cellStyle name="Normal 81 4 2 4 2 3" xfId="30338" xr:uid="{00000000-0005-0000-0000-000085760000}"/>
    <cellStyle name="Normal 81 4 2 4 3" xfId="10220" xr:uid="{00000000-0005-0000-0000-0000EF270000}"/>
    <cellStyle name="Normal 81 4 2 4 3 3" xfId="25321" xr:uid="{00000000-0005-0000-0000-0000EC620000}"/>
    <cellStyle name="Normal 81 4 2 4 5" xfId="20308" xr:uid="{00000000-0005-0000-0000-0000574F0000}"/>
    <cellStyle name="Normal 81 4 2 5" xfId="11898" xr:uid="{00000000-0005-0000-0000-00007D2E0000}"/>
    <cellStyle name="Normal 81 4 2 5 3" xfId="26996" xr:uid="{00000000-0005-0000-0000-000077690000}"/>
    <cellStyle name="Normal 81 4 2 6" xfId="6877" xr:uid="{00000000-0005-0000-0000-0000E01A0000}"/>
    <cellStyle name="Normal 81 4 2 6 3" xfId="21979" xr:uid="{00000000-0005-0000-0000-0000DE550000}"/>
    <cellStyle name="Normal 81 4 2 8" xfId="16966" xr:uid="{00000000-0005-0000-0000-000049420000}"/>
    <cellStyle name="Normal 81 4 3" xfId="2224" xr:uid="{00000000-0005-0000-0000-0000B3080000}"/>
    <cellStyle name="Normal 81 4 3 2" xfId="3914" xr:uid="{00000000-0005-0000-0000-00004D0F0000}"/>
    <cellStyle name="Normal 81 4 3 2 2" xfId="13987" xr:uid="{00000000-0005-0000-0000-0000A6360000}"/>
    <cellStyle name="Normal 81 4 3 2 2 3" xfId="29085" xr:uid="{00000000-0005-0000-0000-0000A0710000}"/>
    <cellStyle name="Normal 81 4 3 2 3" xfId="8967" xr:uid="{00000000-0005-0000-0000-00000A230000}"/>
    <cellStyle name="Normal 81 4 3 2 3 3" xfId="24068" xr:uid="{00000000-0005-0000-0000-0000075E0000}"/>
    <cellStyle name="Normal 81 4 3 2 5" xfId="19055" xr:uid="{00000000-0005-0000-0000-0000724A0000}"/>
    <cellStyle name="Normal 81 4 3 3" xfId="5606" xr:uid="{00000000-0005-0000-0000-0000E9150000}"/>
    <cellStyle name="Normal 81 4 3 3 2" xfId="15658" xr:uid="{00000000-0005-0000-0000-00002D3D0000}"/>
    <cellStyle name="Normal 81 4 3 3 2 3" xfId="30756" xr:uid="{00000000-0005-0000-0000-000027780000}"/>
    <cellStyle name="Normal 81 4 3 3 3" xfId="10638" xr:uid="{00000000-0005-0000-0000-000091290000}"/>
    <cellStyle name="Normal 81 4 3 3 3 3" xfId="25739" xr:uid="{00000000-0005-0000-0000-00008E640000}"/>
    <cellStyle name="Normal 81 4 3 3 5" xfId="20726" xr:uid="{00000000-0005-0000-0000-0000F9500000}"/>
    <cellStyle name="Normal 81 4 3 4" xfId="12316" xr:uid="{00000000-0005-0000-0000-00001F300000}"/>
    <cellStyle name="Normal 81 4 3 4 3" xfId="27414" xr:uid="{00000000-0005-0000-0000-0000196B0000}"/>
    <cellStyle name="Normal 81 4 3 5" xfId="7295" xr:uid="{00000000-0005-0000-0000-0000821C0000}"/>
    <cellStyle name="Normal 81 4 3 5 3" xfId="22397" xr:uid="{00000000-0005-0000-0000-000080570000}"/>
    <cellStyle name="Normal 81 4 3 7" xfId="17384" xr:uid="{00000000-0005-0000-0000-0000EB430000}"/>
    <cellStyle name="Normal 81 4 4" xfId="3077" xr:uid="{00000000-0005-0000-0000-0000080C0000}"/>
    <cellStyle name="Normal 81 4 4 2" xfId="13151" xr:uid="{00000000-0005-0000-0000-000062330000}"/>
    <cellStyle name="Normal 81 4 4 2 3" xfId="28249" xr:uid="{00000000-0005-0000-0000-00005C6E0000}"/>
    <cellStyle name="Normal 81 4 4 3" xfId="8131" xr:uid="{00000000-0005-0000-0000-0000C61F0000}"/>
    <cellStyle name="Normal 81 4 4 3 3" xfId="23232" xr:uid="{00000000-0005-0000-0000-0000C35A0000}"/>
    <cellStyle name="Normal 81 4 4 5" xfId="18219" xr:uid="{00000000-0005-0000-0000-00002E470000}"/>
    <cellStyle name="Normal 81 4 5" xfId="4770" xr:uid="{00000000-0005-0000-0000-0000A5120000}"/>
    <cellStyle name="Normal 81 4 5 2" xfId="14822" xr:uid="{00000000-0005-0000-0000-0000E9390000}"/>
    <cellStyle name="Normal 81 4 5 2 3" xfId="29920" xr:uid="{00000000-0005-0000-0000-0000E3740000}"/>
    <cellStyle name="Normal 81 4 5 3" xfId="9802" xr:uid="{00000000-0005-0000-0000-00004D260000}"/>
    <cellStyle name="Normal 81 4 5 3 3" xfId="24903" xr:uid="{00000000-0005-0000-0000-00004A610000}"/>
    <cellStyle name="Normal 81 4 5 5" xfId="19890" xr:uid="{00000000-0005-0000-0000-0000B54D0000}"/>
    <cellStyle name="Normal 81 4 6" xfId="11480" xr:uid="{00000000-0005-0000-0000-0000DB2C0000}"/>
    <cellStyle name="Normal 81 4 6 3" xfId="26578" xr:uid="{00000000-0005-0000-0000-0000D5670000}"/>
    <cellStyle name="Normal 81 4 7" xfId="6459" xr:uid="{00000000-0005-0000-0000-00003E190000}"/>
    <cellStyle name="Normal 81 4 7 3" xfId="21561" xr:uid="{00000000-0005-0000-0000-00003C540000}"/>
    <cellStyle name="Normal 81 4 9" xfId="16548" xr:uid="{00000000-0005-0000-0000-0000A7400000}"/>
    <cellStyle name="Normal 81 5" xfId="1593" xr:uid="{00000000-0005-0000-0000-00003C060000}"/>
    <cellStyle name="Normal 81 5 2" xfId="2434" xr:uid="{00000000-0005-0000-0000-000085090000}"/>
    <cellStyle name="Normal 81 5 2 2" xfId="4124" xr:uid="{00000000-0005-0000-0000-00001F100000}"/>
    <cellStyle name="Normal 81 5 2 2 2" xfId="14197" xr:uid="{00000000-0005-0000-0000-000078370000}"/>
    <cellStyle name="Normal 81 5 2 2 2 3" xfId="29295" xr:uid="{00000000-0005-0000-0000-000072720000}"/>
    <cellStyle name="Normal 81 5 2 2 3" xfId="9177" xr:uid="{00000000-0005-0000-0000-0000DC230000}"/>
    <cellStyle name="Normal 81 5 2 2 3 3" xfId="24278" xr:uid="{00000000-0005-0000-0000-0000D95E0000}"/>
    <cellStyle name="Normal 81 5 2 2 5" xfId="19265" xr:uid="{00000000-0005-0000-0000-0000444B0000}"/>
    <cellStyle name="Normal 81 5 2 3" xfId="5816" xr:uid="{00000000-0005-0000-0000-0000BB160000}"/>
    <cellStyle name="Normal 81 5 2 3 2" xfId="15868" xr:uid="{00000000-0005-0000-0000-0000FF3D0000}"/>
    <cellStyle name="Normal 81 5 2 3 2 3" xfId="30966" xr:uid="{00000000-0005-0000-0000-0000F9780000}"/>
    <cellStyle name="Normal 81 5 2 3 3" xfId="10848" xr:uid="{00000000-0005-0000-0000-0000632A0000}"/>
    <cellStyle name="Normal 81 5 2 3 3 3" xfId="25949" xr:uid="{00000000-0005-0000-0000-000060650000}"/>
    <cellStyle name="Normal 81 5 2 3 5" xfId="20936" xr:uid="{00000000-0005-0000-0000-0000CB510000}"/>
    <cellStyle name="Normal 81 5 2 4" xfId="12526" xr:uid="{00000000-0005-0000-0000-0000F1300000}"/>
    <cellStyle name="Normal 81 5 2 4 3" xfId="27624" xr:uid="{00000000-0005-0000-0000-0000EB6B0000}"/>
    <cellStyle name="Normal 81 5 2 5" xfId="7505" xr:uid="{00000000-0005-0000-0000-0000541D0000}"/>
    <cellStyle name="Normal 81 5 2 5 3" xfId="22607" xr:uid="{00000000-0005-0000-0000-000052580000}"/>
    <cellStyle name="Normal 81 5 2 7" xfId="17594" xr:uid="{00000000-0005-0000-0000-0000BD440000}"/>
    <cellStyle name="Normal 81 5 3" xfId="3287" xr:uid="{00000000-0005-0000-0000-0000DA0C0000}"/>
    <cellStyle name="Normal 81 5 3 2" xfId="13361" xr:uid="{00000000-0005-0000-0000-000034340000}"/>
    <cellStyle name="Normal 81 5 3 2 3" xfId="28459" xr:uid="{00000000-0005-0000-0000-00002E6F0000}"/>
    <cellStyle name="Normal 81 5 3 3" xfId="8341" xr:uid="{00000000-0005-0000-0000-000098200000}"/>
    <cellStyle name="Normal 81 5 3 3 3" xfId="23442" xr:uid="{00000000-0005-0000-0000-0000955B0000}"/>
    <cellStyle name="Normal 81 5 3 5" xfId="18429" xr:uid="{00000000-0005-0000-0000-000000480000}"/>
    <cellStyle name="Normal 81 5 4" xfId="4980" xr:uid="{00000000-0005-0000-0000-000077130000}"/>
    <cellStyle name="Normal 81 5 4 2" xfId="15032" xr:uid="{00000000-0005-0000-0000-0000BB3A0000}"/>
    <cellStyle name="Normal 81 5 4 2 3" xfId="30130" xr:uid="{00000000-0005-0000-0000-0000B5750000}"/>
    <cellStyle name="Normal 81 5 4 3" xfId="10012" xr:uid="{00000000-0005-0000-0000-00001F270000}"/>
    <cellStyle name="Normal 81 5 4 3 3" xfId="25113" xr:uid="{00000000-0005-0000-0000-00001C620000}"/>
    <cellStyle name="Normal 81 5 4 5" xfId="20100" xr:uid="{00000000-0005-0000-0000-0000874E0000}"/>
    <cellStyle name="Normal 81 5 5" xfId="11690" xr:uid="{00000000-0005-0000-0000-0000AD2D0000}"/>
    <cellStyle name="Normal 81 5 5 3" xfId="26788" xr:uid="{00000000-0005-0000-0000-0000A7680000}"/>
    <cellStyle name="Normal 81 5 6" xfId="6669" xr:uid="{00000000-0005-0000-0000-0000101A0000}"/>
    <cellStyle name="Normal 81 5 6 3" xfId="21771" xr:uid="{00000000-0005-0000-0000-00000E550000}"/>
    <cellStyle name="Normal 81 5 8" xfId="16758" xr:uid="{00000000-0005-0000-0000-000079410000}"/>
    <cellStyle name="Normal 81 6" xfId="2014" xr:uid="{00000000-0005-0000-0000-0000E1070000}"/>
    <cellStyle name="Normal 81 6 2" xfId="3706" xr:uid="{00000000-0005-0000-0000-00007D0E0000}"/>
    <cellStyle name="Normal 81 6 2 2" xfId="13779" xr:uid="{00000000-0005-0000-0000-0000D6350000}"/>
    <cellStyle name="Normal 81 6 2 2 3" xfId="28877" xr:uid="{00000000-0005-0000-0000-0000D0700000}"/>
    <cellStyle name="Normal 81 6 2 3" xfId="8759" xr:uid="{00000000-0005-0000-0000-00003A220000}"/>
    <cellStyle name="Normal 81 6 2 3 3" xfId="23860" xr:uid="{00000000-0005-0000-0000-0000375D0000}"/>
    <cellStyle name="Normal 81 6 2 5" xfId="18847" xr:uid="{00000000-0005-0000-0000-0000A2490000}"/>
    <cellStyle name="Normal 81 6 3" xfId="5398" xr:uid="{00000000-0005-0000-0000-000019150000}"/>
    <cellStyle name="Normal 81 6 3 2" xfId="15450" xr:uid="{00000000-0005-0000-0000-00005D3C0000}"/>
    <cellStyle name="Normal 81 6 3 2 3" xfId="30548" xr:uid="{00000000-0005-0000-0000-000057770000}"/>
    <cellStyle name="Normal 81 6 3 3" xfId="10430" xr:uid="{00000000-0005-0000-0000-0000C1280000}"/>
    <cellStyle name="Normal 81 6 3 3 3" xfId="25531" xr:uid="{00000000-0005-0000-0000-0000BE630000}"/>
    <cellStyle name="Normal 81 6 3 5" xfId="20518" xr:uid="{00000000-0005-0000-0000-000029500000}"/>
    <cellStyle name="Normal 81 6 4" xfId="12108" xr:uid="{00000000-0005-0000-0000-00004F2F0000}"/>
    <cellStyle name="Normal 81 6 4 3" xfId="27206" xr:uid="{00000000-0005-0000-0000-0000496A0000}"/>
    <cellStyle name="Normal 81 6 5" xfId="7087" xr:uid="{00000000-0005-0000-0000-0000B21B0000}"/>
    <cellStyle name="Normal 81 6 5 3" xfId="22189" xr:uid="{00000000-0005-0000-0000-0000B0560000}"/>
    <cellStyle name="Normal 81 6 7" xfId="17176" xr:uid="{00000000-0005-0000-0000-00001B430000}"/>
    <cellStyle name="Normal 81 7" xfId="2867" xr:uid="{00000000-0005-0000-0000-0000360B0000}"/>
    <cellStyle name="Normal 81 7 2" xfId="12943" xr:uid="{00000000-0005-0000-0000-000092320000}"/>
    <cellStyle name="Normal 81 7 2 3" xfId="28041" xr:uid="{00000000-0005-0000-0000-00008C6D0000}"/>
    <cellStyle name="Normal 81 7 3" xfId="7923" xr:uid="{00000000-0005-0000-0000-0000F61E0000}"/>
    <cellStyle name="Normal 81 7 3 3" xfId="23024" xr:uid="{00000000-0005-0000-0000-0000F3590000}"/>
    <cellStyle name="Normal 81 7 5" xfId="18011" xr:uid="{00000000-0005-0000-0000-00005E460000}"/>
    <cellStyle name="Normal 81 8" xfId="4560" xr:uid="{00000000-0005-0000-0000-0000D3110000}"/>
    <cellStyle name="Normal 81 8 2" xfId="14614" xr:uid="{00000000-0005-0000-0000-000019390000}"/>
    <cellStyle name="Normal 81 8 2 3" xfId="29712" xr:uid="{00000000-0005-0000-0000-000013740000}"/>
    <cellStyle name="Normal 81 8 3" xfId="9594" xr:uid="{00000000-0005-0000-0000-00007D250000}"/>
    <cellStyle name="Normal 81 8 3 3" xfId="24695" xr:uid="{00000000-0005-0000-0000-00007A600000}"/>
    <cellStyle name="Normal 81 8 5" xfId="19682" xr:uid="{00000000-0005-0000-0000-0000E54C0000}"/>
    <cellStyle name="Normal 81 9" xfId="11270" xr:uid="{00000000-0005-0000-0000-0000092C0000}"/>
    <cellStyle name="Normal 81 9 3" xfId="26370" xr:uid="{00000000-0005-0000-0000-000005670000}"/>
    <cellStyle name="Normal 82" xfId="1160" xr:uid="{00000000-0005-0000-0000-00008B040000}"/>
    <cellStyle name="Normal 83" xfId="1167" xr:uid="{00000000-0005-0000-0000-000092040000}"/>
    <cellStyle name="Normal 84" xfId="1215" xr:uid="{00000000-0005-0000-0000-0000C2040000}"/>
    <cellStyle name="Normal 85" xfId="1214" xr:uid="{00000000-0005-0000-0000-0000C1040000}"/>
    <cellStyle name="Normal 86" xfId="1322" xr:uid="{00000000-0005-0000-0000-00002D050000}"/>
    <cellStyle name="Normal 87" xfId="1324" xr:uid="{00000000-0005-0000-0000-00002F050000}"/>
    <cellStyle name="Normal 88" xfId="1323" xr:uid="{00000000-0005-0000-0000-00002E050000}"/>
    <cellStyle name="Normal 89" xfId="1540" xr:uid="{00000000-0005-0000-0000-000007060000}"/>
    <cellStyle name="Normal 9" xfId="180" xr:uid="{00000000-0005-0000-0000-0000B4000000}"/>
    <cellStyle name="Normal 9 2" xfId="917" xr:uid="{00000000-0005-0000-0000-000097030000}"/>
    <cellStyle name="Normal 9 3" xfId="918" xr:uid="{00000000-0005-0000-0000-000098030000}"/>
    <cellStyle name="Normal 9 4" xfId="919" xr:uid="{00000000-0005-0000-0000-000099030000}"/>
    <cellStyle name="Normal 90" xfId="1539" xr:uid="{00000000-0005-0000-0000-000006060000}"/>
    <cellStyle name="Normal 90 2" xfId="2381" xr:uid="{00000000-0005-0000-0000-000050090000}"/>
    <cellStyle name="Normal 90 2 2" xfId="4071" xr:uid="{00000000-0005-0000-0000-0000EA0F0000}"/>
    <cellStyle name="Normal 90 2 2 2" xfId="14144" xr:uid="{00000000-0005-0000-0000-000043370000}"/>
    <cellStyle name="Normal 90 2 2 2 3" xfId="29242" xr:uid="{00000000-0005-0000-0000-00003D720000}"/>
    <cellStyle name="Normal 90 2 2 3" xfId="9124" xr:uid="{00000000-0005-0000-0000-0000A7230000}"/>
    <cellStyle name="Normal 90 2 2 3 3" xfId="24225" xr:uid="{00000000-0005-0000-0000-0000A45E0000}"/>
    <cellStyle name="Normal 90 2 2 5" xfId="19212" xr:uid="{00000000-0005-0000-0000-00000F4B0000}"/>
    <cellStyle name="Normal 90 2 3" xfId="5763" xr:uid="{00000000-0005-0000-0000-000086160000}"/>
    <cellStyle name="Normal 90 2 3 2" xfId="15815" xr:uid="{00000000-0005-0000-0000-0000CA3D0000}"/>
    <cellStyle name="Normal 90 2 3 2 3" xfId="30913" xr:uid="{00000000-0005-0000-0000-0000C4780000}"/>
    <cellStyle name="Normal 90 2 3 3" xfId="10795" xr:uid="{00000000-0005-0000-0000-00002E2A0000}"/>
    <cellStyle name="Normal 90 2 3 3 3" xfId="25896" xr:uid="{00000000-0005-0000-0000-00002B650000}"/>
    <cellStyle name="Normal 90 2 3 5" xfId="20883" xr:uid="{00000000-0005-0000-0000-000096510000}"/>
    <cellStyle name="Normal 90 2 4" xfId="12473" xr:uid="{00000000-0005-0000-0000-0000BC300000}"/>
    <cellStyle name="Normal 90 2 4 3" xfId="27571" xr:uid="{00000000-0005-0000-0000-0000B66B0000}"/>
    <cellStyle name="Normal 90 2 5" xfId="7452" xr:uid="{00000000-0005-0000-0000-00001F1D0000}"/>
    <cellStyle name="Normal 90 2 5 3" xfId="22554" xr:uid="{00000000-0005-0000-0000-00001D580000}"/>
    <cellStyle name="Normal 90 2 7" xfId="17541" xr:uid="{00000000-0005-0000-0000-000088440000}"/>
    <cellStyle name="Normal 90 3" xfId="3234" xr:uid="{00000000-0005-0000-0000-0000A50C0000}"/>
    <cellStyle name="Normal 90 3 2" xfId="13308" xr:uid="{00000000-0005-0000-0000-0000FF330000}"/>
    <cellStyle name="Normal 90 3 2 3" xfId="28406" xr:uid="{00000000-0005-0000-0000-0000F96E0000}"/>
    <cellStyle name="Normal 90 3 3" xfId="8288" xr:uid="{00000000-0005-0000-0000-000063200000}"/>
    <cellStyle name="Normal 90 3 3 3" xfId="23389" xr:uid="{00000000-0005-0000-0000-0000605B0000}"/>
    <cellStyle name="Normal 90 3 5" xfId="18376" xr:uid="{00000000-0005-0000-0000-0000CB470000}"/>
    <cellStyle name="Normal 90 4" xfId="4927" xr:uid="{00000000-0005-0000-0000-000042130000}"/>
    <cellStyle name="Normal 90 4 2" xfId="14979" xr:uid="{00000000-0005-0000-0000-0000863A0000}"/>
    <cellStyle name="Normal 90 4 2 3" xfId="30077" xr:uid="{00000000-0005-0000-0000-000080750000}"/>
    <cellStyle name="Normal 90 4 3" xfId="9959" xr:uid="{00000000-0005-0000-0000-0000EA260000}"/>
    <cellStyle name="Normal 90 4 3 3" xfId="25060" xr:uid="{00000000-0005-0000-0000-0000E7610000}"/>
    <cellStyle name="Normal 90 4 5" xfId="20047" xr:uid="{00000000-0005-0000-0000-0000524E0000}"/>
    <cellStyle name="Normal 90 5" xfId="11637" xr:uid="{00000000-0005-0000-0000-0000782D0000}"/>
    <cellStyle name="Normal 90 5 3" xfId="26735" xr:uid="{00000000-0005-0000-0000-000072680000}"/>
    <cellStyle name="Normal 90 6" xfId="6616" xr:uid="{00000000-0005-0000-0000-0000DB190000}"/>
    <cellStyle name="Normal 90 6 3" xfId="21718" xr:uid="{00000000-0005-0000-0000-0000D9540000}"/>
    <cellStyle name="Normal 90 8" xfId="16705" xr:uid="{00000000-0005-0000-0000-000044410000}"/>
    <cellStyle name="Normal 91" xfId="1542" xr:uid="{00000000-0005-0000-0000-000009060000}"/>
    <cellStyle name="Normal 91 2" xfId="2383" xr:uid="{00000000-0005-0000-0000-000052090000}"/>
    <cellStyle name="Normal 91 2 2" xfId="4073" xr:uid="{00000000-0005-0000-0000-0000EC0F0000}"/>
    <cellStyle name="Normal 91 2 2 2" xfId="14146" xr:uid="{00000000-0005-0000-0000-000045370000}"/>
    <cellStyle name="Normal 91 2 2 2 3" xfId="29244" xr:uid="{00000000-0005-0000-0000-00003F720000}"/>
    <cellStyle name="Normal 91 2 2 3" xfId="9126" xr:uid="{00000000-0005-0000-0000-0000A9230000}"/>
    <cellStyle name="Normal 91 2 2 3 3" xfId="24227" xr:uid="{00000000-0005-0000-0000-0000A65E0000}"/>
    <cellStyle name="Normal 91 2 2 5" xfId="19214" xr:uid="{00000000-0005-0000-0000-0000114B0000}"/>
    <cellStyle name="Normal 91 2 3" xfId="5765" xr:uid="{00000000-0005-0000-0000-000088160000}"/>
    <cellStyle name="Normal 91 2 3 2" xfId="15817" xr:uid="{00000000-0005-0000-0000-0000CC3D0000}"/>
    <cellStyle name="Normal 91 2 3 2 3" xfId="30915" xr:uid="{00000000-0005-0000-0000-0000C6780000}"/>
    <cellStyle name="Normal 91 2 3 3" xfId="10797" xr:uid="{00000000-0005-0000-0000-0000302A0000}"/>
    <cellStyle name="Normal 91 2 3 3 3" xfId="25898" xr:uid="{00000000-0005-0000-0000-00002D650000}"/>
    <cellStyle name="Normal 91 2 3 5" xfId="20885" xr:uid="{00000000-0005-0000-0000-000098510000}"/>
    <cellStyle name="Normal 91 2 4" xfId="12475" xr:uid="{00000000-0005-0000-0000-0000BE300000}"/>
    <cellStyle name="Normal 91 2 4 3" xfId="27573" xr:uid="{00000000-0005-0000-0000-0000B86B0000}"/>
    <cellStyle name="Normal 91 2 5" xfId="7454" xr:uid="{00000000-0005-0000-0000-0000211D0000}"/>
    <cellStyle name="Normal 91 2 5 3" xfId="22556" xr:uid="{00000000-0005-0000-0000-00001F580000}"/>
    <cellStyle name="Normal 91 2 7" xfId="17543" xr:uid="{00000000-0005-0000-0000-00008A440000}"/>
    <cellStyle name="Normal 91 3" xfId="3236" xr:uid="{00000000-0005-0000-0000-0000A70C0000}"/>
    <cellStyle name="Normal 91 3 2" xfId="13310" xr:uid="{00000000-0005-0000-0000-000001340000}"/>
    <cellStyle name="Normal 91 3 2 3" xfId="28408" xr:uid="{00000000-0005-0000-0000-0000FB6E0000}"/>
    <cellStyle name="Normal 91 3 3" xfId="8290" xr:uid="{00000000-0005-0000-0000-000065200000}"/>
    <cellStyle name="Normal 91 3 3 3" xfId="23391" xr:uid="{00000000-0005-0000-0000-0000625B0000}"/>
    <cellStyle name="Normal 91 3 5" xfId="18378" xr:uid="{00000000-0005-0000-0000-0000CD470000}"/>
    <cellStyle name="Normal 91 4" xfId="4929" xr:uid="{00000000-0005-0000-0000-000044130000}"/>
    <cellStyle name="Normal 91 4 2" xfId="14981" xr:uid="{00000000-0005-0000-0000-0000883A0000}"/>
    <cellStyle name="Normal 91 4 2 3" xfId="30079" xr:uid="{00000000-0005-0000-0000-000082750000}"/>
    <cellStyle name="Normal 91 4 3" xfId="9961" xr:uid="{00000000-0005-0000-0000-0000EC260000}"/>
    <cellStyle name="Normal 91 4 3 3" xfId="25062" xr:uid="{00000000-0005-0000-0000-0000E9610000}"/>
    <cellStyle name="Normal 91 4 5" xfId="20049" xr:uid="{00000000-0005-0000-0000-0000544E0000}"/>
    <cellStyle name="Normal 91 5" xfId="11639" xr:uid="{00000000-0005-0000-0000-00007A2D0000}"/>
    <cellStyle name="Normal 91 5 3" xfId="26737" xr:uid="{00000000-0005-0000-0000-000074680000}"/>
    <cellStyle name="Normal 91 6" xfId="6618" xr:uid="{00000000-0005-0000-0000-0000DD190000}"/>
    <cellStyle name="Normal 91 6 3" xfId="21720" xr:uid="{00000000-0005-0000-0000-0000DB540000}"/>
    <cellStyle name="Normal 91 8" xfId="16707" xr:uid="{00000000-0005-0000-0000-000046410000}"/>
    <cellStyle name="Normal 92" xfId="1961" xr:uid="{00000000-0005-0000-0000-0000AC070000}"/>
    <cellStyle name="Normal 92 2" xfId="3653" xr:uid="{00000000-0005-0000-0000-0000480E0000}"/>
    <cellStyle name="Normal 93" xfId="2799" xr:uid="{00000000-0005-0000-0000-0000F20A0000}"/>
    <cellStyle name="Normal 93 2" xfId="4489" xr:uid="{00000000-0005-0000-0000-00008C110000}"/>
    <cellStyle name="Normal 94" xfId="2804" xr:uid="{00000000-0005-0000-0000-0000F70A0000}"/>
    <cellStyle name="Normal 95" xfId="1960" xr:uid="{00000000-0005-0000-0000-0000AB070000}"/>
    <cellStyle name="Normal 95 2" xfId="3652" xr:uid="{00000000-0005-0000-0000-0000470E0000}"/>
    <cellStyle name="Normal 95 2 2" xfId="13726" xr:uid="{00000000-0005-0000-0000-0000A1350000}"/>
    <cellStyle name="Normal 95 2 2 3" xfId="28824" xr:uid="{00000000-0005-0000-0000-00009B700000}"/>
    <cellStyle name="Normal 95 2 3" xfId="8706" xr:uid="{00000000-0005-0000-0000-000005220000}"/>
    <cellStyle name="Normal 95 2 3 3" xfId="23807" xr:uid="{00000000-0005-0000-0000-0000025D0000}"/>
    <cellStyle name="Normal 95 2 5" xfId="18794" xr:uid="{00000000-0005-0000-0000-00006D490000}"/>
    <cellStyle name="Normal 95 3" xfId="5345" xr:uid="{00000000-0005-0000-0000-0000E4140000}"/>
    <cellStyle name="Normal 95 3 2" xfId="15397" xr:uid="{00000000-0005-0000-0000-0000283C0000}"/>
    <cellStyle name="Normal 95 3 2 3" xfId="30495" xr:uid="{00000000-0005-0000-0000-000022770000}"/>
    <cellStyle name="Normal 95 3 3" xfId="10377" xr:uid="{00000000-0005-0000-0000-00008C280000}"/>
    <cellStyle name="Normal 95 3 3 3" xfId="25478" xr:uid="{00000000-0005-0000-0000-000089630000}"/>
    <cellStyle name="Normal 95 3 5" xfId="20465" xr:uid="{00000000-0005-0000-0000-0000F44F0000}"/>
    <cellStyle name="Normal 95 4" xfId="12055" xr:uid="{00000000-0005-0000-0000-00001A2F0000}"/>
    <cellStyle name="Normal 95 4 3" xfId="27153" xr:uid="{00000000-0005-0000-0000-0000146A0000}"/>
    <cellStyle name="Normal 95 5" xfId="7034" xr:uid="{00000000-0005-0000-0000-00007D1B0000}"/>
    <cellStyle name="Normal 95 5 3" xfId="22136" xr:uid="{00000000-0005-0000-0000-00007B560000}"/>
    <cellStyle name="Normal 95 7" xfId="17123" xr:uid="{00000000-0005-0000-0000-0000E6420000}"/>
    <cellStyle name="Normal 96" xfId="1963" xr:uid="{00000000-0005-0000-0000-0000AE070000}"/>
    <cellStyle name="Normal 96 2" xfId="3655" xr:uid="{00000000-0005-0000-0000-00004A0E0000}"/>
    <cellStyle name="Normal 96 2 2" xfId="13728" xr:uid="{00000000-0005-0000-0000-0000A3350000}"/>
    <cellStyle name="Normal 96 2 2 3" xfId="28826" xr:uid="{00000000-0005-0000-0000-00009D700000}"/>
    <cellStyle name="Normal 96 2 3" xfId="8708" xr:uid="{00000000-0005-0000-0000-000007220000}"/>
    <cellStyle name="Normal 96 2 3 3" xfId="23809" xr:uid="{00000000-0005-0000-0000-0000045D0000}"/>
    <cellStyle name="Normal 96 2 5" xfId="18796" xr:uid="{00000000-0005-0000-0000-00006F490000}"/>
    <cellStyle name="Normal 96 3" xfId="5347" xr:uid="{00000000-0005-0000-0000-0000E6140000}"/>
    <cellStyle name="Normal 96 3 2" xfId="15399" xr:uid="{00000000-0005-0000-0000-00002A3C0000}"/>
    <cellStyle name="Normal 96 3 2 3" xfId="30497" xr:uid="{00000000-0005-0000-0000-000024770000}"/>
    <cellStyle name="Normal 96 3 3" xfId="10379" xr:uid="{00000000-0005-0000-0000-00008E280000}"/>
    <cellStyle name="Normal 96 3 3 3" xfId="25480" xr:uid="{00000000-0005-0000-0000-00008B630000}"/>
    <cellStyle name="Normal 96 3 5" xfId="20467" xr:uid="{00000000-0005-0000-0000-0000F64F0000}"/>
    <cellStyle name="Normal 96 4" xfId="12057" xr:uid="{00000000-0005-0000-0000-00001C2F0000}"/>
    <cellStyle name="Normal 96 4 3" xfId="27155" xr:uid="{00000000-0005-0000-0000-0000166A0000}"/>
    <cellStyle name="Normal 96 5" xfId="7036" xr:uid="{00000000-0005-0000-0000-00007F1B0000}"/>
    <cellStyle name="Normal 96 5 3" xfId="22138" xr:uid="{00000000-0005-0000-0000-00007D560000}"/>
    <cellStyle name="Normal 96 7" xfId="17125" xr:uid="{00000000-0005-0000-0000-0000E8420000}"/>
    <cellStyle name="Normal 97" xfId="11215" xr:uid="{00000000-0005-0000-0000-0000D22B0000}"/>
    <cellStyle name="Normal 98" xfId="16234" xr:uid="{00000000-0005-0000-0000-00006D3F0000}"/>
    <cellStyle name="Normal 99" xfId="2807" xr:uid="{00000000-0005-0000-0000-0000FA0A0000}"/>
    <cellStyle name="Normal_New Summary Tables 2" xfId="31323" xr:uid="{277D2537-303C-43C6-A021-15BC1BA8024C}"/>
    <cellStyle name="Normal_Revised CARE Table 5C_033107 2" xfId="31325" xr:uid="{0098BB5A-A7D2-42A5-91A0-C338CC9E4117}"/>
    <cellStyle name="Normal_Sheet1" xfId="31328" xr:uid="{C497BDCB-ABED-460B-8C88-80A6F3CAE721}"/>
    <cellStyle name="Normal_Sheet2" xfId="31324" xr:uid="{29515366-ECC6-49F6-91B9-899ABD54E05D}"/>
    <cellStyle name="Note 2" xfId="181" xr:uid="{00000000-0005-0000-0000-0000B5000000}"/>
    <cellStyle name="Note 2 2" xfId="921" xr:uid="{00000000-0005-0000-0000-00009C030000}"/>
    <cellStyle name="Note 2 3" xfId="922" xr:uid="{00000000-0005-0000-0000-00009D030000}"/>
    <cellStyle name="Note 2 4" xfId="923" xr:uid="{00000000-0005-0000-0000-00009E030000}"/>
    <cellStyle name="Note 2 5" xfId="924" xr:uid="{00000000-0005-0000-0000-00009F030000}"/>
    <cellStyle name="Note 2 6" xfId="925" xr:uid="{00000000-0005-0000-0000-0000A0030000}"/>
    <cellStyle name="Note 2 7" xfId="920" xr:uid="{00000000-0005-0000-0000-00009B030000}"/>
    <cellStyle name="Note 2 8" xfId="408" xr:uid="{00000000-0005-0000-0000-00009A010000}"/>
    <cellStyle name="Output 2" xfId="182" xr:uid="{00000000-0005-0000-0000-0000B6000000}"/>
    <cellStyle name="Output 2 2" xfId="927" xr:uid="{00000000-0005-0000-0000-0000A2030000}"/>
    <cellStyle name="Output 2 3" xfId="928" xr:uid="{00000000-0005-0000-0000-0000A3030000}"/>
    <cellStyle name="Output 2 4" xfId="929" xr:uid="{00000000-0005-0000-0000-0000A4030000}"/>
    <cellStyle name="Output 2 5" xfId="930" xr:uid="{00000000-0005-0000-0000-0000A5030000}"/>
    <cellStyle name="Output 2 6" xfId="931" xr:uid="{00000000-0005-0000-0000-0000A6030000}"/>
    <cellStyle name="Output 2 7" xfId="926" xr:uid="{00000000-0005-0000-0000-0000A1030000}"/>
    <cellStyle name="Output 2 8" xfId="409" xr:uid="{00000000-0005-0000-0000-00009B010000}"/>
    <cellStyle name="Percent" xfId="1" xr:uid="{00000000-0005-0000-0000-000001000000}"/>
    <cellStyle name="Percent [2]" xfId="183" xr:uid="{00000000-0005-0000-0000-0000B7000000}"/>
    <cellStyle name="Percent [2] 10" xfId="934" xr:uid="{00000000-0005-0000-0000-0000A9030000}"/>
    <cellStyle name="Percent [2] 10 2" xfId="935" xr:uid="{00000000-0005-0000-0000-0000AA030000}"/>
    <cellStyle name="Percent [2] 11" xfId="933" xr:uid="{00000000-0005-0000-0000-0000A8030000}"/>
    <cellStyle name="Percent [2] 2" xfId="184" xr:uid="{00000000-0005-0000-0000-0000B8000000}"/>
    <cellStyle name="Percent [2] 2 2" xfId="185" xr:uid="{00000000-0005-0000-0000-0000B9000000}"/>
    <cellStyle name="Percent [2] 2 2 2" xfId="532" xr:uid="{00000000-0005-0000-0000-000016020000}"/>
    <cellStyle name="Percent [2] 2 3" xfId="531" xr:uid="{00000000-0005-0000-0000-000015020000}"/>
    <cellStyle name="Percent [2] 3" xfId="186" xr:uid="{00000000-0005-0000-0000-0000BA000000}"/>
    <cellStyle name="Percent [2] 3 2" xfId="533" xr:uid="{00000000-0005-0000-0000-000017020000}"/>
    <cellStyle name="Percent [2] 4" xfId="936" xr:uid="{00000000-0005-0000-0000-0000AB030000}"/>
    <cellStyle name="Percent [2] 5" xfId="937" xr:uid="{00000000-0005-0000-0000-0000AC030000}"/>
    <cellStyle name="Percent [2] 5 2" xfId="938" xr:uid="{00000000-0005-0000-0000-0000AD030000}"/>
    <cellStyle name="Percent [2] 5 3" xfId="939" xr:uid="{00000000-0005-0000-0000-0000AE030000}"/>
    <cellStyle name="Percent [2] 6" xfId="940" xr:uid="{00000000-0005-0000-0000-0000AF030000}"/>
    <cellStyle name="Percent [2] 6 2" xfId="941" xr:uid="{00000000-0005-0000-0000-0000B0030000}"/>
    <cellStyle name="Percent [2] 7" xfId="942" xr:uid="{00000000-0005-0000-0000-0000B1030000}"/>
    <cellStyle name="Percent [2] 7 2" xfId="943" xr:uid="{00000000-0005-0000-0000-0000B2030000}"/>
    <cellStyle name="Percent [2] 8" xfId="944" xr:uid="{00000000-0005-0000-0000-0000B3030000}"/>
    <cellStyle name="Percent [2] 9" xfId="945" xr:uid="{00000000-0005-0000-0000-0000B4030000}"/>
    <cellStyle name="Percent [2] 9 2" xfId="946" xr:uid="{00000000-0005-0000-0000-0000B5030000}"/>
    <cellStyle name="Percent 10" xfId="187" xr:uid="{00000000-0005-0000-0000-0000BB000000}"/>
    <cellStyle name="Percent 10 2" xfId="188" xr:uid="{00000000-0005-0000-0000-0000BC000000}"/>
    <cellStyle name="Percent 100" xfId="16265" xr:uid="{00000000-0005-0000-0000-00008C3F0000}"/>
    <cellStyle name="Percent 101" xfId="16249" xr:uid="{00000000-0005-0000-0000-00007C3F0000}"/>
    <cellStyle name="Percent 102" xfId="16254" xr:uid="{00000000-0005-0000-0000-0000813F0000}"/>
    <cellStyle name="Percent 103" xfId="16247" xr:uid="{00000000-0005-0000-0000-00007A3F0000}"/>
    <cellStyle name="Percent 104" xfId="16267" xr:uid="{00000000-0005-0000-0000-00008E3F0000}"/>
    <cellStyle name="Percent 105" xfId="16280" xr:uid="{00000000-0005-0000-0000-00009B3F0000}"/>
    <cellStyle name="Percent 106" xfId="16245" xr:uid="{00000000-0005-0000-0000-0000783F0000}"/>
    <cellStyle name="Percent 107" xfId="16253" xr:uid="{00000000-0005-0000-0000-0000803F0000}"/>
    <cellStyle name="Percent 108" xfId="16277" xr:uid="{00000000-0005-0000-0000-0000983F0000}"/>
    <cellStyle name="Percent 109" xfId="6195" xr:uid="{00000000-0005-0000-0000-000036180000}"/>
    <cellStyle name="Percent 11" xfId="189" xr:uid="{00000000-0005-0000-0000-0000BD000000}"/>
    <cellStyle name="Percent 110" xfId="16284" xr:uid="{00000000-0005-0000-0000-00009F3F0000}"/>
    <cellStyle name="Percent 111" xfId="31311" xr:uid="{1960B954-A80B-4AF1-9222-F93E9B72FD2E}"/>
    <cellStyle name="Percent 112" xfId="31313" xr:uid="{5D71AAED-7D07-474D-B379-6BDCBDE6A1BE}"/>
    <cellStyle name="Percent 113" xfId="31315" xr:uid="{1E73FDE6-12F3-4DF6-9C75-2140375A9FA5}"/>
    <cellStyle name="Percent 114" xfId="31318" xr:uid="{565E76C7-9D42-4D73-8001-1EFB62395B5B}"/>
    <cellStyle name="Percent 115" xfId="31320" xr:uid="{DA9A306E-B6BE-4BCF-B101-38673C871864}"/>
    <cellStyle name="Percent 117" xfId="16340" xr:uid="{00000000-0005-0000-0000-0000D73F0000}"/>
    <cellStyle name="Percent 12" xfId="190" xr:uid="{00000000-0005-0000-0000-0000BE000000}"/>
    <cellStyle name="Percent 13" xfId="191" xr:uid="{00000000-0005-0000-0000-0000BF000000}"/>
    <cellStyle name="Percent 14" xfId="192" xr:uid="{00000000-0005-0000-0000-0000C0000000}"/>
    <cellStyle name="Percent 15" xfId="193" xr:uid="{00000000-0005-0000-0000-0000C1000000}"/>
    <cellStyle name="Percent 16" xfId="194" xr:uid="{00000000-0005-0000-0000-0000C2000000}"/>
    <cellStyle name="Percent 17" xfId="947" xr:uid="{00000000-0005-0000-0000-0000B6030000}"/>
    <cellStyle name="Percent 18" xfId="948" xr:uid="{00000000-0005-0000-0000-0000B7030000}"/>
    <cellStyle name="Percent 19" xfId="949" xr:uid="{00000000-0005-0000-0000-0000B8030000}"/>
    <cellStyle name="Percent 19 2" xfId="950" xr:uid="{00000000-0005-0000-0000-0000B9030000}"/>
    <cellStyle name="Percent 19 3" xfId="951" xr:uid="{00000000-0005-0000-0000-0000BA030000}"/>
    <cellStyle name="Percent 2" xfId="195" xr:uid="{00000000-0005-0000-0000-0000C3000000}"/>
    <cellStyle name="Percent 2 2" xfId="196" xr:uid="{00000000-0005-0000-0000-0000C4000000}"/>
    <cellStyle name="Percent 2 2 2" xfId="535" xr:uid="{00000000-0005-0000-0000-000019020000}"/>
    <cellStyle name="Percent 2 3" xfId="534" xr:uid="{00000000-0005-0000-0000-000018020000}"/>
    <cellStyle name="Percent 20" xfId="952" xr:uid="{00000000-0005-0000-0000-0000BB030000}"/>
    <cellStyle name="Percent 21" xfId="953" xr:uid="{00000000-0005-0000-0000-0000BC030000}"/>
    <cellStyle name="Percent 22" xfId="954" xr:uid="{00000000-0005-0000-0000-0000BD030000}"/>
    <cellStyle name="Percent 23" xfId="955" xr:uid="{00000000-0005-0000-0000-0000BE030000}"/>
    <cellStyle name="Percent 24" xfId="956" xr:uid="{00000000-0005-0000-0000-0000BF030000}"/>
    <cellStyle name="Percent 25" xfId="957" xr:uid="{00000000-0005-0000-0000-0000C0030000}"/>
    <cellStyle name="Percent 26" xfId="958" xr:uid="{00000000-0005-0000-0000-0000C1030000}"/>
    <cellStyle name="Percent 27" xfId="959" xr:uid="{00000000-0005-0000-0000-0000C2030000}"/>
    <cellStyle name="Percent 28" xfId="960" xr:uid="{00000000-0005-0000-0000-0000C3030000}"/>
    <cellStyle name="Percent 28 2" xfId="961" xr:uid="{00000000-0005-0000-0000-0000C4030000}"/>
    <cellStyle name="Percent 29" xfId="962" xr:uid="{00000000-0005-0000-0000-0000C5030000}"/>
    <cellStyle name="Percent 3" xfId="197" xr:uid="{00000000-0005-0000-0000-0000C5000000}"/>
    <cellStyle name="Percent 3 2" xfId="198" xr:uid="{00000000-0005-0000-0000-0000C6000000}"/>
    <cellStyle name="Percent 3 2 2" xfId="537" xr:uid="{00000000-0005-0000-0000-00001B020000}"/>
    <cellStyle name="Percent 3 3" xfId="536" xr:uid="{00000000-0005-0000-0000-00001A020000}"/>
    <cellStyle name="Percent 30" xfId="963" xr:uid="{00000000-0005-0000-0000-0000C6030000}"/>
    <cellStyle name="Percent 31" xfId="964" xr:uid="{00000000-0005-0000-0000-0000C7030000}"/>
    <cellStyle name="Percent 32" xfId="965" xr:uid="{00000000-0005-0000-0000-0000C8030000}"/>
    <cellStyle name="Percent 33" xfId="966" xr:uid="{00000000-0005-0000-0000-0000C9030000}"/>
    <cellStyle name="Percent 34" xfId="967" xr:uid="{00000000-0005-0000-0000-0000CA030000}"/>
    <cellStyle name="Percent 35" xfId="968" xr:uid="{00000000-0005-0000-0000-0000CB030000}"/>
    <cellStyle name="Percent 36" xfId="969" xr:uid="{00000000-0005-0000-0000-0000CC030000}"/>
    <cellStyle name="Percent 37" xfId="970" xr:uid="{00000000-0005-0000-0000-0000CD030000}"/>
    <cellStyle name="Percent 38" xfId="971" xr:uid="{00000000-0005-0000-0000-0000CE030000}"/>
    <cellStyle name="Percent 38 2" xfId="972" xr:uid="{00000000-0005-0000-0000-0000CF030000}"/>
    <cellStyle name="Percent 39" xfId="973" xr:uid="{00000000-0005-0000-0000-0000D0030000}"/>
    <cellStyle name="Percent 39 2" xfId="974" xr:uid="{00000000-0005-0000-0000-0000D1030000}"/>
    <cellStyle name="Percent 4" xfId="199" xr:uid="{00000000-0005-0000-0000-0000C7000000}"/>
    <cellStyle name="Percent 4 2" xfId="433" xr:uid="{00000000-0005-0000-0000-0000B3010000}"/>
    <cellStyle name="Percent 4 2 2" xfId="539" xr:uid="{00000000-0005-0000-0000-00001D020000}"/>
    <cellStyle name="Percent 4 3" xfId="538" xr:uid="{00000000-0005-0000-0000-00001C020000}"/>
    <cellStyle name="Percent 40" xfId="975" xr:uid="{00000000-0005-0000-0000-0000D2030000}"/>
    <cellStyle name="Percent 40 2" xfId="976" xr:uid="{00000000-0005-0000-0000-0000D3030000}"/>
    <cellStyle name="Percent 41" xfId="977" xr:uid="{00000000-0005-0000-0000-0000D4030000}"/>
    <cellStyle name="Percent 41 2" xfId="978" xr:uid="{00000000-0005-0000-0000-0000D5030000}"/>
    <cellStyle name="Percent 42" xfId="979" xr:uid="{00000000-0005-0000-0000-0000D6030000}"/>
    <cellStyle name="Percent 42 2" xfId="980" xr:uid="{00000000-0005-0000-0000-0000D7030000}"/>
    <cellStyle name="Percent 43" xfId="981" xr:uid="{00000000-0005-0000-0000-0000D8030000}"/>
    <cellStyle name="Percent 43 2" xfId="982" xr:uid="{00000000-0005-0000-0000-0000D9030000}"/>
    <cellStyle name="Percent 44" xfId="983" xr:uid="{00000000-0005-0000-0000-0000DA030000}"/>
    <cellStyle name="Percent 44 2" xfId="984" xr:uid="{00000000-0005-0000-0000-0000DB030000}"/>
    <cellStyle name="Percent 45" xfId="985" xr:uid="{00000000-0005-0000-0000-0000DC030000}"/>
    <cellStyle name="Percent 45 2" xfId="986" xr:uid="{00000000-0005-0000-0000-0000DD030000}"/>
    <cellStyle name="Percent 46" xfId="987" xr:uid="{00000000-0005-0000-0000-0000DE030000}"/>
    <cellStyle name="Percent 47" xfId="988" xr:uid="{00000000-0005-0000-0000-0000DF030000}"/>
    <cellStyle name="Percent 48" xfId="989" xr:uid="{00000000-0005-0000-0000-0000E0030000}"/>
    <cellStyle name="Percent 49" xfId="990" xr:uid="{00000000-0005-0000-0000-0000E1030000}"/>
    <cellStyle name="Percent 49 2" xfId="991" xr:uid="{00000000-0005-0000-0000-0000E2030000}"/>
    <cellStyle name="Percent 5" xfId="200" xr:uid="{00000000-0005-0000-0000-0000C8000000}"/>
    <cellStyle name="Percent 5 2" xfId="540" xr:uid="{00000000-0005-0000-0000-00001E020000}"/>
    <cellStyle name="Percent 50" xfId="992" xr:uid="{00000000-0005-0000-0000-0000E3030000}"/>
    <cellStyle name="Percent 51" xfId="993" xr:uid="{00000000-0005-0000-0000-0000E4030000}"/>
    <cellStyle name="Percent 52" xfId="994" xr:uid="{00000000-0005-0000-0000-0000E5030000}"/>
    <cellStyle name="Percent 53" xfId="995" xr:uid="{00000000-0005-0000-0000-0000E6030000}"/>
    <cellStyle name="Percent 53 2" xfId="996" xr:uid="{00000000-0005-0000-0000-0000E7030000}"/>
    <cellStyle name="Percent 54" xfId="997" xr:uid="{00000000-0005-0000-0000-0000E8030000}"/>
    <cellStyle name="Percent 54 2" xfId="998" xr:uid="{00000000-0005-0000-0000-0000E9030000}"/>
    <cellStyle name="Percent 55" xfId="999" xr:uid="{00000000-0005-0000-0000-0000EA030000}"/>
    <cellStyle name="Percent 55 2" xfId="1000" xr:uid="{00000000-0005-0000-0000-0000EB030000}"/>
    <cellStyle name="Percent 56" xfId="1001" xr:uid="{00000000-0005-0000-0000-0000EC030000}"/>
    <cellStyle name="Percent 56 2" xfId="1002" xr:uid="{00000000-0005-0000-0000-0000ED030000}"/>
    <cellStyle name="Percent 57" xfId="1003" xr:uid="{00000000-0005-0000-0000-0000EE030000}"/>
    <cellStyle name="Percent 58" xfId="1004" xr:uid="{00000000-0005-0000-0000-0000EF030000}"/>
    <cellStyle name="Percent 59" xfId="1005" xr:uid="{00000000-0005-0000-0000-0000F0030000}"/>
    <cellStyle name="Percent 6" xfId="201" xr:uid="{00000000-0005-0000-0000-0000C9000000}"/>
    <cellStyle name="Percent 60" xfId="1006" xr:uid="{00000000-0005-0000-0000-0000F1030000}"/>
    <cellStyle name="Percent 61" xfId="932" xr:uid="{00000000-0005-0000-0000-0000A7030000}"/>
    <cellStyle name="Percent 62" xfId="1269" xr:uid="{00000000-0005-0000-0000-0000F8040000}"/>
    <cellStyle name="Percent 63" xfId="1326" xr:uid="{00000000-0005-0000-0000-000031050000}"/>
    <cellStyle name="Percent 64" xfId="1328" xr:uid="{00000000-0005-0000-0000-000033050000}"/>
    <cellStyle name="Percent 65" xfId="1382" xr:uid="{00000000-0005-0000-0000-000069050000}"/>
    <cellStyle name="Percent 66" xfId="1595" xr:uid="{00000000-0005-0000-0000-00003E060000}"/>
    <cellStyle name="Percent 67" xfId="2016" xr:uid="{00000000-0005-0000-0000-0000E3070000}"/>
    <cellStyle name="Percent 68" xfId="2806" xr:uid="{00000000-0005-0000-0000-0000F90A0000}"/>
    <cellStyle name="Percent 69" xfId="2801" xr:uid="{00000000-0005-0000-0000-0000F40A0000}"/>
    <cellStyle name="Percent 7" xfId="202" xr:uid="{00000000-0005-0000-0000-0000CA000000}"/>
    <cellStyle name="Percent 7 2" xfId="1008" xr:uid="{00000000-0005-0000-0000-0000F3030000}"/>
    <cellStyle name="Percent 7 3" xfId="1009" xr:uid="{00000000-0005-0000-0000-0000F4030000}"/>
    <cellStyle name="Percent 7 4" xfId="1010" xr:uid="{00000000-0005-0000-0000-0000F5030000}"/>
    <cellStyle name="Percent 7 5" xfId="1011" xr:uid="{00000000-0005-0000-0000-0000F6030000}"/>
    <cellStyle name="Percent 7 6" xfId="1012" xr:uid="{00000000-0005-0000-0000-0000F7030000}"/>
    <cellStyle name="Percent 7 7" xfId="1007" xr:uid="{00000000-0005-0000-0000-0000F2030000}"/>
    <cellStyle name="Percent 7 8" xfId="410" xr:uid="{00000000-0005-0000-0000-00009C010000}"/>
    <cellStyle name="Percent 70" xfId="2869" xr:uid="{00000000-0005-0000-0000-0000380B0000}"/>
    <cellStyle name="Percent 71" xfId="4492" xr:uid="{00000000-0005-0000-0000-00008F110000}"/>
    <cellStyle name="Percent 72" xfId="4495" xr:uid="{00000000-0005-0000-0000-000092110000}"/>
    <cellStyle name="Percent 73" xfId="4503" xr:uid="{00000000-0005-0000-0000-00009A110000}"/>
    <cellStyle name="Percent 74" xfId="2821" xr:uid="{00000000-0005-0000-0000-0000080B0000}"/>
    <cellStyle name="Percent 75" xfId="4506" xr:uid="{00000000-0005-0000-0000-00009D110000}"/>
    <cellStyle name="Percent 76" xfId="2854" xr:uid="{00000000-0005-0000-0000-0000290B0000}"/>
    <cellStyle name="Percent 77" xfId="4505" xr:uid="{00000000-0005-0000-0000-00009C110000}"/>
    <cellStyle name="Percent 78" xfId="2813" xr:uid="{00000000-0005-0000-0000-0000000B0000}"/>
    <cellStyle name="Percent 79" xfId="2817" xr:uid="{00000000-0005-0000-0000-0000040B0000}"/>
    <cellStyle name="Percent 8" xfId="203" xr:uid="{00000000-0005-0000-0000-0000CB000000}"/>
    <cellStyle name="Percent 8 2" xfId="1013" xr:uid="{00000000-0005-0000-0000-0000F8030000}"/>
    <cellStyle name="Percent 8 3" xfId="1014" xr:uid="{00000000-0005-0000-0000-0000F9030000}"/>
    <cellStyle name="Percent 8 4" xfId="1015" xr:uid="{00000000-0005-0000-0000-0000FA030000}"/>
    <cellStyle name="Percent 80" xfId="2808" xr:uid="{00000000-0005-0000-0000-0000FB0A0000}"/>
    <cellStyle name="Percent 81" xfId="2814" xr:uid="{00000000-0005-0000-0000-0000010B0000}"/>
    <cellStyle name="Percent 82" xfId="2866" xr:uid="{00000000-0005-0000-0000-0000350B0000}"/>
    <cellStyle name="Percent 83" xfId="4562" xr:uid="{00000000-0005-0000-0000-0000D5110000}"/>
    <cellStyle name="Percent 84" xfId="6183" xr:uid="{00000000-0005-0000-0000-00002A180000}"/>
    <cellStyle name="Percent 85" xfId="6184" xr:uid="{00000000-0005-0000-0000-00002B180000}"/>
    <cellStyle name="Percent 86" xfId="6190" xr:uid="{00000000-0005-0000-0000-000031180000}"/>
    <cellStyle name="Percent 87" xfId="4516" xr:uid="{00000000-0005-0000-0000-0000A7110000}"/>
    <cellStyle name="Percent 88" xfId="6191" xr:uid="{00000000-0005-0000-0000-000032180000}"/>
    <cellStyle name="Percent 89" xfId="4548" xr:uid="{00000000-0005-0000-0000-0000C7110000}"/>
    <cellStyle name="Percent 9" xfId="204" xr:uid="{00000000-0005-0000-0000-0000CC000000}"/>
    <cellStyle name="Percent 9 2" xfId="1016" xr:uid="{00000000-0005-0000-0000-0000FB030000}"/>
    <cellStyle name="Percent 9 3" xfId="1017" xr:uid="{00000000-0005-0000-0000-0000FC030000}"/>
    <cellStyle name="Percent 90" xfId="11272" xr:uid="{00000000-0005-0000-0000-00000B2C0000}"/>
    <cellStyle name="Percent 91" xfId="16244" xr:uid="{00000000-0005-0000-0000-0000773F0000}"/>
    <cellStyle name="Percent 92" xfId="16238" xr:uid="{00000000-0005-0000-0000-0000713F0000}"/>
    <cellStyle name="Percent 93" xfId="16235" xr:uid="{00000000-0005-0000-0000-00006E3F0000}"/>
    <cellStyle name="Percent 94" xfId="6251" xr:uid="{00000000-0005-0000-0000-00006E180000}"/>
    <cellStyle name="Percent 95" xfId="6193" xr:uid="{00000000-0005-0000-0000-000034180000}"/>
    <cellStyle name="Percent 96" xfId="16281" xr:uid="{00000000-0005-0000-0000-00009C3F0000}"/>
    <cellStyle name="Percent 97" xfId="16255" xr:uid="{00000000-0005-0000-0000-0000823F0000}"/>
    <cellStyle name="Percent 98" xfId="16285" xr:uid="{00000000-0005-0000-0000-0000A03F0000}"/>
    <cellStyle name="Percent 99" xfId="16251" xr:uid="{00000000-0005-0000-0000-00007E3F0000}"/>
    <cellStyle name="SAPBEXaggData" xfId="205" xr:uid="{00000000-0005-0000-0000-0000CD000000}"/>
    <cellStyle name="SAPBEXaggData 2" xfId="206" xr:uid="{00000000-0005-0000-0000-0000CE000000}"/>
    <cellStyle name="SAPBEXaggData 2 2" xfId="207" xr:uid="{00000000-0005-0000-0000-0000CF000000}"/>
    <cellStyle name="SAPBEXaggData 3" xfId="208" xr:uid="{00000000-0005-0000-0000-0000D0000000}"/>
    <cellStyle name="SAPBEXaggData 4" xfId="434" xr:uid="{00000000-0005-0000-0000-0000B4010000}"/>
    <cellStyle name="SAPBEXaggData_Sept 2011 Total BW Data" xfId="209" xr:uid="{00000000-0005-0000-0000-0000D1000000}"/>
    <cellStyle name="SAPBEXaggDataEmph" xfId="210" xr:uid="{00000000-0005-0000-0000-0000D2000000}"/>
    <cellStyle name="SAPBEXaggDataEmph 2" xfId="435" xr:uid="{00000000-0005-0000-0000-0000B5010000}"/>
    <cellStyle name="SAPBEXaggExc1" xfId="211" xr:uid="{00000000-0005-0000-0000-0000D3000000}"/>
    <cellStyle name="SAPBEXaggExc1Emph" xfId="212" xr:uid="{00000000-0005-0000-0000-0000D4000000}"/>
    <cellStyle name="SAPBEXaggExc2" xfId="213" xr:uid="{00000000-0005-0000-0000-0000D5000000}"/>
    <cellStyle name="SAPBEXaggExc2Emph" xfId="214" xr:uid="{00000000-0005-0000-0000-0000D6000000}"/>
    <cellStyle name="SAPBEXaggItem" xfId="215" xr:uid="{00000000-0005-0000-0000-0000D7000000}"/>
    <cellStyle name="SAPBEXaggItem 2" xfId="216" xr:uid="{00000000-0005-0000-0000-0000D8000000}"/>
    <cellStyle name="SAPBEXaggItem 2 2" xfId="217" xr:uid="{00000000-0005-0000-0000-0000D9000000}"/>
    <cellStyle name="SAPBEXaggItem 3" xfId="218" xr:uid="{00000000-0005-0000-0000-0000DA000000}"/>
    <cellStyle name="SAPBEXaggItem 4" xfId="436" xr:uid="{00000000-0005-0000-0000-0000B6010000}"/>
    <cellStyle name="SAPBEXaggItem_Sept 2011 Total BW Data" xfId="219" xr:uid="{00000000-0005-0000-0000-0000DB000000}"/>
    <cellStyle name="SAPBEXaggItemX" xfId="220" xr:uid="{00000000-0005-0000-0000-0000DC000000}"/>
    <cellStyle name="SAPBEXaggItemX 2" xfId="437" xr:uid="{00000000-0005-0000-0000-0000B7010000}"/>
    <cellStyle name="SAPBEXchaText" xfId="221" xr:uid="{00000000-0005-0000-0000-0000DD000000}"/>
    <cellStyle name="SAPBEXchaText 2" xfId="438" xr:uid="{00000000-0005-0000-0000-0000B8010000}"/>
    <cellStyle name="SAPBEXColoum_Header_SA" xfId="222" xr:uid="{00000000-0005-0000-0000-0000DE000000}"/>
    <cellStyle name="SAPBEXexcBad" xfId="439" xr:uid="{00000000-0005-0000-0000-0000B9010000}"/>
    <cellStyle name="SAPBEXexcBad7" xfId="223" xr:uid="{00000000-0005-0000-0000-0000DF000000}"/>
    <cellStyle name="SAPBEXexcBad7 2" xfId="224" xr:uid="{00000000-0005-0000-0000-0000E0000000}"/>
    <cellStyle name="SAPBEXexcBad8" xfId="225" xr:uid="{00000000-0005-0000-0000-0000E1000000}"/>
    <cellStyle name="SAPBEXexcBad8 2" xfId="226" xr:uid="{00000000-0005-0000-0000-0000E2000000}"/>
    <cellStyle name="SAPBEXexcBad9" xfId="227" xr:uid="{00000000-0005-0000-0000-0000E3000000}"/>
    <cellStyle name="SAPBEXexcBad9 2" xfId="228" xr:uid="{00000000-0005-0000-0000-0000E4000000}"/>
    <cellStyle name="SAPBEXexcCritical" xfId="440" xr:uid="{00000000-0005-0000-0000-0000BA010000}"/>
    <cellStyle name="SAPBEXexcCritical4" xfId="229" xr:uid="{00000000-0005-0000-0000-0000E5000000}"/>
    <cellStyle name="SAPBEXexcCritical4 2" xfId="230" xr:uid="{00000000-0005-0000-0000-0000E6000000}"/>
    <cellStyle name="SAPBEXexcCritical5" xfId="231" xr:uid="{00000000-0005-0000-0000-0000E7000000}"/>
    <cellStyle name="SAPBEXexcCritical5 2" xfId="232" xr:uid="{00000000-0005-0000-0000-0000E8000000}"/>
    <cellStyle name="SAPBEXexcCritical6" xfId="233" xr:uid="{00000000-0005-0000-0000-0000E9000000}"/>
    <cellStyle name="SAPBEXexcCritical6 2" xfId="234" xr:uid="{00000000-0005-0000-0000-0000EA000000}"/>
    <cellStyle name="SAPBEXexcGood" xfId="441" xr:uid="{00000000-0005-0000-0000-0000BB010000}"/>
    <cellStyle name="SAPBEXexcGood1" xfId="235" xr:uid="{00000000-0005-0000-0000-0000EB000000}"/>
    <cellStyle name="SAPBEXexcGood1 2" xfId="236" xr:uid="{00000000-0005-0000-0000-0000EC000000}"/>
    <cellStyle name="SAPBEXexcGood2" xfId="237" xr:uid="{00000000-0005-0000-0000-0000ED000000}"/>
    <cellStyle name="SAPBEXexcGood2 2" xfId="238" xr:uid="{00000000-0005-0000-0000-0000EE000000}"/>
    <cellStyle name="SAPBEXexcGood3" xfId="239" xr:uid="{00000000-0005-0000-0000-0000EF000000}"/>
    <cellStyle name="SAPBEXexcGood3 2" xfId="240" xr:uid="{00000000-0005-0000-0000-0000F0000000}"/>
    <cellStyle name="SAPBEXexcVeryBad" xfId="442" xr:uid="{00000000-0005-0000-0000-0000BC010000}"/>
    <cellStyle name="SAPBEXfilterDrill" xfId="241" xr:uid="{00000000-0005-0000-0000-0000F1000000}"/>
    <cellStyle name="SAPBEXfilterDrill 2" xfId="443" xr:uid="{00000000-0005-0000-0000-0000BD010000}"/>
    <cellStyle name="SAPBEXfilterItem" xfId="242" xr:uid="{00000000-0005-0000-0000-0000F2000000}"/>
    <cellStyle name="SAPBEXfilterItem 2" xfId="243" xr:uid="{00000000-0005-0000-0000-0000F3000000}"/>
    <cellStyle name="SAPBEXfilterItem 3" xfId="444" xr:uid="{00000000-0005-0000-0000-0000BE010000}"/>
    <cellStyle name="SAPBEXfilterItem_2011-10 LIEE Table 6 (2)" xfId="244" xr:uid="{00000000-0005-0000-0000-0000F4000000}"/>
    <cellStyle name="SAPBEXfilterText" xfId="245" xr:uid="{00000000-0005-0000-0000-0000F5000000}"/>
    <cellStyle name="SAPBEXfilterText 2" xfId="246" xr:uid="{00000000-0005-0000-0000-0000F6000000}"/>
    <cellStyle name="SAPBEXfilterText 2 2" xfId="247" xr:uid="{00000000-0005-0000-0000-0000F7000000}"/>
    <cellStyle name="SAPBEXfilterText 3" xfId="445" xr:uid="{00000000-0005-0000-0000-0000BF010000}"/>
    <cellStyle name="SAPBEXfilterText_2011-12 LIEE Table 1 Updated budget" xfId="248" xr:uid="{00000000-0005-0000-0000-0000F8000000}"/>
    <cellStyle name="SAPBEXformats" xfId="249" xr:uid="{00000000-0005-0000-0000-0000F9000000}"/>
    <cellStyle name="SAPBEXformats 2" xfId="446" xr:uid="{00000000-0005-0000-0000-0000C0010000}"/>
    <cellStyle name="SAPBEXheaderData" xfId="250" xr:uid="{00000000-0005-0000-0000-0000FA000000}"/>
    <cellStyle name="SAPBEXheaderData 2" xfId="447" xr:uid="{00000000-0005-0000-0000-0000C1010000}"/>
    <cellStyle name="SAPBEXheaderItem" xfId="251" xr:uid="{00000000-0005-0000-0000-0000FB000000}"/>
    <cellStyle name="SAPBEXheaderItem 2" xfId="252" xr:uid="{00000000-0005-0000-0000-0000FC000000}"/>
    <cellStyle name="SAPBEXheaderItem 2 2" xfId="253" xr:uid="{00000000-0005-0000-0000-0000FD000000}"/>
    <cellStyle name="SAPBEXheaderItem 3" xfId="448" xr:uid="{00000000-0005-0000-0000-0000C2010000}"/>
    <cellStyle name="SAPBEXheaderItem_2011-10 LIEE Table 6 (2)" xfId="254" xr:uid="{00000000-0005-0000-0000-0000FE000000}"/>
    <cellStyle name="SAPBEXheaderText" xfId="255" xr:uid="{00000000-0005-0000-0000-0000FF000000}"/>
    <cellStyle name="SAPBEXheaderText 2" xfId="256" xr:uid="{00000000-0005-0000-0000-000000010000}"/>
    <cellStyle name="SAPBEXheaderText 2 2" xfId="257" xr:uid="{00000000-0005-0000-0000-000001010000}"/>
    <cellStyle name="SAPBEXheaderText 3" xfId="449" xr:uid="{00000000-0005-0000-0000-0000C3010000}"/>
    <cellStyle name="SAPBEXheaderText_2011-10 LIEE Table 6 (2)" xfId="258" xr:uid="{00000000-0005-0000-0000-000002010000}"/>
    <cellStyle name="SAPBEXHLevel0" xfId="259" xr:uid="{00000000-0005-0000-0000-000003010000}"/>
    <cellStyle name="SAPBEXHLevel0 10" xfId="1019" xr:uid="{00000000-0005-0000-0000-0000FE030000}"/>
    <cellStyle name="SAPBEXHLevel0 10 2" xfId="1020" xr:uid="{00000000-0005-0000-0000-0000FF030000}"/>
    <cellStyle name="SAPBEXHLevel0 11" xfId="1018" xr:uid="{00000000-0005-0000-0000-0000FD030000}"/>
    <cellStyle name="SAPBEXHLevel0 12" xfId="450" xr:uid="{00000000-0005-0000-0000-0000C4010000}"/>
    <cellStyle name="SAPBEXHLevel0 2" xfId="260" xr:uid="{00000000-0005-0000-0000-000004010000}"/>
    <cellStyle name="SAPBEXHLevel0 2 2" xfId="261" xr:uid="{00000000-0005-0000-0000-000005010000}"/>
    <cellStyle name="SAPBEXHLevel0 2 2 2" xfId="542" xr:uid="{00000000-0005-0000-0000-000020020000}"/>
    <cellStyle name="SAPBEXHLevel0 2 2 3" xfId="452" xr:uid="{00000000-0005-0000-0000-0000C6010000}"/>
    <cellStyle name="SAPBEXHLevel0 2 3" xfId="541" xr:uid="{00000000-0005-0000-0000-00001F020000}"/>
    <cellStyle name="SAPBEXHLevel0 2 4" xfId="451" xr:uid="{00000000-0005-0000-0000-0000C5010000}"/>
    <cellStyle name="SAPBEXHLevel0 3" xfId="453" xr:uid="{00000000-0005-0000-0000-0000C7010000}"/>
    <cellStyle name="SAPBEXHLevel0 3 2" xfId="543" xr:uid="{00000000-0005-0000-0000-000021020000}"/>
    <cellStyle name="SAPBEXHLevel0 4" xfId="1021" xr:uid="{00000000-0005-0000-0000-000000040000}"/>
    <cellStyle name="SAPBEXHLevel0 5" xfId="1022" xr:uid="{00000000-0005-0000-0000-000001040000}"/>
    <cellStyle name="SAPBEXHLevel0 5 2" xfId="1023" xr:uid="{00000000-0005-0000-0000-000002040000}"/>
    <cellStyle name="SAPBEXHLevel0 5 3" xfId="1024" xr:uid="{00000000-0005-0000-0000-000003040000}"/>
    <cellStyle name="SAPBEXHLevel0 6" xfId="1025" xr:uid="{00000000-0005-0000-0000-000004040000}"/>
    <cellStyle name="SAPBEXHLevel0 6 2" xfId="1026" xr:uid="{00000000-0005-0000-0000-000005040000}"/>
    <cellStyle name="SAPBEXHLevel0 7" xfId="1027" xr:uid="{00000000-0005-0000-0000-000006040000}"/>
    <cellStyle name="SAPBEXHLevel0 7 2" xfId="1028" xr:uid="{00000000-0005-0000-0000-000007040000}"/>
    <cellStyle name="SAPBEXHLevel0 8" xfId="1029" xr:uid="{00000000-0005-0000-0000-000008040000}"/>
    <cellStyle name="SAPBEXHLevel0 9" xfId="1030" xr:uid="{00000000-0005-0000-0000-000009040000}"/>
    <cellStyle name="SAPBEXHLevel0 9 2" xfId="1031" xr:uid="{00000000-0005-0000-0000-00000A040000}"/>
    <cellStyle name="SAPBEXHLevel0_2011-10 LIEE Table 6 (2)" xfId="262" xr:uid="{00000000-0005-0000-0000-000006010000}"/>
    <cellStyle name="SAPBEXHLevel0X" xfId="263" xr:uid="{00000000-0005-0000-0000-000007010000}"/>
    <cellStyle name="SAPBEXHLevel0X 10" xfId="1033" xr:uid="{00000000-0005-0000-0000-00000C040000}"/>
    <cellStyle name="SAPBEXHLevel0X 10 2" xfId="1034" xr:uid="{00000000-0005-0000-0000-00000D040000}"/>
    <cellStyle name="SAPBEXHLevel0X 11" xfId="1032" xr:uid="{00000000-0005-0000-0000-00000B040000}"/>
    <cellStyle name="SAPBEXHLevel0X 12" xfId="454" xr:uid="{00000000-0005-0000-0000-0000C8010000}"/>
    <cellStyle name="SAPBEXHLevel0X 2" xfId="264" xr:uid="{00000000-0005-0000-0000-000008010000}"/>
    <cellStyle name="SAPBEXHLevel0X 2 2" xfId="265" xr:uid="{00000000-0005-0000-0000-000009010000}"/>
    <cellStyle name="SAPBEXHLevel0X 2 2 2" xfId="545" xr:uid="{00000000-0005-0000-0000-000023020000}"/>
    <cellStyle name="SAPBEXHLevel0X 2 2 3" xfId="456" xr:uid="{00000000-0005-0000-0000-0000CA010000}"/>
    <cellStyle name="SAPBEXHLevel0X 2 3" xfId="544" xr:uid="{00000000-0005-0000-0000-000022020000}"/>
    <cellStyle name="SAPBEXHLevel0X 2 4" xfId="455" xr:uid="{00000000-0005-0000-0000-0000C9010000}"/>
    <cellStyle name="SAPBEXHLevel0X 3" xfId="266" xr:uid="{00000000-0005-0000-0000-00000A010000}"/>
    <cellStyle name="SAPBEXHLevel0X 3 2" xfId="267" xr:uid="{00000000-0005-0000-0000-00000B010000}"/>
    <cellStyle name="SAPBEXHLevel0X 3 2 2" xfId="546" xr:uid="{00000000-0005-0000-0000-000024020000}"/>
    <cellStyle name="SAPBEXHLevel0X 3 3" xfId="457" xr:uid="{00000000-0005-0000-0000-0000CB010000}"/>
    <cellStyle name="SAPBEXHLevel0X 4" xfId="268" xr:uid="{00000000-0005-0000-0000-00000C010000}"/>
    <cellStyle name="SAPBEXHLevel0X 4 2" xfId="1035" xr:uid="{00000000-0005-0000-0000-00000E040000}"/>
    <cellStyle name="SAPBEXHLevel0X 5" xfId="1036" xr:uid="{00000000-0005-0000-0000-00000F040000}"/>
    <cellStyle name="SAPBEXHLevel0X 5 2" xfId="1037" xr:uid="{00000000-0005-0000-0000-000010040000}"/>
    <cellStyle name="SAPBEXHLevel0X 5 3" xfId="1038" xr:uid="{00000000-0005-0000-0000-000011040000}"/>
    <cellStyle name="SAPBEXHLevel0X 6" xfId="1039" xr:uid="{00000000-0005-0000-0000-000012040000}"/>
    <cellStyle name="SAPBEXHLevel0X 6 2" xfId="1040" xr:uid="{00000000-0005-0000-0000-000013040000}"/>
    <cellStyle name="SAPBEXHLevel0X 7" xfId="1041" xr:uid="{00000000-0005-0000-0000-000014040000}"/>
    <cellStyle name="SAPBEXHLevel0X 7 2" xfId="1042" xr:uid="{00000000-0005-0000-0000-000015040000}"/>
    <cellStyle name="SAPBEXHLevel0X 8" xfId="1043" xr:uid="{00000000-0005-0000-0000-000016040000}"/>
    <cellStyle name="SAPBEXHLevel0X 9" xfId="1044" xr:uid="{00000000-0005-0000-0000-000017040000}"/>
    <cellStyle name="SAPBEXHLevel0X 9 2" xfId="1045" xr:uid="{00000000-0005-0000-0000-000018040000}"/>
    <cellStyle name="SAPBEXHLevel1" xfId="269" xr:uid="{00000000-0005-0000-0000-00000D010000}"/>
    <cellStyle name="SAPBEXHLevel1 10" xfId="1047" xr:uid="{00000000-0005-0000-0000-00001A040000}"/>
    <cellStyle name="SAPBEXHLevel1 10 2" xfId="1048" xr:uid="{00000000-0005-0000-0000-00001B040000}"/>
    <cellStyle name="SAPBEXHLevel1 11" xfId="1046" xr:uid="{00000000-0005-0000-0000-000019040000}"/>
    <cellStyle name="SAPBEXHLevel1 12" xfId="458" xr:uid="{00000000-0005-0000-0000-0000CC010000}"/>
    <cellStyle name="SAPBEXHLevel1 2" xfId="270" xr:uid="{00000000-0005-0000-0000-00000E010000}"/>
    <cellStyle name="SAPBEXHLevel1 2 2" xfId="271" xr:uid="{00000000-0005-0000-0000-00000F010000}"/>
    <cellStyle name="SAPBEXHLevel1 2 2 2" xfId="548" xr:uid="{00000000-0005-0000-0000-000026020000}"/>
    <cellStyle name="SAPBEXHLevel1 2 2 3" xfId="460" xr:uid="{00000000-0005-0000-0000-0000CE010000}"/>
    <cellStyle name="SAPBEXHLevel1 2 3" xfId="547" xr:uid="{00000000-0005-0000-0000-000025020000}"/>
    <cellStyle name="SAPBEXHLevel1 2 4" xfId="459" xr:uid="{00000000-0005-0000-0000-0000CD010000}"/>
    <cellStyle name="SAPBEXHLevel1 3" xfId="461" xr:uid="{00000000-0005-0000-0000-0000CF010000}"/>
    <cellStyle name="SAPBEXHLevel1 3 2" xfId="549" xr:uid="{00000000-0005-0000-0000-000027020000}"/>
    <cellStyle name="SAPBEXHLevel1 4" xfId="1049" xr:uid="{00000000-0005-0000-0000-00001C040000}"/>
    <cellStyle name="SAPBEXHLevel1 5" xfId="1050" xr:uid="{00000000-0005-0000-0000-00001D040000}"/>
    <cellStyle name="SAPBEXHLevel1 5 2" xfId="1051" xr:uid="{00000000-0005-0000-0000-00001E040000}"/>
    <cellStyle name="SAPBEXHLevel1 5 3" xfId="1052" xr:uid="{00000000-0005-0000-0000-00001F040000}"/>
    <cellStyle name="SAPBEXHLevel1 6" xfId="1053" xr:uid="{00000000-0005-0000-0000-000020040000}"/>
    <cellStyle name="SAPBEXHLevel1 6 2" xfId="1054" xr:uid="{00000000-0005-0000-0000-000021040000}"/>
    <cellStyle name="SAPBEXHLevel1 7" xfId="1055" xr:uid="{00000000-0005-0000-0000-000022040000}"/>
    <cellStyle name="SAPBEXHLevel1 7 2" xfId="1056" xr:uid="{00000000-0005-0000-0000-000023040000}"/>
    <cellStyle name="SAPBEXHLevel1 8" xfId="1057" xr:uid="{00000000-0005-0000-0000-000024040000}"/>
    <cellStyle name="SAPBEXHLevel1 9" xfId="1058" xr:uid="{00000000-0005-0000-0000-000025040000}"/>
    <cellStyle name="SAPBEXHLevel1 9 2" xfId="1059" xr:uid="{00000000-0005-0000-0000-000026040000}"/>
    <cellStyle name="SAPBEXHLevel1_2011-12 LIEE Table 1 Updated budget" xfId="272" xr:uid="{00000000-0005-0000-0000-000010010000}"/>
    <cellStyle name="SAPBEXHLevel1X" xfId="273" xr:uid="{00000000-0005-0000-0000-000011010000}"/>
    <cellStyle name="SAPBEXHLevel1X 10" xfId="1061" xr:uid="{00000000-0005-0000-0000-000028040000}"/>
    <cellStyle name="SAPBEXHLevel1X 10 2" xfId="1062" xr:uid="{00000000-0005-0000-0000-000029040000}"/>
    <cellStyle name="SAPBEXHLevel1X 11" xfId="1060" xr:uid="{00000000-0005-0000-0000-000027040000}"/>
    <cellStyle name="SAPBEXHLevel1X 12" xfId="462" xr:uid="{00000000-0005-0000-0000-0000D0010000}"/>
    <cellStyle name="SAPBEXHLevel1X 2" xfId="274" xr:uid="{00000000-0005-0000-0000-000012010000}"/>
    <cellStyle name="SAPBEXHLevel1X 2 2" xfId="275" xr:uid="{00000000-0005-0000-0000-000013010000}"/>
    <cellStyle name="SAPBEXHLevel1X 2 2 2" xfId="551" xr:uid="{00000000-0005-0000-0000-000029020000}"/>
    <cellStyle name="SAPBEXHLevel1X 2 2 3" xfId="464" xr:uid="{00000000-0005-0000-0000-0000D2010000}"/>
    <cellStyle name="SAPBEXHLevel1X 2 3" xfId="550" xr:uid="{00000000-0005-0000-0000-000028020000}"/>
    <cellStyle name="SAPBEXHLevel1X 2 4" xfId="463" xr:uid="{00000000-0005-0000-0000-0000D1010000}"/>
    <cellStyle name="SAPBEXHLevel1X 3" xfId="276" xr:uid="{00000000-0005-0000-0000-000014010000}"/>
    <cellStyle name="SAPBEXHLevel1X 3 2" xfId="277" xr:uid="{00000000-0005-0000-0000-000015010000}"/>
    <cellStyle name="SAPBEXHLevel1X 3 2 2" xfId="552" xr:uid="{00000000-0005-0000-0000-00002A020000}"/>
    <cellStyle name="SAPBEXHLevel1X 3 3" xfId="465" xr:uid="{00000000-0005-0000-0000-0000D3010000}"/>
    <cellStyle name="SAPBEXHLevel1X 4" xfId="278" xr:uid="{00000000-0005-0000-0000-000016010000}"/>
    <cellStyle name="SAPBEXHLevel1X 4 2" xfId="1063" xr:uid="{00000000-0005-0000-0000-00002A040000}"/>
    <cellStyle name="SAPBEXHLevel1X 5" xfId="1064" xr:uid="{00000000-0005-0000-0000-00002B040000}"/>
    <cellStyle name="SAPBEXHLevel1X 5 2" xfId="1065" xr:uid="{00000000-0005-0000-0000-00002C040000}"/>
    <cellStyle name="SAPBEXHLevel1X 5 3" xfId="1066" xr:uid="{00000000-0005-0000-0000-00002D040000}"/>
    <cellStyle name="SAPBEXHLevel1X 6" xfId="1067" xr:uid="{00000000-0005-0000-0000-00002E040000}"/>
    <cellStyle name="SAPBEXHLevel1X 6 2" xfId="1068" xr:uid="{00000000-0005-0000-0000-00002F040000}"/>
    <cellStyle name="SAPBEXHLevel1X 7" xfId="1069" xr:uid="{00000000-0005-0000-0000-000030040000}"/>
    <cellStyle name="SAPBEXHLevel1X 7 2" xfId="1070" xr:uid="{00000000-0005-0000-0000-000031040000}"/>
    <cellStyle name="SAPBEXHLevel1X 8" xfId="1071" xr:uid="{00000000-0005-0000-0000-000032040000}"/>
    <cellStyle name="SAPBEXHLevel1X 9" xfId="1072" xr:uid="{00000000-0005-0000-0000-000033040000}"/>
    <cellStyle name="SAPBEXHLevel1X 9 2" xfId="1073" xr:uid="{00000000-0005-0000-0000-000034040000}"/>
    <cellStyle name="SAPBEXHLevel2" xfId="279" xr:uid="{00000000-0005-0000-0000-000017010000}"/>
    <cellStyle name="SAPBEXHLevel2 10" xfId="1075" xr:uid="{00000000-0005-0000-0000-000036040000}"/>
    <cellStyle name="SAPBEXHLevel2 10 2" xfId="1076" xr:uid="{00000000-0005-0000-0000-000037040000}"/>
    <cellStyle name="SAPBEXHLevel2 11" xfId="1074" xr:uid="{00000000-0005-0000-0000-000035040000}"/>
    <cellStyle name="SAPBEXHLevel2 12" xfId="466" xr:uid="{00000000-0005-0000-0000-0000D4010000}"/>
    <cellStyle name="SAPBEXHLevel2 2" xfId="280" xr:uid="{00000000-0005-0000-0000-000018010000}"/>
    <cellStyle name="SAPBEXHLevel2 2 2" xfId="281" xr:uid="{00000000-0005-0000-0000-000019010000}"/>
    <cellStyle name="SAPBEXHLevel2 2 2 2" xfId="554" xr:uid="{00000000-0005-0000-0000-00002C020000}"/>
    <cellStyle name="SAPBEXHLevel2 2 2 3" xfId="468" xr:uid="{00000000-0005-0000-0000-0000D6010000}"/>
    <cellStyle name="SAPBEXHLevel2 2 3" xfId="553" xr:uid="{00000000-0005-0000-0000-00002B020000}"/>
    <cellStyle name="SAPBEXHLevel2 2 4" xfId="467" xr:uid="{00000000-0005-0000-0000-0000D5010000}"/>
    <cellStyle name="SAPBEXHLevel2 3" xfId="469" xr:uid="{00000000-0005-0000-0000-0000D7010000}"/>
    <cellStyle name="SAPBEXHLevel2 3 2" xfId="555" xr:uid="{00000000-0005-0000-0000-00002D020000}"/>
    <cellStyle name="SAPBEXHLevel2 4" xfId="1077" xr:uid="{00000000-0005-0000-0000-000038040000}"/>
    <cellStyle name="SAPBEXHLevel2 5" xfId="1078" xr:uid="{00000000-0005-0000-0000-000039040000}"/>
    <cellStyle name="SAPBEXHLevel2 5 2" xfId="1079" xr:uid="{00000000-0005-0000-0000-00003A040000}"/>
    <cellStyle name="SAPBEXHLevel2 5 3" xfId="1080" xr:uid="{00000000-0005-0000-0000-00003B040000}"/>
    <cellStyle name="SAPBEXHLevel2 6" xfId="1081" xr:uid="{00000000-0005-0000-0000-00003C040000}"/>
    <cellStyle name="SAPBEXHLevel2 6 2" xfId="1082" xr:uid="{00000000-0005-0000-0000-00003D040000}"/>
    <cellStyle name="SAPBEXHLevel2 7" xfId="1083" xr:uid="{00000000-0005-0000-0000-00003E040000}"/>
    <cellStyle name="SAPBEXHLevel2 7 2" xfId="1084" xr:uid="{00000000-0005-0000-0000-00003F040000}"/>
    <cellStyle name="SAPBEXHLevel2 8" xfId="1085" xr:uid="{00000000-0005-0000-0000-000040040000}"/>
    <cellStyle name="SAPBEXHLevel2 9" xfId="1086" xr:uid="{00000000-0005-0000-0000-000041040000}"/>
    <cellStyle name="SAPBEXHLevel2 9 2" xfId="1087" xr:uid="{00000000-0005-0000-0000-000042040000}"/>
    <cellStyle name="SAPBEXHLevel2_2011-12 LIEE Table 1 Updated budget" xfId="282" xr:uid="{00000000-0005-0000-0000-00001A010000}"/>
    <cellStyle name="SAPBEXHLevel2X" xfId="283" xr:uid="{00000000-0005-0000-0000-00001B010000}"/>
    <cellStyle name="SAPBEXHLevel2X 10" xfId="1089" xr:uid="{00000000-0005-0000-0000-000044040000}"/>
    <cellStyle name="SAPBEXHLevel2X 10 2" xfId="1090" xr:uid="{00000000-0005-0000-0000-000045040000}"/>
    <cellStyle name="SAPBEXHLevel2X 11" xfId="1088" xr:uid="{00000000-0005-0000-0000-000043040000}"/>
    <cellStyle name="SAPBEXHLevel2X 12" xfId="470" xr:uid="{00000000-0005-0000-0000-0000D8010000}"/>
    <cellStyle name="SAPBEXHLevel2X 2" xfId="284" xr:uid="{00000000-0005-0000-0000-00001C010000}"/>
    <cellStyle name="SAPBEXHLevel2X 2 2" xfId="285" xr:uid="{00000000-0005-0000-0000-00001D010000}"/>
    <cellStyle name="SAPBEXHLevel2X 2 2 2" xfId="557" xr:uid="{00000000-0005-0000-0000-00002F020000}"/>
    <cellStyle name="SAPBEXHLevel2X 2 2 3" xfId="472" xr:uid="{00000000-0005-0000-0000-0000DA010000}"/>
    <cellStyle name="SAPBEXHLevel2X 2 3" xfId="556" xr:uid="{00000000-0005-0000-0000-00002E020000}"/>
    <cellStyle name="SAPBEXHLevel2X 2 4" xfId="471" xr:uid="{00000000-0005-0000-0000-0000D9010000}"/>
    <cellStyle name="SAPBEXHLevel2X 3" xfId="286" xr:uid="{00000000-0005-0000-0000-00001E010000}"/>
    <cellStyle name="SAPBEXHLevel2X 3 2" xfId="287" xr:uid="{00000000-0005-0000-0000-00001F010000}"/>
    <cellStyle name="SAPBEXHLevel2X 3 2 2" xfId="558" xr:uid="{00000000-0005-0000-0000-000030020000}"/>
    <cellStyle name="SAPBEXHLevel2X 3 3" xfId="473" xr:uid="{00000000-0005-0000-0000-0000DB010000}"/>
    <cellStyle name="SAPBEXHLevel2X 4" xfId="288" xr:uid="{00000000-0005-0000-0000-000020010000}"/>
    <cellStyle name="SAPBEXHLevel2X 4 2" xfId="1091" xr:uid="{00000000-0005-0000-0000-000046040000}"/>
    <cellStyle name="SAPBEXHLevel2X 5" xfId="1092" xr:uid="{00000000-0005-0000-0000-000047040000}"/>
    <cellStyle name="SAPBEXHLevel2X 5 2" xfId="1093" xr:uid="{00000000-0005-0000-0000-000048040000}"/>
    <cellStyle name="SAPBEXHLevel2X 5 3" xfId="1094" xr:uid="{00000000-0005-0000-0000-000049040000}"/>
    <cellStyle name="SAPBEXHLevel2X 6" xfId="1095" xr:uid="{00000000-0005-0000-0000-00004A040000}"/>
    <cellStyle name="SAPBEXHLevel2X 6 2" xfId="1096" xr:uid="{00000000-0005-0000-0000-00004B040000}"/>
    <cellStyle name="SAPBEXHLevel2X 7" xfId="1097" xr:uid="{00000000-0005-0000-0000-00004C040000}"/>
    <cellStyle name="SAPBEXHLevel2X 7 2" xfId="1098" xr:uid="{00000000-0005-0000-0000-00004D040000}"/>
    <cellStyle name="SAPBEXHLevel2X 8" xfId="1099" xr:uid="{00000000-0005-0000-0000-00004E040000}"/>
    <cellStyle name="SAPBEXHLevel2X 9" xfId="1100" xr:uid="{00000000-0005-0000-0000-00004F040000}"/>
    <cellStyle name="SAPBEXHLevel2X 9 2" xfId="1101" xr:uid="{00000000-0005-0000-0000-000050040000}"/>
    <cellStyle name="SAPBEXHLevel3" xfId="289" xr:uid="{00000000-0005-0000-0000-000021010000}"/>
    <cellStyle name="SAPBEXHLevel3 10" xfId="1103" xr:uid="{00000000-0005-0000-0000-000052040000}"/>
    <cellStyle name="SAPBEXHLevel3 10 2" xfId="1104" xr:uid="{00000000-0005-0000-0000-000053040000}"/>
    <cellStyle name="SAPBEXHLevel3 11" xfId="1102" xr:uid="{00000000-0005-0000-0000-000051040000}"/>
    <cellStyle name="SAPBEXHLevel3 12" xfId="474" xr:uid="{00000000-0005-0000-0000-0000DC010000}"/>
    <cellStyle name="SAPBEXHLevel3 2" xfId="290" xr:uid="{00000000-0005-0000-0000-000022010000}"/>
    <cellStyle name="SAPBEXHLevel3 2 2" xfId="291" xr:uid="{00000000-0005-0000-0000-000023010000}"/>
    <cellStyle name="SAPBEXHLevel3 2 2 2" xfId="560" xr:uid="{00000000-0005-0000-0000-000032020000}"/>
    <cellStyle name="SAPBEXHLevel3 2 2 3" xfId="476" xr:uid="{00000000-0005-0000-0000-0000DE010000}"/>
    <cellStyle name="SAPBEXHLevel3 2 3" xfId="559" xr:uid="{00000000-0005-0000-0000-000031020000}"/>
    <cellStyle name="SAPBEXHLevel3 2 4" xfId="475" xr:uid="{00000000-0005-0000-0000-0000DD010000}"/>
    <cellStyle name="SAPBEXHLevel3 3" xfId="477" xr:uid="{00000000-0005-0000-0000-0000DF010000}"/>
    <cellStyle name="SAPBEXHLevel3 3 2" xfId="561" xr:uid="{00000000-0005-0000-0000-000033020000}"/>
    <cellStyle name="SAPBEXHLevel3 4" xfId="1105" xr:uid="{00000000-0005-0000-0000-000054040000}"/>
    <cellStyle name="SAPBEXHLevel3 5" xfId="1106" xr:uid="{00000000-0005-0000-0000-000055040000}"/>
    <cellStyle name="SAPBEXHLevel3 5 2" xfId="1107" xr:uid="{00000000-0005-0000-0000-000056040000}"/>
    <cellStyle name="SAPBEXHLevel3 5 3" xfId="1108" xr:uid="{00000000-0005-0000-0000-000057040000}"/>
    <cellStyle name="SAPBEXHLevel3 6" xfId="1109" xr:uid="{00000000-0005-0000-0000-000058040000}"/>
    <cellStyle name="SAPBEXHLevel3 6 2" xfId="1110" xr:uid="{00000000-0005-0000-0000-000059040000}"/>
    <cellStyle name="SAPBEXHLevel3 7" xfId="1111" xr:uid="{00000000-0005-0000-0000-00005A040000}"/>
    <cellStyle name="SAPBEXHLevel3 7 2" xfId="1112" xr:uid="{00000000-0005-0000-0000-00005B040000}"/>
    <cellStyle name="SAPBEXHLevel3 8" xfId="1113" xr:uid="{00000000-0005-0000-0000-00005C040000}"/>
    <cellStyle name="SAPBEXHLevel3 9" xfId="1114" xr:uid="{00000000-0005-0000-0000-00005D040000}"/>
    <cellStyle name="SAPBEXHLevel3 9 2" xfId="1115" xr:uid="{00000000-0005-0000-0000-00005E040000}"/>
    <cellStyle name="SAPBEXHLevel3_2011-12 LIEE Table 1 Updated budget" xfId="292" xr:uid="{00000000-0005-0000-0000-000024010000}"/>
    <cellStyle name="SAPBEXHLevel3X" xfId="293" xr:uid="{00000000-0005-0000-0000-000025010000}"/>
    <cellStyle name="SAPBEXHLevel3X 10" xfId="1117" xr:uid="{00000000-0005-0000-0000-000060040000}"/>
    <cellStyle name="SAPBEXHLevel3X 10 2" xfId="1118" xr:uid="{00000000-0005-0000-0000-000061040000}"/>
    <cellStyle name="SAPBEXHLevel3X 11" xfId="1116" xr:uid="{00000000-0005-0000-0000-00005F040000}"/>
    <cellStyle name="SAPBEXHLevel3X 12" xfId="478" xr:uid="{00000000-0005-0000-0000-0000E0010000}"/>
    <cellStyle name="SAPBEXHLevel3X 2" xfId="294" xr:uid="{00000000-0005-0000-0000-000026010000}"/>
    <cellStyle name="SAPBEXHLevel3X 2 2" xfId="295" xr:uid="{00000000-0005-0000-0000-000027010000}"/>
    <cellStyle name="SAPBEXHLevel3X 2 2 2" xfId="563" xr:uid="{00000000-0005-0000-0000-000035020000}"/>
    <cellStyle name="SAPBEXHLevel3X 2 2 3" xfId="480" xr:uid="{00000000-0005-0000-0000-0000E2010000}"/>
    <cellStyle name="SAPBEXHLevel3X 2 3" xfId="562" xr:uid="{00000000-0005-0000-0000-000034020000}"/>
    <cellStyle name="SAPBEXHLevel3X 2 4" xfId="479" xr:uid="{00000000-0005-0000-0000-0000E1010000}"/>
    <cellStyle name="SAPBEXHLevel3X 3" xfId="296" xr:uid="{00000000-0005-0000-0000-000028010000}"/>
    <cellStyle name="SAPBEXHLevel3X 3 2" xfId="297" xr:uid="{00000000-0005-0000-0000-000029010000}"/>
    <cellStyle name="SAPBEXHLevel3X 3 2 2" xfId="564" xr:uid="{00000000-0005-0000-0000-000036020000}"/>
    <cellStyle name="SAPBEXHLevel3X 3 3" xfId="481" xr:uid="{00000000-0005-0000-0000-0000E3010000}"/>
    <cellStyle name="SAPBEXHLevel3X 4" xfId="298" xr:uid="{00000000-0005-0000-0000-00002A010000}"/>
    <cellStyle name="SAPBEXHLevel3X 4 2" xfId="1119" xr:uid="{00000000-0005-0000-0000-000062040000}"/>
    <cellStyle name="SAPBEXHLevel3X 5" xfId="1120" xr:uid="{00000000-0005-0000-0000-000063040000}"/>
    <cellStyle name="SAPBEXHLevel3X 5 2" xfId="1121" xr:uid="{00000000-0005-0000-0000-000064040000}"/>
    <cellStyle name="SAPBEXHLevel3X 5 3" xfId="1122" xr:uid="{00000000-0005-0000-0000-000065040000}"/>
    <cellStyle name="SAPBEXHLevel3X 6" xfId="1123" xr:uid="{00000000-0005-0000-0000-000066040000}"/>
    <cellStyle name="SAPBEXHLevel3X 6 2" xfId="1124" xr:uid="{00000000-0005-0000-0000-000067040000}"/>
    <cellStyle name="SAPBEXHLevel3X 7" xfId="1125" xr:uid="{00000000-0005-0000-0000-000068040000}"/>
    <cellStyle name="SAPBEXHLevel3X 7 2" xfId="1126" xr:uid="{00000000-0005-0000-0000-000069040000}"/>
    <cellStyle name="SAPBEXHLevel3X 8" xfId="1127" xr:uid="{00000000-0005-0000-0000-00006A040000}"/>
    <cellStyle name="SAPBEXHLevel3X 9" xfId="1128" xr:uid="{00000000-0005-0000-0000-00006B040000}"/>
    <cellStyle name="SAPBEXHLevel3X 9 2" xfId="1129" xr:uid="{00000000-0005-0000-0000-00006C040000}"/>
    <cellStyle name="SAPBEXresData" xfId="299" xr:uid="{00000000-0005-0000-0000-00002B010000}"/>
    <cellStyle name="SAPBEXresData 2" xfId="300" xr:uid="{00000000-0005-0000-0000-00002C010000}"/>
    <cellStyle name="SAPBEXresData 3" xfId="482" xr:uid="{00000000-0005-0000-0000-0000E4010000}"/>
    <cellStyle name="SAPBEXresDataEmph" xfId="301" xr:uid="{00000000-0005-0000-0000-00002D010000}"/>
    <cellStyle name="SAPBEXresDataEmph 2" xfId="483" xr:uid="{00000000-0005-0000-0000-0000E5010000}"/>
    <cellStyle name="SAPBEXresExc1" xfId="302" xr:uid="{00000000-0005-0000-0000-00002E010000}"/>
    <cellStyle name="SAPBEXresExc1Emph" xfId="303" xr:uid="{00000000-0005-0000-0000-00002F010000}"/>
    <cellStyle name="SAPBEXresExc2" xfId="304" xr:uid="{00000000-0005-0000-0000-000030010000}"/>
    <cellStyle name="SAPBEXresExc2Emph" xfId="305" xr:uid="{00000000-0005-0000-0000-000031010000}"/>
    <cellStyle name="SAPBEXresItem" xfId="306" xr:uid="{00000000-0005-0000-0000-000032010000}"/>
    <cellStyle name="SAPBEXresItem 2" xfId="484" xr:uid="{00000000-0005-0000-0000-0000E6010000}"/>
    <cellStyle name="SAPBEXresItemX" xfId="307" xr:uid="{00000000-0005-0000-0000-000033010000}"/>
    <cellStyle name="SAPBEXresItemX 2" xfId="308" xr:uid="{00000000-0005-0000-0000-000034010000}"/>
    <cellStyle name="SAPBEXresItemX 2 2" xfId="486" xr:uid="{00000000-0005-0000-0000-0000E8010000}"/>
    <cellStyle name="SAPBEXresItemX 3" xfId="485" xr:uid="{00000000-0005-0000-0000-0000E7010000}"/>
    <cellStyle name="SAPBEXRow_Headings_SA" xfId="309" xr:uid="{00000000-0005-0000-0000-000035010000}"/>
    <cellStyle name="SAPBEXRowResults_SA" xfId="310" xr:uid="{00000000-0005-0000-0000-000036010000}"/>
    <cellStyle name="SAPBEXstdData" xfId="311" xr:uid="{00000000-0005-0000-0000-000037010000}"/>
    <cellStyle name="SAPBEXstdData 2" xfId="312" xr:uid="{00000000-0005-0000-0000-000038010000}"/>
    <cellStyle name="SAPBEXstdData 2 2" xfId="313" xr:uid="{00000000-0005-0000-0000-000039010000}"/>
    <cellStyle name="SAPBEXstdData 3" xfId="314" xr:uid="{00000000-0005-0000-0000-00003A010000}"/>
    <cellStyle name="SAPBEXstdData 4" xfId="487" xr:uid="{00000000-0005-0000-0000-0000E9010000}"/>
    <cellStyle name="SAPBEXstdData_Sept 2011 Total BW Data" xfId="315" xr:uid="{00000000-0005-0000-0000-00003B010000}"/>
    <cellStyle name="SAPBEXstdDataEmph" xfId="316" xr:uid="{00000000-0005-0000-0000-00003C010000}"/>
    <cellStyle name="SAPBEXstdDataEmph 2" xfId="488" xr:uid="{00000000-0005-0000-0000-0000EA010000}"/>
    <cellStyle name="SAPBEXstdExc1" xfId="317" xr:uid="{00000000-0005-0000-0000-00003D010000}"/>
    <cellStyle name="SAPBEXstdExc1Emph" xfId="318" xr:uid="{00000000-0005-0000-0000-00003E010000}"/>
    <cellStyle name="SAPBEXstdExc2" xfId="319" xr:uid="{00000000-0005-0000-0000-00003F010000}"/>
    <cellStyle name="SAPBEXstdExc2Emph" xfId="320" xr:uid="{00000000-0005-0000-0000-000040010000}"/>
    <cellStyle name="SAPBEXstdItem" xfId="321" xr:uid="{00000000-0005-0000-0000-000041010000}"/>
    <cellStyle name="SAPBEXstdItem 2" xfId="322" xr:uid="{00000000-0005-0000-0000-000042010000}"/>
    <cellStyle name="SAPBEXstdItem 2 2" xfId="323" xr:uid="{00000000-0005-0000-0000-000043010000}"/>
    <cellStyle name="SAPBEXstdItem 3" xfId="324" xr:uid="{00000000-0005-0000-0000-000044010000}"/>
    <cellStyle name="SAPBEXstdItem 3 2" xfId="325" xr:uid="{00000000-0005-0000-0000-000045010000}"/>
    <cellStyle name="SAPBEXstdItem 4" xfId="326" xr:uid="{00000000-0005-0000-0000-000046010000}"/>
    <cellStyle name="SAPBEXstdItem 5" xfId="489" xr:uid="{00000000-0005-0000-0000-0000EB010000}"/>
    <cellStyle name="SAPBEXstdItem_Sept 2011 Total BW Data" xfId="327" xr:uid="{00000000-0005-0000-0000-000047010000}"/>
    <cellStyle name="SAPBEXstdItemX" xfId="328" xr:uid="{00000000-0005-0000-0000-000048010000}"/>
    <cellStyle name="SAPBEXstdItemX 2" xfId="491" xr:uid="{00000000-0005-0000-0000-0000ED010000}"/>
    <cellStyle name="SAPBEXstdItemX 3" xfId="490" xr:uid="{00000000-0005-0000-0000-0000EC010000}"/>
    <cellStyle name="SAPBEXsubData" xfId="329" xr:uid="{00000000-0005-0000-0000-000049010000}"/>
    <cellStyle name="SAPBEXsubData 2" xfId="492" xr:uid="{00000000-0005-0000-0000-0000EE010000}"/>
    <cellStyle name="SAPBEXsubDataEmph" xfId="330" xr:uid="{00000000-0005-0000-0000-00004A010000}"/>
    <cellStyle name="SAPBEXsubDataEmph 2" xfId="493" xr:uid="{00000000-0005-0000-0000-0000EF010000}"/>
    <cellStyle name="SAPBEXsubExc1" xfId="331" xr:uid="{00000000-0005-0000-0000-00004B010000}"/>
    <cellStyle name="SAPBEXsubExc1Emph" xfId="332" xr:uid="{00000000-0005-0000-0000-00004C010000}"/>
    <cellStyle name="SAPBEXsubExc2" xfId="333" xr:uid="{00000000-0005-0000-0000-00004D010000}"/>
    <cellStyle name="SAPBEXsubExc2Emph" xfId="334" xr:uid="{00000000-0005-0000-0000-00004E010000}"/>
    <cellStyle name="SAPBEXsubItem" xfId="335" xr:uid="{00000000-0005-0000-0000-00004F010000}"/>
    <cellStyle name="SAPBEXsubItem 2" xfId="494" xr:uid="{00000000-0005-0000-0000-0000F0010000}"/>
    <cellStyle name="SAPBEXtitle" xfId="336" xr:uid="{00000000-0005-0000-0000-000050010000}"/>
    <cellStyle name="SAPBEXtitle 2" xfId="495" xr:uid="{00000000-0005-0000-0000-0000F1010000}"/>
    <cellStyle name="SAPBEXundefined" xfId="337" xr:uid="{00000000-0005-0000-0000-000051010000}"/>
    <cellStyle name="SAPBEXundefined 2" xfId="338" xr:uid="{00000000-0005-0000-0000-000052010000}"/>
    <cellStyle name="SAPBEXundefined 3" xfId="496" xr:uid="{00000000-0005-0000-0000-0000F2010000}"/>
    <cellStyle name="SAPBEXundefined_Sheet2" xfId="360" xr:uid="{00000000-0005-0000-0000-000069010000}"/>
    <cellStyle name="SEM-BPS-input-on" xfId="339" xr:uid="{00000000-0005-0000-0000-000053010000}"/>
    <cellStyle name="SEM-BPS-key" xfId="340" xr:uid="{00000000-0005-0000-0000-000054010000}"/>
    <cellStyle name="Style 1" xfId="341" xr:uid="{00000000-0005-0000-0000-000055010000}"/>
    <cellStyle name="Style 26" xfId="342" xr:uid="{00000000-0005-0000-0000-000056010000}"/>
    <cellStyle name="Style 26 2" xfId="343" xr:uid="{00000000-0005-0000-0000-000057010000}"/>
    <cellStyle name="Style 26 2 2" xfId="344" xr:uid="{00000000-0005-0000-0000-000058010000}"/>
    <cellStyle name="Style 26 3" xfId="497" xr:uid="{00000000-0005-0000-0000-0000F3010000}"/>
    <cellStyle name="Title 2" xfId="345" xr:uid="{00000000-0005-0000-0000-000059010000}"/>
    <cellStyle name="Title 2 2" xfId="1131" xr:uid="{00000000-0005-0000-0000-00006E040000}"/>
    <cellStyle name="Title 2 3" xfId="1132" xr:uid="{00000000-0005-0000-0000-00006F040000}"/>
    <cellStyle name="Title 2 4" xfId="1133" xr:uid="{00000000-0005-0000-0000-000070040000}"/>
    <cellStyle name="Title 2 5" xfId="1134" xr:uid="{00000000-0005-0000-0000-000071040000}"/>
    <cellStyle name="Title 2 6" xfId="1135" xr:uid="{00000000-0005-0000-0000-000072040000}"/>
    <cellStyle name="Title 2 7" xfId="1130" xr:uid="{00000000-0005-0000-0000-00006D040000}"/>
    <cellStyle name="Title 2 8" xfId="411" xr:uid="{00000000-0005-0000-0000-00009D010000}"/>
    <cellStyle name="Total 10" xfId="1137" xr:uid="{00000000-0005-0000-0000-000074040000}"/>
    <cellStyle name="Total 11" xfId="1138" xr:uid="{00000000-0005-0000-0000-000075040000}"/>
    <cellStyle name="Total 11 2" xfId="1139" xr:uid="{00000000-0005-0000-0000-000076040000}"/>
    <cellStyle name="Total 12" xfId="1140" xr:uid="{00000000-0005-0000-0000-000077040000}"/>
    <cellStyle name="Total 12 2" xfId="1141" xr:uid="{00000000-0005-0000-0000-000078040000}"/>
    <cellStyle name="Total 13" xfId="1142" xr:uid="{00000000-0005-0000-0000-000079040000}"/>
    <cellStyle name="Total 14" xfId="1143" xr:uid="{00000000-0005-0000-0000-00007A040000}"/>
    <cellStyle name="Total 15" xfId="1136" xr:uid="{00000000-0005-0000-0000-000073040000}"/>
    <cellStyle name="Total 2" xfId="346" xr:uid="{00000000-0005-0000-0000-00005A010000}"/>
    <cellStyle name="Total 2 2" xfId="347" xr:uid="{00000000-0005-0000-0000-00005B010000}"/>
    <cellStyle name="Total 2 2 2" xfId="566" xr:uid="{00000000-0005-0000-0000-000038020000}"/>
    <cellStyle name="Total 2 2 3" xfId="500" xr:uid="{00000000-0005-0000-0000-0000F6010000}"/>
    <cellStyle name="Total 2 3" xfId="565" xr:uid="{00000000-0005-0000-0000-000037020000}"/>
    <cellStyle name="Total 2 4" xfId="499" xr:uid="{00000000-0005-0000-0000-0000F5010000}"/>
    <cellStyle name="Total 3" xfId="348" xr:uid="{00000000-0005-0000-0000-00005C010000}"/>
    <cellStyle name="Total 3 2" xfId="567" xr:uid="{00000000-0005-0000-0000-000039020000}"/>
    <cellStyle name="Total 3 3" xfId="501" xr:uid="{00000000-0005-0000-0000-0000F7010000}"/>
    <cellStyle name="Total 4" xfId="349" xr:uid="{00000000-0005-0000-0000-00005D010000}"/>
    <cellStyle name="Total 4 2" xfId="498" xr:uid="{00000000-0005-0000-0000-0000F4010000}"/>
    <cellStyle name="Total 5" xfId="412" xr:uid="{00000000-0005-0000-0000-00009E010000}"/>
    <cellStyle name="Total 5 2" xfId="1145" xr:uid="{00000000-0005-0000-0000-00007C040000}"/>
    <cellStyle name="Total 5 3" xfId="1146" xr:uid="{00000000-0005-0000-0000-00007D040000}"/>
    <cellStyle name="Total 5 4" xfId="1147" xr:uid="{00000000-0005-0000-0000-00007E040000}"/>
    <cellStyle name="Total 5 5" xfId="1148" xr:uid="{00000000-0005-0000-0000-00007F040000}"/>
    <cellStyle name="Total 5 6" xfId="1149" xr:uid="{00000000-0005-0000-0000-000080040000}"/>
    <cellStyle name="Total 5 7" xfId="1144" xr:uid="{00000000-0005-0000-0000-00007B040000}"/>
    <cellStyle name="Total 6" xfId="1150" xr:uid="{00000000-0005-0000-0000-000081040000}"/>
    <cellStyle name="Total 6 2" xfId="1151" xr:uid="{00000000-0005-0000-0000-000082040000}"/>
    <cellStyle name="Total 6 3" xfId="1152" xr:uid="{00000000-0005-0000-0000-000083040000}"/>
    <cellStyle name="Total 7" xfId="1153" xr:uid="{00000000-0005-0000-0000-000084040000}"/>
    <cellStyle name="Total 7 2" xfId="1154" xr:uid="{00000000-0005-0000-0000-000085040000}"/>
    <cellStyle name="Total 8" xfId="1155" xr:uid="{00000000-0005-0000-0000-000086040000}"/>
    <cellStyle name="Total 8 2" xfId="1156" xr:uid="{00000000-0005-0000-0000-000087040000}"/>
    <cellStyle name="Total 9" xfId="1157" xr:uid="{00000000-0005-0000-0000-000088040000}"/>
    <cellStyle name="Total 9 2" xfId="1158" xr:uid="{00000000-0005-0000-0000-000089040000}"/>
    <cellStyle name="Unprot" xfId="350" xr:uid="{00000000-0005-0000-0000-00005E010000}"/>
    <cellStyle name="Unprot 2" xfId="351" xr:uid="{00000000-0005-0000-0000-00005F010000}"/>
    <cellStyle name="Unprot$" xfId="352" xr:uid="{00000000-0005-0000-0000-000060010000}"/>
    <cellStyle name="Unprot$ 2" xfId="353" xr:uid="{00000000-0005-0000-0000-000061010000}"/>
    <cellStyle name="Unprot$ 2 2" xfId="354" xr:uid="{00000000-0005-0000-0000-000062010000}"/>
    <cellStyle name="Unprot$_2011-10 LIEE Table 6 (2)" xfId="355" xr:uid="{00000000-0005-0000-0000-000063010000}"/>
    <cellStyle name="Unprotect" xfId="356" xr:uid="{00000000-0005-0000-0000-000064010000}"/>
    <cellStyle name="Warning Text 2" xfId="357" xr:uid="{00000000-0005-0000-0000-000065010000}"/>
    <cellStyle name="Warning Text 2 2" xfId="413" xr:uid="{00000000-0005-0000-0000-00009F01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externalLink" Target="externalLinks/externalLink10.xml"/><Relationship Id="rId47" Type="http://schemas.openxmlformats.org/officeDocument/2006/relationships/externalLink" Target="externalLinks/externalLink15.xml"/><Relationship Id="rId50" Type="http://schemas.openxmlformats.org/officeDocument/2006/relationships/externalLink" Target="externalLinks/externalLink18.xml"/><Relationship Id="rId55" Type="http://schemas.openxmlformats.org/officeDocument/2006/relationships/externalLink" Target="externalLinks/externalLink23.xml"/><Relationship Id="rId63" Type="http://schemas.openxmlformats.org/officeDocument/2006/relationships/theme" Target="theme/theme1.xml"/><Relationship Id="rId68"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externalLink" Target="externalLinks/externalLink13.xml"/><Relationship Id="rId53" Type="http://schemas.openxmlformats.org/officeDocument/2006/relationships/externalLink" Target="externalLinks/externalLink21.xml"/><Relationship Id="rId58" Type="http://schemas.openxmlformats.org/officeDocument/2006/relationships/externalLink" Target="externalLinks/externalLink26.xml"/><Relationship Id="rId66"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49" Type="http://schemas.openxmlformats.org/officeDocument/2006/relationships/externalLink" Target="externalLinks/externalLink17.xml"/><Relationship Id="rId57" Type="http://schemas.openxmlformats.org/officeDocument/2006/relationships/externalLink" Target="externalLinks/externalLink25.xml"/><Relationship Id="rId61" Type="http://schemas.openxmlformats.org/officeDocument/2006/relationships/externalLink" Target="externalLinks/externalLink2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2.xml"/><Relationship Id="rId52" Type="http://schemas.openxmlformats.org/officeDocument/2006/relationships/externalLink" Target="externalLinks/externalLink20.xml"/><Relationship Id="rId60" Type="http://schemas.openxmlformats.org/officeDocument/2006/relationships/externalLink" Target="externalLinks/externalLink28.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 Id="rId48" Type="http://schemas.openxmlformats.org/officeDocument/2006/relationships/externalLink" Target="externalLinks/externalLink16.xml"/><Relationship Id="rId56" Type="http://schemas.openxmlformats.org/officeDocument/2006/relationships/externalLink" Target="externalLinks/externalLink24.xml"/><Relationship Id="rId64" Type="http://schemas.openxmlformats.org/officeDocument/2006/relationships/styles" Target="styles.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externalLink" Target="externalLinks/externalLink19.xml"/><Relationship Id="rId72" Type="http://schemas.openxmlformats.org/officeDocument/2006/relationships/customXml" Target="../customXml/item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externalLink" Target="externalLinks/externalLink14.xml"/><Relationship Id="rId59" Type="http://schemas.openxmlformats.org/officeDocument/2006/relationships/externalLink" Target="externalLinks/externalLink27.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9.xml"/><Relationship Id="rId54" Type="http://schemas.openxmlformats.org/officeDocument/2006/relationships/externalLink" Target="externalLinks/externalLink22.xml"/><Relationship Id="rId62" Type="http://schemas.openxmlformats.org/officeDocument/2006/relationships/externalLink" Target="externalLinks/externalLink30.xml"/><Relationship Id="rId70" Type="http://schemas.openxmlformats.org/officeDocument/2006/relationships/customXml" Target="../customXml/item3.xml"/></Relationships>
</file>

<file path=xl/documenttasks/documenttask1.xml><?xml version="1.0" encoding="utf-8"?>
<Tasks xmlns="http://schemas.microsoft.com/office/tasks/2019/documenttasks">
  <Task id="{DE27AC65-603E-4FA0-971C-0FD5DC2EDAA4}">
    <Anchor>
      <Comment id="{1EB51321-F5A9-4199-825E-3BDF7845A210}"/>
    </Anchor>
    <History>
      <Event time="2022-08-14T19:40:11.43" id="{AB09F61C-BE69-4129-8513-C28618A350D2}">
        <Attribution userId="S::dhueser@sdge.com::78ac38ca-c50b-4b41-a419-5f58adfd6f08" userName="Hueser, David A" userProvider="AD"/>
        <Anchor>
          <Comment id="{1EB51321-F5A9-4199-825E-3BDF7845A210}"/>
        </Anchor>
        <Create/>
      </Event>
      <Event time="2022-08-14T19:40:11.43" id="{4CE66E4E-F170-435B-8E36-466E04F43D79}">
        <Attribution userId="S::dhueser@sdge.com::78ac38ca-c50b-4b41-a419-5f58adfd6f08" userName="Hueser, David A" userProvider="AD"/>
        <Anchor>
          <Comment id="{1EB51321-F5A9-4199-825E-3BDF7845A210}"/>
        </Anchor>
        <Assign userId="S::corduno1@sdge.com::99b4fd8f-302e-4e07-96c5-8e3e97ed76fc" userName="Orduno, Cindy D" userProvider="AD"/>
      </Event>
      <Event time="2022-08-14T19:40:11.43" id="{4651BE98-68CC-48A6-8BCC-37FBAABFB618}">
        <Attribution userId="S::dhueser@sdge.com::78ac38ca-c50b-4b41-a419-5f58adfd6f08" userName="Hueser, David A" userProvider="AD"/>
        <Anchor>
          <Comment id="{1EB51321-F5A9-4199-825E-3BDF7845A210}"/>
        </Anchor>
        <SetTitle title="@Orduno, Cindy D Cindy, if this is complete can we change tab color from red to green?"/>
      </Event>
      <Event time="2022-08-15T16:19:21.32" id="{EEE3AA59-31F5-4A62-BA54-683AC58AB954}">
        <Attribution userId="S::corduno1@sdge.com::99b4fd8f-302e-4e07-96c5-8e3e97ed76fc" userName="Orduno, Cindy D" userProvider="AD"/>
        <Progress percentComplete="100"/>
      </Event>
    </History>
  </Task>
</Tasks>
</file>

<file path=xl/documenttasks/documenttask2.xml><?xml version="1.0" encoding="utf-8"?>
<Tasks xmlns="http://schemas.microsoft.com/office/tasks/2019/documenttasks">
  <Task id="{125B160D-230C-43D5-B5A3-605BFD303C01}">
    <Anchor>
      <Comment id="{DEC29400-F3F1-4B56-B830-152C65266D81}"/>
    </Anchor>
    <History>
      <Event time="2022-09-12T04:53:15.52" id="{6A6F95EE-24BF-41D3-ADB2-32CA61E6F33E}">
        <Attribution userId="S::dhueser@sdge.com::78ac38ca-c50b-4b41-a419-5f58adfd6f08" userName="Hueser, David A" userProvider="AD"/>
        <Anchor>
          <Comment id="{DEC29400-F3F1-4B56-B830-152C65266D81}"/>
        </Anchor>
        <Create/>
      </Event>
      <Event time="2022-09-12T04:53:15.52" id="{398C2E76-5863-446D-B636-5EB535E0D385}">
        <Attribution userId="S::dhueser@sdge.com::78ac38ca-c50b-4b41-a419-5f58adfd6f08" userName="Hueser, David A" userProvider="AD"/>
        <Anchor>
          <Comment id="{DEC29400-F3F1-4B56-B830-152C65266D81}"/>
        </Anchor>
        <Assign userId="S::corduno1@sdge.com::99b4fd8f-302e-4e07-96c5-8e3e97ed76fc" userName="Orduno, Cindy D" userProvider="AD"/>
      </Event>
      <Event time="2022-09-12T04:53:15.52" id="{222B7F96-D5D9-4197-921C-1412A0F5E32A}">
        <Attribution userId="S::dhueser@sdge.com::78ac38ca-c50b-4b41-a419-5f58adfd6f08" userName="Hueser, David A" userProvider="AD"/>
        <Anchor>
          <Comment id="{DEC29400-F3F1-4B56-B830-152C65266D81}"/>
        </Anchor>
        <SetTitle title="@Orduno, Cindy D Please update August and Year To Date expenses in this table"/>
      </Event>
    </History>
  </Task>
</Tasks>
</file>

<file path=xl/documenttasks/documenttask3.xml><?xml version="1.0" encoding="utf-8"?>
<Tasks xmlns="http://schemas.microsoft.com/office/tasks/2019/documenttasks">
  <Task id="{631FEE15-966C-4331-B0E7-3906822B2FC2}">
    <Anchor>
      <Comment id="{083844E3-D09F-470E-B216-D7AA77E5ED08}"/>
    </Anchor>
    <History>
      <Event time="2022-08-14T19:50:44.45" id="{690CBE9C-6A77-4C71-9199-400D79161AD7}">
        <Attribution userId="S::dhueser@sdge.com::78ac38ca-c50b-4b41-a419-5f58adfd6f08" userName="Hueser, David A" userProvider="AD"/>
        <Anchor>
          <Comment id="{CD4918BE-6DE6-4299-9DA3-BDB81728F52A}"/>
        </Anchor>
        <Create/>
      </Event>
      <Event time="2022-08-14T19:50:44.45" id="{23102D04-A490-40B7-9FE1-5242CF7880CD}">
        <Attribution userId="S::dhueser@sdge.com::78ac38ca-c50b-4b41-a419-5f58adfd6f08" userName="Hueser, David A" userProvider="AD"/>
        <Anchor>
          <Comment id="{CD4918BE-6DE6-4299-9DA3-BDB81728F52A}"/>
        </Anchor>
        <Assign userId="S::JShuart@semprautilities.com::a07edc16-ef55-49e6-adf7-1acd2a5fcfa6" userName="Shuart, Joe M" userProvider="AD"/>
      </Event>
      <Event time="2022-08-14T19:50:44.45" id="{D6E98F01-8DEA-4B78-BD34-C72A84C97DA2}">
        <Attribution userId="S::dhueser@sdge.com::78ac38ca-c50b-4b41-a419-5f58adfd6f08" userName="Hueser, David A" userProvider="AD"/>
        <Anchor>
          <Comment id="{CD4918BE-6DE6-4299-9DA3-BDB81728F52A}"/>
        </Anchor>
        <SetTitle title="@Shuart, Joe M Joe, OK to change the tab color for this from red to green for July data? Similar to past months, it looks like there is no data for 2022 yet"/>
      </Event>
      <Event time="2022-08-19T14:37:21.29" id="{CFA22142-4B46-4A28-993D-6C0179A8D9BB}">
        <Attribution userId="S::dhueser@sdge.com::78ac38ca-c50b-4b41-a419-5f58adfd6f08" userName="Hueser, David A" userProvider="AD"/>
        <Progress percentComplete="100"/>
      </Event>
    </History>
  </Task>
</Tasks>
</file>

<file path=xl/documenttasks/documenttask4.xml><?xml version="1.0" encoding="utf-8"?>
<Tasks xmlns="http://schemas.microsoft.com/office/tasks/2019/documenttasks">
  <Task id="{E05CDC79-79D2-4B4A-90BE-A58973B4DC50}">
    <Anchor>
      <Comment id="{D891FD0D-8D50-4D72-9D29-0EDDDAEA14A9}"/>
    </Anchor>
    <History>
      <Event time="2022-08-14T20:02:14.06" id="{483478BC-B3C5-4773-9B50-63C5035583F3}">
        <Attribution userId="S::dhueser@sdge.com::78ac38ca-c50b-4b41-a419-5f58adfd6f08" userName="Hueser, David A" userProvider="AD"/>
        <Anchor>
          <Comment id="{D891FD0D-8D50-4D72-9D29-0EDDDAEA14A9}"/>
        </Anchor>
        <Create/>
      </Event>
      <Event time="2022-08-14T20:02:14.06" id="{24B702A4-7E19-4CAE-AECA-5B60763BE315}">
        <Attribution userId="S::dhueser@sdge.com::78ac38ca-c50b-4b41-a419-5f58adfd6f08" userName="Hueser, David A" userProvider="AD"/>
        <Anchor>
          <Comment id="{D891FD0D-8D50-4D72-9D29-0EDDDAEA14A9}"/>
        </Anchor>
        <Assign userId="S::IDePratti@semprautilities.com::4ba29ecf-b834-47bf-a336-876d001ba585" userName="DePratti, Robles  Irma" userProvider="AD"/>
      </Event>
      <Event time="2022-08-14T20:02:14.06" id="{6360E158-7599-486C-89DD-57D41E2155D3}">
        <Attribution userId="S::dhueser@sdge.com::78ac38ca-c50b-4b41-a419-5f58adfd6f08" userName="Hueser, David A" userProvider="AD"/>
        <Anchor>
          <Comment id="{D891FD0D-8D50-4D72-9D29-0EDDDAEA14A9}"/>
        </Anchor>
        <SetTitle title="@DePratti, Robles Irma OK to flag green/complete? I can't tag Rhona for this, too. Should the tab contact be updated?"/>
      </Event>
      <Event time="2022-08-19T14:36:57.83" id="{7C7DB58B-0488-4B68-A593-75398870A765}">
        <Attribution userId="S::dhueser@sdge.com::78ac38ca-c50b-4b41-a419-5f58adfd6f08" userName="Hueser, David A" userProvider="AD"/>
        <Progress percentComplete="100"/>
      </Event>
    </History>
  </Task>
</Tasks>
</file>

<file path=xl/documenttasks/documenttask5.xml><?xml version="1.0" encoding="utf-8"?>
<Tasks xmlns="http://schemas.microsoft.com/office/tasks/2019/documenttasks">
  <Task id="{0ED07FAB-E7D5-460C-A017-EA25F6B6C902}">
    <Anchor>
      <Comment id="{4CB1A08E-8A2A-42E1-B745-650726628D95}"/>
    </Anchor>
    <History>
      <Event time="2022-08-14T20:20:23.16" id="{9776256C-8F6E-4EDA-8BC1-C9E83E315514}">
        <Attribution userId="S::dhueser@sdge.com::78ac38ca-c50b-4b41-a419-5f58adfd6f08" userName="Hueser, David A" userProvider="AD"/>
        <Anchor>
          <Comment id="{4CB1A08E-8A2A-42E1-B745-650726628D95}"/>
        </Anchor>
        <Create/>
      </Event>
      <Event time="2022-08-14T20:20:23.16" id="{DA7FE14C-0DA2-491B-83AD-5FED3364DC5B}">
        <Attribution userId="S::dhueser@sdge.com::78ac38ca-c50b-4b41-a419-5f58adfd6f08" userName="Hueser, David A" userProvider="AD"/>
        <Anchor>
          <Comment id="{4CB1A08E-8A2A-42E1-B745-650726628D95}"/>
        </Anchor>
        <Assign userId="S::corduno1@sdge.com::99b4fd8f-302e-4e07-96c5-8e3e97ed76fc" userName="Orduno, Cindy D" userProvider="AD"/>
      </Event>
      <Event time="2022-08-14T20:20:23.16" id="{C5EE390A-9EEF-4C41-A370-4DBCD9F3D728}">
        <Attribution userId="S::dhueser@sdge.com::78ac38ca-c50b-4b41-a419-5f58adfd6f08" userName="Hueser, David A" userProvider="AD"/>
        <Anchor>
          <Comment id="{4CB1A08E-8A2A-42E1-B745-650726628D95}"/>
        </Anchor>
        <SetTitle title="@Orduno, Cindy D Table appears completed, OK to change from red tab color to green?"/>
      </Event>
      <Event time="2022-08-15T16:20:31.08" id="{9D43320D-2476-4F7F-B101-834F2517D721}">
        <Attribution userId="S::corduno1@sdge.com::99b4fd8f-302e-4e07-96c5-8e3e97ed76fc" userName="Orduno, Cindy D" userProvider="AD"/>
        <Progress percentComplete="100"/>
      </Event>
    </History>
  </Task>
</Tasks>
</file>

<file path=xl/documenttasks/documenttask6.xml><?xml version="1.0" encoding="utf-8"?>
<Tasks xmlns="http://schemas.microsoft.com/office/tasks/2019/documenttasks">
  <Task id="{F209EEA6-2B88-4D71-B418-5B4EEA428227}">
    <Anchor>
      <Comment id="{363E9259-5BEE-452C-B57C-0E48F797D646}"/>
    </Anchor>
    <History>
      <Event time="2022-08-14T20:38:10.42" id="{FDD61D76-06EB-490A-86BB-E79D99B18776}">
        <Attribution userId="S::dhueser@sdge.com::78ac38ca-c50b-4b41-a419-5f58adfd6f08" userName="Hueser, David A" userProvider="AD"/>
        <Anchor>
          <Comment id="{363E9259-5BEE-452C-B57C-0E48F797D646}"/>
        </Anchor>
        <Create/>
      </Event>
      <Event time="2022-08-14T20:38:10.42" id="{7E4141DD-B121-4A9A-A4B9-E0F13B4E71DB}">
        <Attribution userId="S::dhueser@sdge.com::78ac38ca-c50b-4b41-a419-5f58adfd6f08" userName="Hueser, David A" userProvider="AD"/>
        <Anchor>
          <Comment id="{363E9259-5BEE-452C-B57C-0E48F797D646}"/>
        </Anchor>
        <Assign userId="S::IDePratti@semprautilities.com::4ba29ecf-b834-47bf-a336-876d001ba585" userName="DePratti, Robles  Irma" userProvider="AD"/>
      </Event>
      <Event time="2022-08-14T20:38:10.42" id="{ABD843BA-80F4-4D76-8B5A-22D595615696}">
        <Attribution userId="S::dhueser@sdge.com::78ac38ca-c50b-4b41-a419-5f58adfd6f08" userName="Hueser, David A" userProvider="AD"/>
        <Anchor>
          <Comment id="{363E9259-5BEE-452C-B57C-0E48F797D646}"/>
        </Anchor>
        <SetTitle title="@DePratti, Robles Irma @Shuart, Joe M July households treated in Table 7 (5,543) is higher than households treated in Table 4A (5,451). Does one table need to be updated?"/>
      </Event>
      <Event time="2022-08-26T22:44:58.63" id="{38CAB757-2B56-47CE-8FDF-64E5F1179323}">
        <Attribution userId="S::dhueser@sdge.com::78ac38ca-c50b-4b41-a419-5f58adfd6f08" userName="Hueser, David A" userProvider="AD"/>
        <Progress percentComplete="100"/>
      </Event>
    </History>
  </Task>
</Tasks>
</file>

<file path=xl/documenttasks/documenttask7.xml><?xml version="1.0" encoding="utf-8"?>
<Tasks xmlns="http://schemas.microsoft.com/office/tasks/2019/documenttasks">
  <Task id="{9191561F-C59F-4A00-87B6-E07C48F74A0A}">
    <Anchor>
      <Comment id="{0D5569AE-FF77-43B9-A8C1-66F8C13C5E9B}"/>
    </Anchor>
    <History>
      <Event time="2022-08-14T20:50:48.32" id="{5F02A447-3C05-4567-B4E5-445D0402C98C}">
        <Attribution userId="S::dhueser@sdge.com::78ac38ca-c50b-4b41-a419-5f58adfd6f08" userName="Hueser, David A" userProvider="AD"/>
        <Anchor>
          <Comment id="{0D5569AE-FF77-43B9-A8C1-66F8C13C5E9B}"/>
        </Anchor>
        <Create/>
      </Event>
      <Event time="2022-08-14T20:50:48.32" id="{767EE49F-5CCE-4ED6-8702-852F86BFC5E8}">
        <Attribution userId="S::dhueser@sdge.com::78ac38ca-c50b-4b41-a419-5f58adfd6f08" userName="Hueser, David A" userProvider="AD"/>
        <Anchor>
          <Comment id="{0D5569AE-FF77-43B9-A8C1-66F8C13C5E9B}"/>
        </Anchor>
        <Assign userId="S::corduno1@sdge.com::99b4fd8f-302e-4e07-96c5-8e3e97ed76fc" userName="Orduno, Cindy D" userProvider="AD"/>
      </Event>
      <Event time="2022-08-14T20:50:48.32" id="{8987C7E0-23AF-4447-9087-8B9A41AF3407}">
        <Attribution userId="S::dhueser@sdge.com::78ac38ca-c50b-4b41-a419-5f58adfd6f08" userName="Hueser, David A" userProvider="AD"/>
        <Anchor>
          <Comment id="{0D5569AE-FF77-43B9-A8C1-66F8C13C5E9B}"/>
        </Anchor>
        <SetTitle title="@Orduno, Cindy D @Montgomery, Greg T Cindy is updating for July, David inadvertently left Cindy off contributors email distribution."/>
      </Event>
      <Event time="2022-08-15T17:10:25.32" id="{1C57CBB0-1B78-4F28-946B-E39D7013B52E}">
        <Attribution userId="S::corduno1@sdge.com::99b4fd8f-302e-4e07-96c5-8e3e97ed76fc" userName="Orduno, Cindy D" userProvider="AD"/>
        <Progress percentComplete="100"/>
      </Event>
    </History>
  </Task>
</Tasks>
</file>

<file path=xl/documenttasks/documenttask8.xml><?xml version="1.0" encoding="utf-8"?>
<Tasks xmlns="http://schemas.microsoft.com/office/tasks/2019/documenttasks">
  <Task id="{CC9F1404-5E09-4B49-AC91-38C221F3F97A}">
    <Anchor>
      <Comment id="{1B48B419-BBC3-4405-8BE4-EAD58279A624}"/>
    </Anchor>
    <History>
      <Event time="2022-08-14T20:52:31.97" id="{0C11622A-130B-45EC-9E38-3599FD2AF9E5}">
        <Attribution userId="S::dhueser@sdge.com::78ac38ca-c50b-4b41-a419-5f58adfd6f08" userName="Hueser, David A" userProvider="AD"/>
        <Anchor>
          <Comment id="{1B48B419-BBC3-4405-8BE4-EAD58279A624}"/>
        </Anchor>
        <Create/>
      </Event>
      <Event time="2022-08-14T20:52:31.97" id="{086C1729-385A-4D02-9290-501E47DB380D}">
        <Attribution userId="S::dhueser@sdge.com::78ac38ca-c50b-4b41-a419-5f58adfd6f08" userName="Hueser, David A" userProvider="AD"/>
        <Anchor>
          <Comment id="{1B48B419-BBC3-4405-8BE4-EAD58279A624}"/>
        </Anchor>
        <Assign userId="S::corduno1@sdge.com::99b4fd8f-302e-4e07-96c5-8e3e97ed76fc" userName="Orduno, Cindy D" userProvider="AD"/>
      </Event>
      <Event time="2022-08-14T20:52:31.97" id="{EAA42AD2-5431-4108-AC1C-7DC5000EECEA}">
        <Attribution userId="S::dhueser@sdge.com::78ac38ca-c50b-4b41-a419-5f58adfd6f08" userName="Hueser, David A" userProvider="AD"/>
        <Anchor>
          <Comment id="{1B48B419-BBC3-4405-8BE4-EAD58279A624}"/>
        </Anchor>
        <SetTitle title="@Orduno, Cindy D I believe there are no YTD pilot expenses and this tab can be changed from red to green - please confirm"/>
      </Event>
      <Event time="2022-08-15T17:10:32.85" id="{9BF245B9-9461-4101-BBA9-DF37443B1C8A}">
        <Attribution userId="S::corduno1@sdge.com::99b4fd8f-302e-4e07-96c5-8e3e97ed76fc" userName="Orduno, Cindy D" userProvider="AD"/>
        <Progress percentComplete="100"/>
      </Event>
    </History>
  </Task>
</Tasks>
</file>

<file path=xl/documenttasks/documenttask9.xml><?xml version="1.0" encoding="utf-8"?>
<Tasks xmlns="http://schemas.microsoft.com/office/tasks/2019/documenttasks">
  <Task id="{BB76D3F2-E16B-4978-87DA-01D744B27C2B}">
    <Anchor>
      <Comment id="{451A8DBE-D7EE-4F94-9774-00103A39FFFF}"/>
    </Anchor>
    <History>
      <Event time="2022-08-19T15:06:50.22" id="{191447CC-B1C1-4292-AB3F-ADEBA65303AD}">
        <Attribution userId="S::dhueser@sdge.com::78ac38ca-c50b-4b41-a419-5f58adfd6f08" userName="Hueser, David A" userProvider="AD"/>
        <Anchor>
          <Comment id="{451A8DBE-D7EE-4F94-9774-00103A39FFFF}"/>
        </Anchor>
        <Create/>
      </Event>
      <Event time="2022-08-19T15:06:50.22" id="{D99F412F-F12E-4490-A999-0CEA487FB582}">
        <Attribution userId="S::dhueser@sdge.com::78ac38ca-c50b-4b41-a419-5f58adfd6f08" userName="Hueser, David A" userProvider="AD"/>
        <Anchor>
          <Comment id="{451A8DBE-D7EE-4F94-9774-00103A39FFFF}"/>
        </Anchor>
        <Assign userId="S::corduno1@sdge.com::99b4fd8f-302e-4e07-96c5-8e3e97ed76fc" userName="Orduno, Cindy D" userProvider="AD"/>
      </Event>
      <Event time="2022-08-19T15:06:50.22" id="{391FBC32-D694-45FE-9B52-0A3BA2A5A838}">
        <Attribution userId="S::dhueser@sdge.com::78ac38ca-c50b-4b41-a419-5f58adfd6f08" userName="Hueser, David A" userProvider="AD"/>
        <Anchor>
          <Comment id="{451A8DBE-D7EE-4F94-9774-00103A39FFFF}"/>
        </Anchor>
        <SetTitle title="@Orduno, Cindy D @Ramirez, Pedro YTD expenses for June FERA Post Enrollment Verification were reported as $1,301 so should the July figure be $1,877 ($1,301 + 576? ) If so, I'll also update LI Monthly Report narrative table 3.1.1. FERA Program Summary …"/>
      </Event>
      <Event time="2022-08-19T16:13:41.32" id="{A7517920-32C5-45A8-823D-B66C43F234D0}">
        <Attribution userId="S::dhueser@sdge.com::78ac38ca-c50b-4b41-a419-5f58adfd6f08" userName="Hueser, David A" userProvider="AD"/>
        <Progress percentComplete="100"/>
      </Event>
    </History>
  </Task>
</Task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p1b\data\04048\01RET\BENCALC\Rawlings,%20Roy-HCE-SCG-July20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cp1b\data\DATA\EXCEL\93CAPAD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cp1b\data\04048\02RET\DUNCAN\SCG%20back%20into%20orig%20b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ACTG\DATA\CORPACCT\DPLUCIEN\ACCTREC\SCG%20Acct%20Rec%20List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s-hypfm-p05\Templates\windows\TEMP\Financials%20Base%20Cas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hypfm-p05\Templates\CES%20Plans\CESWay%20Plan%201998%20Re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hypfm-p05\Templates\Allegro\DPR4-23-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Q:\04048\03RET\FAS132\fastoolTP%20summary%20Sempra%20Corp%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cp1b\data\04048\01RET\_Serp\serp%2000%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cp1b\data\04048\03RET\SERP\Valuation\restated%20Serp%2020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Chase%20Manhattan\Robin\SAES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s-hypfm-p05\Templates\agarza\P%20&amp;%20A\Freeze%20Allegro%20Gas%204-0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TEMP\Harq_10-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My%20Documents\MSM_INC\Piggy\Pro_Formas\Consolidation_1\Consolidato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s-hypfm-p05\Templates\TEMP\ALL\VA%20Hospitals\Miami\Miami%20LTG%20Fin%2013Dec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AMS\Harquahala\Harquahala%20Pro%20Forma\Pro%20Forma\BankModels\Harquahala_02-02-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Stomayko\SEI%20Standardized%20Model\Bangor\Bangor_FAS142ValuationModel_Simple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Docs\Finance\Athens_Model\Athens%20Model%2009-13-00%20Jan%202003%20CO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s-hypfm-p05\Templates\DOCUME~1\RDICKE~1\LOCALS~1\Temp\HILLMO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ijsegecyx01\reportestjn\Consolidation%20Files\2003\0302\Cash%20Flow%2003-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hypfm-p05\Templates\DOCUME~1\cyc\LOCALS~1\Temp\Savanah%20River%20TO3%2022Mar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G&amp;A Assumption Rate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Freeze"/>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 val="NptSclr"/>
      <sheetName val="Npt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tatement"/>
      <sheetName val="CFWS-Mgmt"/>
      <sheetName val="Account Balances"/>
      <sheetName val="Non Cash Transactions"/>
      <sheetName val="CC Allocations"/>
      <sheetName val="expense"/>
    </sheetNames>
    <sheetDataSet>
      <sheetData sheetId="0"/>
      <sheetData sheetId="1"/>
      <sheetData sheetId="2" refreshError="1"/>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persons/person.xml><?xml version="1.0" encoding="utf-8"?>
<personList xmlns="http://schemas.microsoft.com/office/spreadsheetml/2018/threadedcomments" xmlns:x="http://schemas.openxmlformats.org/spreadsheetml/2006/main">
  <person displayName="Hueser, David A" id="{EE2A2388-923A-441D-A42F-865830CC9547}" userId="DHueser@sdge.com" providerId="PeoplePicker"/>
  <person displayName="Montgomery, Greg T" id="{3CF1C87B-0BA6-4D8A-A9C6-9114333CB8E4}" userId="GTMontgo@sdge.com" providerId="PeoplePicker"/>
  <person displayName="Orduno, Cindy D" id="{85156299-B8AA-49FC-BEA4-6AC554557D5D}" userId="corduno1@sdge.com" providerId="PeoplePicker"/>
  <person displayName="Salazar, Alan O" id="{EFBC12CC-2246-439C-85F9-C232F28EB261}" userId="AOSalazar@sdge.com" providerId="PeoplePicker"/>
  <person displayName="Shuart, Joe M" id="{4CAA6AB6-A8FD-4C66-A4F1-6A148F7C9A5D}" userId="JShuart@semprautilities.com" providerId="PeoplePicker"/>
  <person displayName="Ramirez, Pedro" id="{265D2AC2-9BAE-4E0A-978D-8EA859C0C4A6}" userId="PRamire4@semprautilities.com" providerId="PeoplePicker"/>
  <person displayName="Salazar, Alan O" id="{853D876B-B6A0-4774-92F8-B5BED1CCB84A}" userId="AOSalazar@semprautilities.com" providerId="PeoplePicker"/>
  <person displayName="DePratti, Robles  Irma" id="{A95C21B1-9A17-4703-BF11-40FC7370780C}" userId="IDePratti@semprautilities.com" providerId="PeoplePicker"/>
  <person displayName="Hueser, David A" id="{6B1B9DE9-0FC9-478C-A29C-112E3B044ABA}" userId="S::dhueser@sdge.com::78ac38ca-c50b-4b41-a419-5f58adfd6f08" providerId="AD"/>
  <person displayName="Orduno, Cindy D" id="{2DF53ADB-CCDB-44DF-91C5-A695BA17A162}" userId="S::corduno1@sdge.com::99b4fd8f-302e-4e07-96c5-8e3e97ed76fc" providerId="AD"/>
  <person displayName="Rucinski, Fred C" id="{939765D2-6DB2-4588-9489-72544D768C35}" userId="S::frucinsk@sdge.com::15397ba5-4ba9-4cbe-bd38-1106d701751b" providerId="AD"/>
  <person displayName="Shuart, Joe M" id="{998FB35D-839D-4742-B465-216C8D917D20}" userId="S::jshuart@semprautilities.com::a07edc16-ef55-49e6-adf7-1acd2a5fcfa6" providerId="AD"/>
  <person displayName="Ramirez, Pedro" id="{52CC43D5-2DD5-48BD-A24C-A5D5B473CFC4}" userId="S::PRamire4@semprautilities.com::f5397618-7950-4044-b41b-2b523b35c3f2" providerId="AD"/>
  <person displayName="Ramirez, Pedro" id="{00EE7B59-7848-4062-B047-887925B70854}" userId="S::pramire4@semprautilities.com::f5397618-7950-4044-b41b-2b523b35c3f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6" dT="2022-08-14T19:40:11.51" personId="{6B1B9DE9-0FC9-478C-A29C-112E3B044ABA}" id="{1EB51321-F5A9-4199-825E-3BDF7845A210}" done="1">
    <text xml:space="preserve">@Orduno, Cindy D Cindy, if this is complete can we change tab color from red to green? </text>
    <mentions>
      <mention mentionpersonId="{85156299-B8AA-49FC-BEA4-6AC554557D5D}" mentionId="{559694C6-CC4C-4A77-A578-2AE766808B90}" startIndex="0" length="16"/>
    </mentions>
  </threadedComment>
</ThreadedComments>
</file>

<file path=xl/threadedComments/threadedComment10.xml><?xml version="1.0" encoding="utf-8"?>
<ThreadedComments xmlns="http://schemas.microsoft.com/office/spreadsheetml/2018/threadedcomments" xmlns:x="http://schemas.openxmlformats.org/spreadsheetml/2006/main">
  <threadedComment ref="A39" dT="2022-06-15T00:30:20.26" personId="{52CC43D5-2DD5-48BD-A24C-A5D5B473CFC4}" id="{E7673243-3EDB-49E4-A5F5-F74FAB556787}">
    <text>@Salazar, Alan O thoughts on removing this footnote? I don't think it no longer applies.</text>
    <mentions>
      <mention mentionpersonId="{EFBC12CC-2246-439C-85F9-C232F28EB261}" mentionId="{27782985-27A5-45CF-8A5B-648C0BB25EC9}" startIndex="0" length="16"/>
    </mentions>
  </threadedComment>
</ThreadedComments>
</file>

<file path=xl/threadedComments/threadedComment11.xml><?xml version="1.0" encoding="utf-8"?>
<ThreadedComments xmlns="http://schemas.microsoft.com/office/spreadsheetml/2018/threadedcomments" xmlns:x="http://schemas.openxmlformats.org/spreadsheetml/2006/main">
  <threadedComment ref="B19" dT="2022-06-15T00:32:54.76" personId="{52CC43D5-2DD5-48BD-A24C-A5D5B473CFC4}" id="{8BBC0917-666E-4D17-B9C4-608C50C35F2B}">
    <text>@Salazar, Alan O same question. I feel like this footnote no longer applies. Please let me know your thoughts on keeping/removing. Thanks.</text>
    <mentions>
      <mention mentionpersonId="{EFBC12CC-2246-439C-85F9-C232F28EB261}" mentionId="{36714C97-0D56-40A8-A442-6BFE9EF30441}" startIndex="0" length="16"/>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O7" dT="2022-09-12T04:53:15.62" personId="{6B1B9DE9-0FC9-478C-A29C-112E3B044ABA}" id="{DEC29400-F3F1-4B56-B830-152C65266D81}">
    <text>@Orduno, Cindy D Please update August and Year To Date expenses in this table</text>
    <mentions>
      <mention mentionpersonId="{85156299-B8AA-49FC-BEA4-6AC554557D5D}" mentionId="{8CB9A920-93C6-4688-967E-091C857A4FB4}" startIndex="0" length="16"/>
    </mentions>
  </threadedComment>
</ThreadedComments>
</file>

<file path=xl/threadedComments/threadedComment3.xml><?xml version="1.0" encoding="utf-8"?>
<ThreadedComments xmlns="http://schemas.microsoft.com/office/spreadsheetml/2018/threadedcomments" xmlns:x="http://schemas.openxmlformats.org/spreadsheetml/2006/main">
  <threadedComment ref="A88" dT="2022-07-12T18:08:38.29" personId="{939765D2-6DB2-4588-9489-72544D768C35}" id="{083844E3-D09F-470E-B216-D7AA77E5ED08}" done="1">
    <text xml:space="preserve">@Salazar, Alan O @Shuart, Joe M Should we add a note that says data for this table is not available with an explanation. </text>
    <mentions>
      <mention mentionpersonId="{853D876B-B6A0-4774-92F8-B5BED1CCB84A}" mentionId="{059F4029-90E5-47F5-AAC0-745C207235F6}" startIndex="0" length="16"/>
      <mention mentionpersonId="{4CAA6AB6-A8FD-4C66-A4F1-6A148F7C9A5D}" mentionId="{B0714C5B-F148-49A9-B965-2B42DEDB62ED}" startIndex="17" length="14"/>
    </mentions>
  </threadedComment>
  <threadedComment ref="A88" dT="2022-08-14T19:50:44.53" personId="{6B1B9DE9-0FC9-478C-A29C-112E3B044ABA}" id="{CD4918BE-6DE6-4299-9DA3-BDB81728F52A}" parentId="{083844E3-D09F-470E-B216-D7AA77E5ED08}">
    <text>@Shuart, Joe M Joe, OK to change the tab color for this from red to green for July data? Similar to past months, it looks like there is no data for 2022 yet</text>
    <mentions>
      <mention mentionpersonId="{4CAA6AB6-A8FD-4C66-A4F1-6A148F7C9A5D}" mentionId="{E1356AFC-9DBF-42EB-BB80-1CF6F7F8FA1F}" startIndex="0" length="14"/>
    </mentions>
  </threadedComment>
  <threadedComment ref="A88" dT="2022-08-15T14:41:33.79" personId="{998FB35D-839D-4742-B465-216C8D917D20}" id="{61A0E82B-0626-45F0-8807-DD35FB685482}" parentId="{083844E3-D09F-470E-B216-D7AA77E5ED08}">
    <text>@Hueser, David A  yes we can change the color to green.</text>
    <mentions>
      <mention mentionpersonId="{EE2A2388-923A-441D-A42F-865830CC9547}" mentionId="{ADE6A847-FE73-4D7C-BD2C-7EB3BD7DFF19}" startIndex="0" length="16"/>
    </mentions>
  </threadedComment>
</ThreadedComments>
</file>

<file path=xl/threadedComments/threadedComment4.xml><?xml version="1.0" encoding="utf-8"?>
<ThreadedComments xmlns="http://schemas.microsoft.com/office/spreadsheetml/2018/threadedcomments" xmlns:x="http://schemas.openxmlformats.org/spreadsheetml/2006/main">
  <threadedComment ref="J24" dT="2022-08-14T20:02:14.18" personId="{6B1B9DE9-0FC9-478C-A29C-112E3B044ABA}" id="{D891FD0D-8D50-4D72-9D29-0EDDDAEA14A9}" done="1">
    <text xml:space="preserve">@DePratti, Robles  Irma Footnote says expected launch in July. Update it? Then, OK to flag green/complete? I can't tag Rhona for this, too. Should the tab contact be updated? </text>
    <mentions>
      <mention mentionpersonId="{A95C21B1-9A17-4703-BF11-40FC7370780C}" mentionId="{9814929A-9EDB-4F5F-A313-7D1D61F080B6}" startIndex="0" length="23"/>
    </mentions>
  </threadedComment>
</ThreadedComments>
</file>

<file path=xl/threadedComments/threadedComment5.xml><?xml version="1.0" encoding="utf-8"?>
<ThreadedComments xmlns="http://schemas.microsoft.com/office/spreadsheetml/2018/threadedcomments" xmlns:x="http://schemas.openxmlformats.org/spreadsheetml/2006/main">
  <threadedComment ref="K28" dT="2022-08-14T20:20:23.25" personId="{6B1B9DE9-0FC9-478C-A29C-112E3B044ABA}" id="{4CB1A08E-8A2A-42E1-B745-650726628D95}" done="1">
    <text xml:space="preserve">@Orduno, Cindy D Table appears completed, OK to change from red tab color to green? </text>
    <mentions>
      <mention mentionpersonId="{85156299-B8AA-49FC-BEA4-6AC554557D5D}" mentionId="{7FC9AE92-581F-4325-8E34-AB2678DF968B}" startIndex="0" length="16"/>
    </mentions>
  </threadedComment>
</ThreadedComments>
</file>

<file path=xl/threadedComments/threadedComment6.xml><?xml version="1.0" encoding="utf-8"?>
<ThreadedComments xmlns="http://schemas.microsoft.com/office/spreadsheetml/2018/threadedcomments" xmlns:x="http://schemas.openxmlformats.org/spreadsheetml/2006/main">
  <threadedComment ref="D16" dT="2022-08-14T20:38:10.49" personId="{6B1B9DE9-0FC9-478C-A29C-112E3B044ABA}" id="{363E9259-5BEE-452C-B57C-0E48F797D646}" done="1">
    <text xml:space="preserve">@DePratti, Robles  Irma @Shuart, Joe M July households treated in Table 7 (5,543) is higher than households treated in Table 4A (5,451). Does one table need to be updated? </text>
    <mentions>
      <mention mentionpersonId="{A95C21B1-9A17-4703-BF11-40FC7370780C}" mentionId="{9B36E4FF-3EE4-494C-ADA9-43E881BE9E4B}" startIndex="0" length="23"/>
      <mention mentionpersonId="{4CAA6AB6-A8FD-4C66-A4F1-6A148F7C9A5D}" mentionId="{04C4B607-4203-43A2-B2B2-DEAB1B36A1C8}" startIndex="24" length="14"/>
    </mentions>
  </threadedComment>
  <threadedComment ref="D16" dT="2022-08-15T15:03:01.87" personId="{998FB35D-839D-4742-B465-216C8D917D20}" id="{79530871-5256-41AF-A816-F2C93A5AD75E}" parentId="{363E9259-5BEE-452C-B57C-0E48F797D646}">
    <text>@Hueser, David A  the formula on 4A was incorrect. I corrected the formula, now they match!</text>
    <mentions>
      <mention mentionpersonId="{EE2A2388-923A-441D-A42F-865830CC9547}" mentionId="{65DCB514-66BD-44E7-A0FA-AEAB4C67B5D5}" startIndex="0" length="16"/>
    </mentions>
  </threadedComment>
</ThreadedComments>
</file>

<file path=xl/threadedComments/threadedComment7.xml><?xml version="1.0" encoding="utf-8"?>
<ThreadedComments xmlns="http://schemas.microsoft.com/office/spreadsheetml/2018/threadedcomments" xmlns:x="http://schemas.openxmlformats.org/spreadsheetml/2006/main">
  <threadedComment ref="I31" dT="2022-08-14T20:50:48.40" personId="{6B1B9DE9-0FC9-478C-A29C-112E3B044ABA}" id="{0D5569AE-FF77-43B9-A8C1-66F8C13C5E9B}" done="1">
    <text xml:space="preserve">@Orduno, Cindy D @Montgomery, Greg T Cindy is updating for July, David inadvertently left Cindy off contributors email distribution. </text>
    <mentions>
      <mention mentionpersonId="{85156299-B8AA-49FC-BEA4-6AC554557D5D}" mentionId="{A77BE9AC-6C38-4142-9220-4418B7C44458}" startIndex="0" length="16"/>
      <mention mentionpersonId="{3CF1C87B-0BA6-4D8A-A9C6-9114333CB8E4}" mentionId="{1618F9F9-A335-4477-B8F3-4AD89F3ADC5E}" startIndex="17" length="19"/>
    </mentions>
  </threadedComment>
</ThreadedComments>
</file>

<file path=xl/threadedComments/threadedComment8.xml><?xml version="1.0" encoding="utf-8"?>
<ThreadedComments xmlns="http://schemas.microsoft.com/office/spreadsheetml/2018/threadedcomments" xmlns:x="http://schemas.openxmlformats.org/spreadsheetml/2006/main">
  <threadedComment ref="J23" dT="2022-08-14T20:52:32.05" personId="{6B1B9DE9-0FC9-478C-A29C-112E3B044ABA}" id="{1B48B419-BBC3-4405-8BE4-EAD58279A624}" done="1">
    <text>@Orduno, Cindy D I believe there are no YTD pilot expenses and this tab can be changed from red to green - please confirm</text>
    <mentions>
      <mention mentionpersonId="{85156299-B8AA-49FC-BEA4-6AC554557D5D}" mentionId="{2BB9783B-340E-4B58-BDCD-D3BEDBE131A5}" startIndex="0" length="16"/>
    </mentions>
  </threadedComment>
</ThreadedComments>
</file>

<file path=xl/threadedComments/threadedComment9.xml><?xml version="1.0" encoding="utf-8"?>
<ThreadedComments xmlns="http://schemas.microsoft.com/office/spreadsheetml/2018/threadedcomments" xmlns:x="http://schemas.openxmlformats.org/spreadsheetml/2006/main">
  <threadedComment ref="D8" dT="2022-08-19T15:06:50.28" personId="{6B1B9DE9-0FC9-478C-A29C-112E3B044ABA}" id="{451A8DBE-D7EE-4F94-9774-00103A39FFFF}" done="1">
    <text>@Orduno, Cindy D @Ramirez, Pedro YTD expenses for June FERA Post Enrollment Verification were reported as $1,301 so should the July figure be $1,877 ($1,301 + 576? ) If so, I'll also update LI Monthly Report narrative table 3.1.1. FERA Program Summary costs</text>
    <mentions>
      <mention mentionpersonId="{85156299-B8AA-49FC-BEA4-6AC554557D5D}" mentionId="{842F4F2E-F73F-4BAB-B0F7-E5FAEC64C917}" startIndex="0" length="16"/>
      <mention mentionpersonId="{265D2AC2-9BAE-4E0A-978D-8EA859C0C4A6}" mentionId="{10764C2E-A9AB-4C01-AFC5-C49C158625ED}" startIndex="17" length="15"/>
    </mentions>
  </threadedComment>
  <threadedComment ref="D8" dT="2022-08-19T16:02:37.43" personId="{00EE7B59-7848-4062-B047-887925B70854}" id="{409CAE3E-E2F8-4323-BEEF-52FE3B2B3C5E}" parentId="{451A8DBE-D7EE-4F94-9774-00103A39FFFF}">
    <text xml:space="preserve">There where labor adjustments made for PEV. This reflects the adjusted total. @Orduno, Cindy D please confirm this total is correct. </text>
    <mentions>
      <mention mentionpersonId="{85156299-B8AA-49FC-BEA4-6AC554557D5D}" mentionId="{DF5DCBF6-2D12-4F96-BE11-08E77DCE5EA2}" startIndex="78" length="16"/>
    </mentions>
  </threadedComment>
  <threadedComment ref="D8" dT="2022-08-19T16:10:30.67" personId="{2DF53ADB-CCDB-44DF-91C5-A695BA17A162}" id="{3D0426B3-B068-4C35-9387-1131680DA3D2}" parentId="{451A8DBE-D7EE-4F94-9774-00103A39FFFF}">
    <text>@Hueser, David A That's correct @Ramirez, Pedro. Last month, it appears the value entered did not capture the adjustments. $359 is the correct YTD total reflecting adjustments.</text>
    <mentions>
      <mention mentionpersonId="{EE2A2388-923A-441D-A42F-865830CC9547}" mentionId="{56F07757-08C9-49DA-A577-673466C5253E}" startIndex="0" length="16"/>
      <mention mentionpersonId="{265D2AC2-9BAE-4E0A-978D-8EA859C0C4A6}" mentionId="{DE5DE706-70EF-4D21-9D33-78DCC4508E6B}" startIndex="32" length="15"/>
    </mentions>
  </threadedComment>
  <threadedComment ref="D8" dT="2022-08-19T16:13:37.05" personId="{6B1B9DE9-0FC9-478C-A29C-112E3B044ABA}" id="{48FC1BA6-EEFD-4698-95BC-AE1856D43343}" parentId="{451A8DBE-D7EE-4F94-9774-00103A39FFFF}">
    <text>Thank you</text>
  </threadedComment>
  <threadedComment ref="D22" dT="2022-08-14T20:56:56.25" personId="{6B1B9DE9-0FC9-478C-A29C-112E3B044ABA}" id="{FEE5C032-7000-463B-8556-5E46D342AEF6}" done="1">
    <text xml:space="preserve">@Orduno, Cindy D @Montgomery, Greg T Cindy is updating for July, David inadvertently left Cindy off contributors email distribution. </text>
    <mentions>
      <mention mentionpersonId="{85156299-B8AA-49FC-BEA4-6AC554557D5D}" mentionId="{B6F03807-35E4-45EE-B269-9D557003A9D2}" startIndex="0" length="16"/>
      <mention mentionpersonId="{3CF1C87B-0BA6-4D8A-A9C6-9114333CB8E4}" mentionId="{1CB7E2B5-08EB-480B-AF8D-5F746D926CB5}" startIndex="17" length="19"/>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14.bin"/><Relationship Id="rId1" Type="http://schemas.openxmlformats.org/officeDocument/2006/relationships/printerSettings" Target="../printerSettings/printerSettings14.bin"/><Relationship Id="rId6" Type="http://schemas.microsoft.com/office/2019/04/relationships/documenttask" Target="../documenttasks/documenttask5.xml"/><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15.bin"/><Relationship Id="rId1" Type="http://schemas.openxmlformats.org/officeDocument/2006/relationships/printerSettings" Target="../printerSettings/printerSettings15.bin"/><Relationship Id="rId6" Type="http://schemas.microsoft.com/office/2019/04/relationships/documenttask" Target="../documenttasks/documenttask6.xml"/><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18.bin"/><Relationship Id="rId1" Type="http://schemas.openxmlformats.org/officeDocument/2006/relationships/printerSettings" Target="../printerSettings/printerSettings18.bin"/><Relationship Id="rId6" Type="http://schemas.microsoft.com/office/2019/04/relationships/documenttask" Target="../documenttasks/documenttask7.xml"/><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24.bin"/><Relationship Id="rId1" Type="http://schemas.openxmlformats.org/officeDocument/2006/relationships/printerSettings" Target="../printerSettings/printerSettings24.bin"/><Relationship Id="rId6" Type="http://schemas.microsoft.com/office/2019/04/relationships/documenttask" Target="../documenttasks/documenttask8.xml"/><Relationship Id="rId5" Type="http://schemas.microsoft.com/office/2017/10/relationships/threadedComment" Target="../threadedComments/threadedComment8.xml"/><Relationship Id="rId4" Type="http://schemas.openxmlformats.org/officeDocument/2006/relationships/comments" Target="../comments8.xml"/></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27.bin"/><Relationship Id="rId1" Type="http://schemas.openxmlformats.org/officeDocument/2006/relationships/printerSettings" Target="../printerSettings/printerSettings27.bin"/><Relationship Id="rId6" Type="http://schemas.microsoft.com/office/2019/04/relationships/documenttask" Target="../documenttasks/documenttask9.xml"/><Relationship Id="rId5" Type="http://schemas.microsoft.com/office/2017/10/relationships/threadedComment" Target="../threadedComments/threadedComment9.xml"/><Relationship Id="rId4" Type="http://schemas.openxmlformats.org/officeDocument/2006/relationships/comments" Target="../comments9.xml"/></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29.bin"/><Relationship Id="rId1" Type="http://schemas.openxmlformats.org/officeDocument/2006/relationships/printerSettings" Target="../printerSettings/printerSettings29.bin"/><Relationship Id="rId5" Type="http://schemas.microsoft.com/office/2017/10/relationships/threadedComment" Target="../threadedComments/threadedComment10.xml"/><Relationship Id="rId4" Type="http://schemas.openxmlformats.org/officeDocument/2006/relationships/comments" Target="../comments1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6" Type="http://schemas.microsoft.com/office/2019/04/relationships/documenttask" Target="../documenttasks/documenttask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31.bin"/><Relationship Id="rId1" Type="http://schemas.openxmlformats.org/officeDocument/2006/relationships/printerSettings" Target="../printerSettings/printerSettings31.bin"/><Relationship Id="rId5" Type="http://schemas.microsoft.com/office/2017/10/relationships/threadedComment" Target="../threadedComments/threadedComment11.xml"/><Relationship Id="rId4" Type="http://schemas.openxmlformats.org/officeDocument/2006/relationships/comments" Target="../comments11.xml"/></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6" Type="http://schemas.microsoft.com/office/2019/04/relationships/documenttask" Target="../documenttasks/documenttask2.xm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6" Type="http://schemas.microsoft.com/office/2019/04/relationships/documenttask" Target="../documenttasks/documenttask3.xml"/><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9.bin"/><Relationship Id="rId1" Type="http://schemas.openxmlformats.org/officeDocument/2006/relationships/printerSettings" Target="../printerSettings/printerSettings9.bin"/><Relationship Id="rId6" Type="http://schemas.microsoft.com/office/2019/04/relationships/documenttask" Target="../documenttasks/documenttask4.xml"/><Relationship Id="rId5" Type="http://schemas.microsoft.com/office/2017/10/relationships/threadedComment" Target="../threadedComments/threadedComment4.xm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0F972-88C7-4ED5-9B4E-0BD615071948}">
  <sheetPr codeName="Sheet1">
    <pageSetUpPr fitToPage="1"/>
  </sheetPr>
  <dimension ref="A3"/>
  <sheetViews>
    <sheetView workbookViewId="0"/>
  </sheetViews>
  <sheetFormatPr defaultRowHeight="12.45"/>
  <cols>
    <col min="1" max="1" width="18" customWidth="1"/>
  </cols>
  <sheetData>
    <row r="3" spans="1:1">
      <c r="A3" s="1066" t="s">
        <v>0</v>
      </c>
    </row>
  </sheetData>
  <pageMargins left="0.7" right="0.7" top="0.75" bottom="0.75" header="0.3" footer="0.3"/>
  <pageSetup orientation="portrait" horizontalDpi="1200" verticalDpi="1200"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4770-815E-4F27-AD13-223843FD9391}">
  <sheetPr codeName="Sheet14">
    <tabColor rgb="FF00B050"/>
    <pageSetUpPr fitToPage="1"/>
  </sheetPr>
  <dimension ref="A1:Q80"/>
  <sheetViews>
    <sheetView topLeftCell="A34" zoomScale="85" zoomScaleNormal="85" workbookViewId="0">
      <selection activeCell="A34" sqref="A34"/>
    </sheetView>
  </sheetViews>
  <sheetFormatPr defaultColWidth="8.53515625" defaultRowHeight="12.45"/>
  <cols>
    <col min="1" max="1" width="38.3828125" bestFit="1" customWidth="1"/>
    <col min="2" max="2" width="6.53515625" customWidth="1"/>
    <col min="6" max="6" width="10" customWidth="1"/>
    <col min="7" max="7" width="9.53515625" customWidth="1"/>
    <col min="8" max="8" width="12.53515625" customWidth="1"/>
    <col min="9" max="9" width="11" customWidth="1"/>
    <col min="10" max="10" width="34.3828125" customWidth="1"/>
    <col min="11" max="11" width="11" customWidth="1"/>
    <col min="15" max="15" width="10.3046875" customWidth="1"/>
    <col min="16" max="16" width="12.53515625" customWidth="1"/>
    <col min="17" max="17" width="18.3828125" customWidth="1"/>
  </cols>
  <sheetData>
    <row r="1" spans="1:17" ht="15.75" customHeight="1">
      <c r="A1" s="1299" t="s">
        <v>244</v>
      </c>
      <c r="B1" s="1299"/>
      <c r="C1" s="1299"/>
      <c r="D1" s="1299"/>
      <c r="E1" s="1299"/>
      <c r="F1" s="1299"/>
      <c r="G1" s="1299"/>
      <c r="H1" s="1299"/>
      <c r="I1" s="1299"/>
      <c r="J1" s="1299"/>
      <c r="K1" s="1299"/>
      <c r="L1" s="1299"/>
      <c r="M1" s="1299"/>
      <c r="N1" s="1299"/>
      <c r="O1" s="1299"/>
      <c r="P1" s="1299"/>
      <c r="Q1" s="1299"/>
    </row>
    <row r="2" spans="1:17" ht="15.75" customHeight="1">
      <c r="A2" s="1273" t="s">
        <v>2</v>
      </c>
      <c r="B2" s="1273"/>
      <c r="C2" s="1273"/>
      <c r="D2" s="1273"/>
      <c r="E2" s="1273"/>
      <c r="F2" s="1273"/>
      <c r="G2" s="1273"/>
      <c r="H2" s="1273"/>
      <c r="I2" s="1273"/>
      <c r="J2" s="1273"/>
      <c r="K2" s="1273"/>
      <c r="L2" s="1273"/>
      <c r="M2" s="1273"/>
      <c r="N2" s="1273"/>
      <c r="O2" s="1273"/>
      <c r="P2" s="1273"/>
      <c r="Q2" s="1273"/>
    </row>
    <row r="3" spans="1:17" ht="15.75" customHeight="1">
      <c r="A3" s="1300" t="str">
        <f>'Current Month '!A3</f>
        <v>July 2022</v>
      </c>
      <c r="B3" s="1314"/>
      <c r="C3" s="1314"/>
      <c r="D3" s="1314"/>
      <c r="E3" s="1314"/>
      <c r="F3" s="1314"/>
      <c r="G3" s="1314"/>
      <c r="H3" s="1314"/>
      <c r="I3" s="1314"/>
      <c r="J3" s="1314"/>
      <c r="K3" s="1314"/>
      <c r="L3" s="1314"/>
      <c r="M3" s="1314"/>
      <c r="N3" s="1314"/>
      <c r="O3" s="1314"/>
      <c r="P3" s="1314"/>
      <c r="Q3" s="1314"/>
    </row>
    <row r="4" spans="1:17" ht="28.5" customHeight="1" thickBot="1">
      <c r="A4" s="479"/>
      <c r="B4" s="479"/>
      <c r="C4" s="479"/>
      <c r="D4" s="479"/>
      <c r="E4" s="479"/>
      <c r="F4" s="479"/>
      <c r="G4" s="479"/>
      <c r="H4" s="479"/>
      <c r="I4" s="479"/>
      <c r="J4" s="479"/>
      <c r="K4" s="479"/>
      <c r="L4" s="479"/>
      <c r="M4" s="479"/>
      <c r="N4" s="479"/>
    </row>
    <row r="5" spans="1:17" ht="15.9" thickBot="1">
      <c r="A5" s="1334" t="s">
        <v>76</v>
      </c>
      <c r="B5" s="1337" t="s">
        <v>77</v>
      </c>
      <c r="C5" s="1340" t="s">
        <v>245</v>
      </c>
      <c r="D5" s="1341"/>
      <c r="E5" s="1341"/>
      <c r="F5" s="1341"/>
      <c r="G5" s="1341"/>
      <c r="H5" s="1342"/>
      <c r="I5" s="721"/>
      <c r="J5" s="1334" t="s">
        <v>76</v>
      </c>
      <c r="K5" s="1337" t="s">
        <v>77</v>
      </c>
      <c r="L5" s="1324" t="s">
        <v>246</v>
      </c>
      <c r="M5" s="1325"/>
      <c r="N5" s="1325"/>
      <c r="O5" s="1325"/>
      <c r="P5" s="1325"/>
      <c r="Q5" s="1326"/>
    </row>
    <row r="6" spans="1:17">
      <c r="A6" s="1335"/>
      <c r="B6" s="1338"/>
      <c r="C6" s="1343" t="s">
        <v>75</v>
      </c>
      <c r="D6" s="1344"/>
      <c r="E6" s="1344"/>
      <c r="F6" s="1344"/>
      <c r="G6" s="1344"/>
      <c r="H6" s="1345"/>
      <c r="I6" s="722"/>
      <c r="J6" s="1335"/>
      <c r="K6" s="1338"/>
      <c r="L6" s="1327" t="s">
        <v>75</v>
      </c>
      <c r="M6" s="1328"/>
      <c r="N6" s="1328"/>
      <c r="O6" s="1328"/>
      <c r="P6" s="1328"/>
      <c r="Q6" s="1329"/>
    </row>
    <row r="7" spans="1:17" ht="25.3" thickBot="1">
      <c r="A7" s="1336" t="s">
        <v>76</v>
      </c>
      <c r="B7" s="1339" t="s">
        <v>77</v>
      </c>
      <c r="C7" s="480" t="s">
        <v>78</v>
      </c>
      <c r="D7" s="481" t="s">
        <v>176</v>
      </c>
      <c r="E7" s="481" t="s">
        <v>177</v>
      </c>
      <c r="F7" s="481" t="s">
        <v>178</v>
      </c>
      <c r="G7" s="481" t="s">
        <v>179</v>
      </c>
      <c r="H7" s="482" t="s">
        <v>83</v>
      </c>
      <c r="I7" s="722"/>
      <c r="J7" s="1336"/>
      <c r="K7" s="1339"/>
      <c r="L7" s="483" t="s">
        <v>78</v>
      </c>
      <c r="M7" s="484" t="s">
        <v>176</v>
      </c>
      <c r="N7" s="484" t="s">
        <v>177</v>
      </c>
      <c r="O7" s="484" t="s">
        <v>178</v>
      </c>
      <c r="P7" s="484" t="s">
        <v>179</v>
      </c>
      <c r="Q7" s="485" t="s">
        <v>83</v>
      </c>
    </row>
    <row r="8" spans="1:17">
      <c r="A8" s="49" t="s">
        <v>25</v>
      </c>
      <c r="B8" s="486"/>
      <c r="C8" s="487"/>
      <c r="D8" s="71"/>
      <c r="E8" s="71"/>
      <c r="F8" s="71"/>
      <c r="G8" s="71"/>
      <c r="H8" s="72"/>
      <c r="I8" s="722"/>
      <c r="J8" s="860" t="s">
        <v>25</v>
      </c>
      <c r="K8" s="870"/>
      <c r="L8" s="864"/>
      <c r="M8" s="71"/>
      <c r="N8" s="71"/>
      <c r="O8" s="71"/>
      <c r="P8" s="71"/>
      <c r="Q8" s="72"/>
    </row>
    <row r="9" spans="1:17">
      <c r="A9" s="490"/>
      <c r="B9" s="490" t="s">
        <v>85</v>
      </c>
      <c r="C9" s="491">
        <v>0</v>
      </c>
      <c r="D9" s="73">
        <v>0</v>
      </c>
      <c r="E9" s="73">
        <v>0</v>
      </c>
      <c r="F9" s="73">
        <v>0</v>
      </c>
      <c r="G9" s="492">
        <v>0</v>
      </c>
      <c r="H9" s="63">
        <f>IF($G$44&lt;&gt;0,G9/$G$44,0)</f>
        <v>0</v>
      </c>
      <c r="I9" s="722"/>
      <c r="J9" s="95"/>
      <c r="K9" s="490" t="s">
        <v>85</v>
      </c>
      <c r="L9" s="865">
        <v>0</v>
      </c>
      <c r="M9" s="73">
        <v>0</v>
      </c>
      <c r="N9" s="73">
        <v>0</v>
      </c>
      <c r="O9" s="73">
        <v>0</v>
      </c>
      <c r="P9" s="492">
        <v>0</v>
      </c>
      <c r="Q9" s="63">
        <f>IF($G$44&lt;&gt;0,P9/$G$44,0)</f>
        <v>0</v>
      </c>
    </row>
    <row r="10" spans="1:17">
      <c r="A10" s="490"/>
      <c r="B10" s="490" t="s">
        <v>85</v>
      </c>
      <c r="C10" s="491">
        <v>0</v>
      </c>
      <c r="D10" s="73">
        <v>0</v>
      </c>
      <c r="E10" s="73">
        <v>0</v>
      </c>
      <c r="F10" s="73">
        <v>0</v>
      </c>
      <c r="G10" s="492">
        <v>0</v>
      </c>
      <c r="H10" s="63">
        <f>IF($G$44&lt;&gt;0,G10/$G$44,0)</f>
        <v>0</v>
      </c>
      <c r="I10" s="722"/>
      <c r="J10" s="95"/>
      <c r="K10" s="490" t="s">
        <v>85</v>
      </c>
      <c r="L10" s="865">
        <v>0</v>
      </c>
      <c r="M10" s="73">
        <v>0</v>
      </c>
      <c r="N10" s="73">
        <v>0</v>
      </c>
      <c r="O10" s="73">
        <v>0</v>
      </c>
      <c r="P10" s="492">
        <v>0</v>
      </c>
      <c r="Q10" s="63">
        <f>IF($G$44&lt;&gt;0,P10/$G$44,0)</f>
        <v>0</v>
      </c>
    </row>
    <row r="11" spans="1:17">
      <c r="A11" s="490"/>
      <c r="B11" s="490" t="s">
        <v>85</v>
      </c>
      <c r="C11" s="491">
        <v>0</v>
      </c>
      <c r="D11" s="73">
        <v>0</v>
      </c>
      <c r="E11" s="73">
        <v>0</v>
      </c>
      <c r="F11" s="73">
        <v>0</v>
      </c>
      <c r="G11" s="492">
        <v>0</v>
      </c>
      <c r="H11" s="63">
        <f>IF($G$44&lt;&gt;0,G11/$G$44,0)</f>
        <v>0</v>
      </c>
      <c r="I11" s="722"/>
      <c r="J11" s="95"/>
      <c r="K11" s="490" t="s">
        <v>85</v>
      </c>
      <c r="L11" s="865">
        <v>0</v>
      </c>
      <c r="M11" s="73">
        <v>0</v>
      </c>
      <c r="N11" s="73">
        <v>0</v>
      </c>
      <c r="O11" s="73">
        <v>0</v>
      </c>
      <c r="P11" s="492">
        <v>0</v>
      </c>
      <c r="Q11" s="63">
        <f>IF($G$44&lt;&gt;0,P11/$G$44,0)</f>
        <v>0</v>
      </c>
    </row>
    <row r="12" spans="1:17">
      <c r="A12" s="50" t="s">
        <v>28</v>
      </c>
      <c r="B12" s="493"/>
      <c r="C12" s="143"/>
      <c r="D12" s="64"/>
      <c r="E12" s="64"/>
      <c r="F12" s="64"/>
      <c r="G12" s="64"/>
      <c r="H12" s="72"/>
      <c r="I12" s="722"/>
      <c r="J12" s="148" t="s">
        <v>28</v>
      </c>
      <c r="K12" s="493"/>
      <c r="L12" s="866"/>
      <c r="M12" s="64"/>
      <c r="N12" s="64"/>
      <c r="O12" s="64"/>
      <c r="P12" s="64"/>
      <c r="Q12" s="72"/>
    </row>
    <row r="13" spans="1:17">
      <c r="A13" s="490"/>
      <c r="B13" s="490" t="s">
        <v>92</v>
      </c>
      <c r="C13" s="491">
        <v>0</v>
      </c>
      <c r="D13" s="73">
        <v>0</v>
      </c>
      <c r="E13" s="73">
        <v>0</v>
      </c>
      <c r="F13" s="73">
        <v>0</v>
      </c>
      <c r="G13" s="492">
        <v>0</v>
      </c>
      <c r="H13" s="63">
        <f>IF($G$44&lt;&gt;0,G13/$G$44,0)</f>
        <v>0</v>
      </c>
      <c r="I13" s="722"/>
      <c r="J13" s="95"/>
      <c r="K13" s="490" t="s">
        <v>92</v>
      </c>
      <c r="L13" s="865">
        <v>0</v>
      </c>
      <c r="M13" s="73">
        <v>0</v>
      </c>
      <c r="N13" s="73">
        <v>0</v>
      </c>
      <c r="O13" s="73">
        <v>0</v>
      </c>
      <c r="P13" s="492">
        <v>0</v>
      </c>
      <c r="Q13" s="63">
        <f>IF($G$44&lt;&gt;0,P13/$G$44,0)</f>
        <v>0</v>
      </c>
    </row>
    <row r="14" spans="1:17">
      <c r="A14" s="490"/>
      <c r="B14" s="490" t="s">
        <v>85</v>
      </c>
      <c r="C14" s="491">
        <v>0</v>
      </c>
      <c r="D14" s="73">
        <v>0</v>
      </c>
      <c r="E14" s="73">
        <v>0</v>
      </c>
      <c r="F14" s="73">
        <v>0</v>
      </c>
      <c r="G14" s="492">
        <v>0</v>
      </c>
      <c r="H14" s="63">
        <f>IF($G$44&lt;&gt;0,G14/$G$44,0)</f>
        <v>0</v>
      </c>
      <c r="I14" s="722"/>
      <c r="J14" s="95"/>
      <c r="K14" s="490" t="s">
        <v>85</v>
      </c>
      <c r="L14" s="865">
        <v>0</v>
      </c>
      <c r="M14" s="73">
        <v>0</v>
      </c>
      <c r="N14" s="73">
        <v>0</v>
      </c>
      <c r="O14" s="73">
        <v>0</v>
      </c>
      <c r="P14" s="492">
        <v>0</v>
      </c>
      <c r="Q14" s="63">
        <f>IF($G$44&lt;&gt;0,P14/$G$44,0)</f>
        <v>0</v>
      </c>
    </row>
    <row r="15" spans="1:17">
      <c r="A15" s="490"/>
      <c r="B15" s="490" t="s">
        <v>85</v>
      </c>
      <c r="C15" s="491">
        <v>0</v>
      </c>
      <c r="D15" s="73">
        <v>0</v>
      </c>
      <c r="E15" s="73">
        <v>0</v>
      </c>
      <c r="F15" s="73">
        <v>0</v>
      </c>
      <c r="G15" s="492">
        <v>0</v>
      </c>
      <c r="H15" s="63">
        <f>IF($G$44&lt;&gt;0,G15/$G$44,0)</f>
        <v>0</v>
      </c>
      <c r="I15" s="722"/>
      <c r="J15" s="95"/>
      <c r="K15" s="490" t="s">
        <v>85</v>
      </c>
      <c r="L15" s="865">
        <v>0</v>
      </c>
      <c r="M15" s="73">
        <v>0</v>
      </c>
      <c r="N15" s="73">
        <v>0</v>
      </c>
      <c r="O15" s="73">
        <v>0</v>
      </c>
      <c r="P15" s="492">
        <v>0</v>
      </c>
      <c r="Q15" s="63">
        <f>IF($G$44&lt;&gt;0,P15/$G$44,0)</f>
        <v>0</v>
      </c>
    </row>
    <row r="16" spans="1:17">
      <c r="A16" s="490"/>
      <c r="B16" s="490" t="s">
        <v>85</v>
      </c>
      <c r="C16" s="491">
        <v>0</v>
      </c>
      <c r="D16" s="73">
        <v>0</v>
      </c>
      <c r="E16" s="73">
        <v>0</v>
      </c>
      <c r="F16" s="73">
        <v>0</v>
      </c>
      <c r="G16" s="492">
        <v>0</v>
      </c>
      <c r="H16" s="63">
        <f>IF($G$44&lt;&gt;0,G16/$G$44,0)</f>
        <v>0</v>
      </c>
      <c r="I16" s="722"/>
      <c r="J16" s="95"/>
      <c r="K16" s="490" t="s">
        <v>85</v>
      </c>
      <c r="L16" s="865">
        <v>0</v>
      </c>
      <c r="M16" s="73">
        <v>0</v>
      </c>
      <c r="N16" s="73">
        <v>0</v>
      </c>
      <c r="O16" s="73">
        <v>0</v>
      </c>
      <c r="P16" s="492">
        <v>0</v>
      </c>
      <c r="Q16" s="63">
        <f>IF($G$44&lt;&gt;0,P16/$G$44,0)</f>
        <v>0</v>
      </c>
    </row>
    <row r="17" spans="1:17">
      <c r="A17" s="50" t="s">
        <v>100</v>
      </c>
      <c r="B17" s="493"/>
      <c r="C17" s="143"/>
      <c r="D17" s="64"/>
      <c r="E17" s="64"/>
      <c r="F17" s="64"/>
      <c r="G17" s="64"/>
      <c r="H17" s="72"/>
      <c r="I17" s="722"/>
      <c r="J17" s="148" t="s">
        <v>100</v>
      </c>
      <c r="K17" s="493"/>
      <c r="L17" s="866"/>
      <c r="M17" s="64"/>
      <c r="N17" s="64"/>
      <c r="O17" s="64"/>
      <c r="P17" s="64"/>
      <c r="Q17" s="72"/>
    </row>
    <row r="18" spans="1:17">
      <c r="A18" s="490"/>
      <c r="B18" s="490" t="s">
        <v>92</v>
      </c>
      <c r="C18" s="491">
        <v>0</v>
      </c>
      <c r="D18" s="73">
        <v>0</v>
      </c>
      <c r="E18" s="73">
        <v>0</v>
      </c>
      <c r="F18" s="73">
        <v>0</v>
      </c>
      <c r="G18" s="492">
        <v>0</v>
      </c>
      <c r="H18" s="63">
        <f>IF($G$44&lt;&gt;0,G18/$G$44,0)</f>
        <v>0</v>
      </c>
      <c r="I18" s="722"/>
      <c r="J18" s="95"/>
      <c r="K18" s="490" t="s">
        <v>92</v>
      </c>
      <c r="L18" s="865">
        <v>0</v>
      </c>
      <c r="M18" s="73">
        <v>0</v>
      </c>
      <c r="N18" s="73">
        <v>0</v>
      </c>
      <c r="O18" s="73">
        <v>0</v>
      </c>
      <c r="P18" s="492">
        <v>0</v>
      </c>
      <c r="Q18" s="63">
        <f>IF($G$44&lt;&gt;0,P18/$G$44,0)</f>
        <v>0</v>
      </c>
    </row>
    <row r="19" spans="1:17">
      <c r="A19" s="490"/>
      <c r="B19" s="490" t="s">
        <v>92</v>
      </c>
      <c r="C19" s="74">
        <v>0</v>
      </c>
      <c r="D19" s="75">
        <v>0</v>
      </c>
      <c r="E19" s="75">
        <v>0</v>
      </c>
      <c r="F19" s="75">
        <v>0</v>
      </c>
      <c r="G19" s="215">
        <v>0</v>
      </c>
      <c r="H19" s="63">
        <f>IF($G$44&lt;&gt;0,G19/$G$44,0)</f>
        <v>0</v>
      </c>
      <c r="I19" s="722"/>
      <c r="J19" s="95"/>
      <c r="K19" s="490" t="s">
        <v>92</v>
      </c>
      <c r="L19" s="867">
        <v>0</v>
      </c>
      <c r="M19" s="75">
        <v>0</v>
      </c>
      <c r="N19" s="75">
        <v>0</v>
      </c>
      <c r="O19" s="75">
        <v>0</v>
      </c>
      <c r="P19" s="215">
        <v>0</v>
      </c>
      <c r="Q19" s="63">
        <f>IF($G$44&lt;&gt;0,P19/$G$44,0)</f>
        <v>0</v>
      </c>
    </row>
    <row r="20" spans="1:17">
      <c r="A20" s="494"/>
      <c r="B20" s="494" t="s">
        <v>92</v>
      </c>
      <c r="C20" s="491">
        <v>0</v>
      </c>
      <c r="D20" s="73">
        <v>0</v>
      </c>
      <c r="E20" s="73">
        <v>0</v>
      </c>
      <c r="F20" s="73">
        <v>0</v>
      </c>
      <c r="G20" s="492">
        <v>0</v>
      </c>
      <c r="H20" s="63">
        <f>IF($G$44&lt;&gt;0,G20/$G$44,0)</f>
        <v>0</v>
      </c>
      <c r="I20" s="722"/>
      <c r="J20" s="132"/>
      <c r="K20" s="494" t="s">
        <v>92</v>
      </c>
      <c r="L20" s="865">
        <v>0</v>
      </c>
      <c r="M20" s="73">
        <v>0</v>
      </c>
      <c r="N20" s="73">
        <v>0</v>
      </c>
      <c r="O20" s="73">
        <v>0</v>
      </c>
      <c r="P20" s="492">
        <v>0</v>
      </c>
      <c r="Q20" s="63">
        <f>IF($G$44&lt;&gt;0,P20/$G$44,0)</f>
        <v>0</v>
      </c>
    </row>
    <row r="21" spans="1:17">
      <c r="A21" s="50" t="s">
        <v>106</v>
      </c>
      <c r="B21" s="493"/>
      <c r="C21" s="143"/>
      <c r="D21" s="64"/>
      <c r="E21" s="64"/>
      <c r="F21" s="64"/>
      <c r="G21" s="64"/>
      <c r="H21" s="72"/>
      <c r="I21" s="722"/>
      <c r="J21" s="148" t="s">
        <v>106</v>
      </c>
      <c r="K21" s="493"/>
      <c r="L21" s="866"/>
      <c r="M21" s="64"/>
      <c r="N21" s="64"/>
      <c r="O21" s="64"/>
      <c r="P21" s="64"/>
      <c r="Q21" s="72"/>
    </row>
    <row r="22" spans="1:17">
      <c r="A22" s="490"/>
      <c r="B22" s="490" t="s">
        <v>85</v>
      </c>
      <c r="C22" s="491">
        <v>0</v>
      </c>
      <c r="D22" s="73">
        <v>0</v>
      </c>
      <c r="E22" s="73">
        <v>0</v>
      </c>
      <c r="F22" s="73">
        <v>0</v>
      </c>
      <c r="G22" s="492">
        <v>0</v>
      </c>
      <c r="H22" s="63">
        <f>IF($G$44&lt;&gt;0,G22/$G$44,0)</f>
        <v>0</v>
      </c>
      <c r="I22" s="722"/>
      <c r="J22" s="95"/>
      <c r="K22" s="490" t="s">
        <v>85</v>
      </c>
      <c r="L22" s="865">
        <v>0</v>
      </c>
      <c r="M22" s="73">
        <v>0</v>
      </c>
      <c r="N22" s="73">
        <v>0</v>
      </c>
      <c r="O22" s="73">
        <v>0</v>
      </c>
      <c r="P22" s="492">
        <v>0</v>
      </c>
      <c r="Q22" s="63">
        <f>IF($G$44&lt;&gt;0,P22/$G$44,0)</f>
        <v>0</v>
      </c>
    </row>
    <row r="23" spans="1:17">
      <c r="A23" s="490"/>
      <c r="B23" s="490" t="s">
        <v>85</v>
      </c>
      <c r="C23" s="491">
        <v>0</v>
      </c>
      <c r="D23" s="73">
        <v>0</v>
      </c>
      <c r="E23" s="73">
        <v>0</v>
      </c>
      <c r="F23" s="73">
        <v>0</v>
      </c>
      <c r="G23" s="492">
        <v>0</v>
      </c>
      <c r="H23" s="63">
        <f>IF($G$44&lt;&gt;0,G23/$G$44,0)</f>
        <v>0</v>
      </c>
      <c r="I23" s="722"/>
      <c r="J23" s="95"/>
      <c r="K23" s="490" t="s">
        <v>85</v>
      </c>
      <c r="L23" s="865">
        <v>0</v>
      </c>
      <c r="M23" s="73">
        <v>0</v>
      </c>
      <c r="N23" s="73">
        <v>0</v>
      </c>
      <c r="O23" s="73">
        <v>0</v>
      </c>
      <c r="P23" s="492">
        <v>0</v>
      </c>
      <c r="Q23" s="63">
        <f>IF($G$44&lt;&gt;0,P23/$G$44,0)</f>
        <v>0</v>
      </c>
    </row>
    <row r="24" spans="1:17">
      <c r="A24" s="490"/>
      <c r="B24" s="490" t="s">
        <v>92</v>
      </c>
      <c r="C24" s="491">
        <v>0</v>
      </c>
      <c r="D24" s="73">
        <v>0</v>
      </c>
      <c r="E24" s="73">
        <v>0</v>
      </c>
      <c r="F24" s="73">
        <v>0</v>
      </c>
      <c r="G24" s="492">
        <v>0</v>
      </c>
      <c r="H24" s="63">
        <f>IF($G$44&lt;&gt;0,G24/$G$44,0)</f>
        <v>0</v>
      </c>
      <c r="I24" s="722"/>
      <c r="J24" s="95"/>
      <c r="K24" s="490" t="s">
        <v>92</v>
      </c>
      <c r="L24" s="865">
        <v>0</v>
      </c>
      <c r="M24" s="73">
        <v>0</v>
      </c>
      <c r="N24" s="73">
        <v>0</v>
      </c>
      <c r="O24" s="73">
        <v>0</v>
      </c>
      <c r="P24" s="492">
        <v>0</v>
      </c>
      <c r="Q24" s="63">
        <f>IF($G$44&lt;&gt;0,P24/$G$44,0)</f>
        <v>0</v>
      </c>
    </row>
    <row r="25" spans="1:17">
      <c r="A25" s="490"/>
      <c r="B25" s="490" t="s">
        <v>92</v>
      </c>
      <c r="C25" s="491">
        <v>0</v>
      </c>
      <c r="D25" s="73">
        <v>0</v>
      </c>
      <c r="E25" s="73">
        <v>0</v>
      </c>
      <c r="F25" s="73">
        <v>0</v>
      </c>
      <c r="G25" s="492">
        <v>0</v>
      </c>
      <c r="H25" s="63">
        <f>IF($G$44&lt;&gt;0,G25/$G$44,0)</f>
        <v>0</v>
      </c>
      <c r="I25" s="722"/>
      <c r="J25" s="95"/>
      <c r="K25" s="490" t="s">
        <v>92</v>
      </c>
      <c r="L25" s="865">
        <v>0</v>
      </c>
      <c r="M25" s="73">
        <v>0</v>
      </c>
      <c r="N25" s="73">
        <v>0</v>
      </c>
      <c r="O25" s="73">
        <v>0</v>
      </c>
      <c r="P25" s="492">
        <v>0</v>
      </c>
      <c r="Q25" s="63">
        <f>IF($G$44&lt;&gt;0,P25/$G$44,0)</f>
        <v>0</v>
      </c>
    </row>
    <row r="26" spans="1:17">
      <c r="A26" s="490"/>
      <c r="B26" s="490" t="s">
        <v>92</v>
      </c>
      <c r="C26" s="491">
        <v>0</v>
      </c>
      <c r="D26" s="73">
        <v>0</v>
      </c>
      <c r="E26" s="73">
        <v>0</v>
      </c>
      <c r="F26" s="73">
        <v>0</v>
      </c>
      <c r="G26" s="492">
        <v>0</v>
      </c>
      <c r="H26" s="63">
        <f>IF($G$44&lt;&gt;0,G26/$G$44,0)</f>
        <v>0</v>
      </c>
      <c r="I26" s="722"/>
      <c r="J26" s="95"/>
      <c r="K26" s="490" t="s">
        <v>92</v>
      </c>
      <c r="L26" s="865">
        <v>0</v>
      </c>
      <c r="M26" s="73">
        <v>0</v>
      </c>
      <c r="N26" s="73">
        <v>0</v>
      </c>
      <c r="O26" s="73">
        <v>0</v>
      </c>
      <c r="P26" s="492">
        <v>0</v>
      </c>
      <c r="Q26" s="63">
        <f>IF($G$44&lt;&gt;0,P26/$G$44,0)</f>
        <v>0</v>
      </c>
    </row>
    <row r="27" spans="1:17">
      <c r="A27" s="50" t="s">
        <v>31</v>
      </c>
      <c r="B27" s="493"/>
      <c r="C27" s="143"/>
      <c r="D27" s="64"/>
      <c r="E27" s="64"/>
      <c r="F27" s="64"/>
      <c r="G27" s="66"/>
      <c r="H27" s="72"/>
      <c r="I27" s="722"/>
      <c r="J27" s="148" t="s">
        <v>31</v>
      </c>
      <c r="K27" s="493"/>
      <c r="L27" s="866"/>
      <c r="M27" s="64"/>
      <c r="N27" s="64"/>
      <c r="O27" s="64"/>
      <c r="P27" s="66"/>
      <c r="Q27" s="72"/>
    </row>
    <row r="28" spans="1:17">
      <c r="A28" s="490"/>
      <c r="B28" s="490" t="s">
        <v>92</v>
      </c>
      <c r="C28" s="491">
        <v>0</v>
      </c>
      <c r="D28" s="73">
        <v>0</v>
      </c>
      <c r="E28" s="73">
        <v>0</v>
      </c>
      <c r="F28" s="73">
        <v>0</v>
      </c>
      <c r="G28" s="492">
        <v>0</v>
      </c>
      <c r="H28" s="63">
        <f>IF($G$44&lt;&gt;0,G28/$G$44,0)</f>
        <v>0</v>
      </c>
      <c r="I28" s="722"/>
      <c r="J28" s="95"/>
      <c r="K28" s="490" t="s">
        <v>92</v>
      </c>
      <c r="L28" s="865">
        <v>0</v>
      </c>
      <c r="M28" s="73">
        <v>0</v>
      </c>
      <c r="N28" s="73">
        <v>0</v>
      </c>
      <c r="O28" s="73">
        <v>0</v>
      </c>
      <c r="P28" s="492">
        <v>0</v>
      </c>
      <c r="Q28" s="63">
        <f>IF($G$44&lt;&gt;0,P28/$G$44,0)</f>
        <v>0</v>
      </c>
    </row>
    <row r="29" spans="1:17">
      <c r="A29" s="490"/>
      <c r="B29" s="490" t="s">
        <v>92</v>
      </c>
      <c r="C29" s="491">
        <v>0</v>
      </c>
      <c r="D29" s="73">
        <v>0</v>
      </c>
      <c r="E29" s="73">
        <v>0</v>
      </c>
      <c r="F29" s="73">
        <v>0</v>
      </c>
      <c r="G29" s="492">
        <v>0</v>
      </c>
      <c r="H29" s="63">
        <f>IF($G$44&lt;&gt;0,G29/$G$44,0)</f>
        <v>0</v>
      </c>
      <c r="I29" s="722"/>
      <c r="J29" s="95"/>
      <c r="K29" s="490" t="s">
        <v>92</v>
      </c>
      <c r="L29" s="865">
        <v>0</v>
      </c>
      <c r="M29" s="73">
        <v>0</v>
      </c>
      <c r="N29" s="73">
        <v>0</v>
      </c>
      <c r="O29" s="73">
        <v>0</v>
      </c>
      <c r="P29" s="492">
        <v>0</v>
      </c>
      <c r="Q29" s="63">
        <f>IF($G$44&lt;&gt;0,P29/$G$44,0)</f>
        <v>0</v>
      </c>
    </row>
    <row r="30" spans="1:17">
      <c r="A30" s="50" t="s">
        <v>127</v>
      </c>
      <c r="B30" s="493"/>
      <c r="C30" s="143"/>
      <c r="D30" s="64"/>
      <c r="E30" s="64"/>
      <c r="F30" s="64"/>
      <c r="G30" s="64"/>
      <c r="H30" s="72"/>
      <c r="I30" s="722"/>
      <c r="J30" s="148" t="s">
        <v>127</v>
      </c>
      <c r="K30" s="493"/>
      <c r="L30" s="866"/>
      <c r="M30" s="64"/>
      <c r="N30" s="64"/>
      <c r="O30" s="64"/>
      <c r="P30" s="64"/>
      <c r="Q30" s="72"/>
    </row>
    <row r="31" spans="1:17">
      <c r="A31" s="490"/>
      <c r="B31" s="490" t="s">
        <v>85</v>
      </c>
      <c r="C31" s="491"/>
      <c r="D31" s="73"/>
      <c r="E31" s="73"/>
      <c r="F31" s="73"/>
      <c r="G31" s="492">
        <v>0</v>
      </c>
      <c r="H31" s="63">
        <f t="shared" ref="H31:H36" si="0">IF($G$44&lt;&gt;0,G31/$G$44,0)</f>
        <v>0</v>
      </c>
      <c r="I31" s="722"/>
      <c r="J31" s="95"/>
      <c r="K31" s="490" t="s">
        <v>85</v>
      </c>
      <c r="L31" s="865"/>
      <c r="M31" s="73"/>
      <c r="N31" s="73"/>
      <c r="O31" s="73"/>
      <c r="P31" s="492">
        <v>0</v>
      </c>
      <c r="Q31" s="63">
        <f t="shared" ref="Q31:Q36" si="1">IF($G$44&lt;&gt;0,P31/$G$44,0)</f>
        <v>0</v>
      </c>
    </row>
    <row r="32" spans="1:17">
      <c r="A32" s="490"/>
      <c r="B32" s="490" t="s">
        <v>85</v>
      </c>
      <c r="C32" s="491"/>
      <c r="D32" s="73"/>
      <c r="E32" s="73"/>
      <c r="F32" s="73"/>
      <c r="G32" s="492">
        <v>0</v>
      </c>
      <c r="H32" s="63">
        <f t="shared" si="0"/>
        <v>0</v>
      </c>
      <c r="I32" s="722"/>
      <c r="J32" s="95"/>
      <c r="K32" s="490" t="s">
        <v>85</v>
      </c>
      <c r="L32" s="865"/>
      <c r="M32" s="73"/>
      <c r="N32" s="73"/>
      <c r="O32" s="73"/>
      <c r="P32" s="492">
        <v>0</v>
      </c>
      <c r="Q32" s="63">
        <f t="shared" si="1"/>
        <v>0</v>
      </c>
    </row>
    <row r="33" spans="1:17">
      <c r="A33" s="490"/>
      <c r="B33" s="490" t="s">
        <v>85</v>
      </c>
      <c r="C33" s="491">
        <v>0</v>
      </c>
      <c r="D33" s="73">
        <v>0</v>
      </c>
      <c r="E33" s="73">
        <v>0</v>
      </c>
      <c r="F33" s="73">
        <v>0</v>
      </c>
      <c r="G33" s="492">
        <v>0</v>
      </c>
      <c r="H33" s="63">
        <f t="shared" si="0"/>
        <v>0</v>
      </c>
      <c r="I33" s="722"/>
      <c r="J33" s="95"/>
      <c r="K33" s="490" t="s">
        <v>85</v>
      </c>
      <c r="L33" s="865">
        <v>0</v>
      </c>
      <c r="M33" s="73">
        <v>0</v>
      </c>
      <c r="N33" s="73">
        <v>0</v>
      </c>
      <c r="O33" s="73">
        <v>0</v>
      </c>
      <c r="P33" s="492">
        <v>0</v>
      </c>
      <c r="Q33" s="63">
        <f t="shared" si="1"/>
        <v>0</v>
      </c>
    </row>
    <row r="34" spans="1:17">
      <c r="A34" s="490"/>
      <c r="B34" s="490" t="s">
        <v>85</v>
      </c>
      <c r="C34" s="491">
        <v>0</v>
      </c>
      <c r="D34" s="73">
        <v>0</v>
      </c>
      <c r="E34" s="73">
        <v>0</v>
      </c>
      <c r="F34" s="73">
        <v>0</v>
      </c>
      <c r="G34" s="492">
        <v>0</v>
      </c>
      <c r="H34" s="63">
        <f t="shared" si="0"/>
        <v>0</v>
      </c>
      <c r="I34" s="722"/>
      <c r="J34" s="95"/>
      <c r="K34" s="490" t="s">
        <v>85</v>
      </c>
      <c r="L34" s="865">
        <v>0</v>
      </c>
      <c r="M34" s="73">
        <v>0</v>
      </c>
      <c r="N34" s="73">
        <v>0</v>
      </c>
      <c r="O34" s="73">
        <v>0</v>
      </c>
      <c r="P34" s="492">
        <v>0</v>
      </c>
      <c r="Q34" s="63">
        <f t="shared" si="1"/>
        <v>0</v>
      </c>
    </row>
    <row r="35" spans="1:17">
      <c r="A35" s="490"/>
      <c r="B35" s="490" t="s">
        <v>85</v>
      </c>
      <c r="C35" s="491">
        <v>0</v>
      </c>
      <c r="D35" s="73">
        <v>0</v>
      </c>
      <c r="E35" s="73">
        <v>0</v>
      </c>
      <c r="F35" s="73">
        <v>0</v>
      </c>
      <c r="G35" s="492">
        <v>0</v>
      </c>
      <c r="H35" s="63">
        <f t="shared" si="0"/>
        <v>0</v>
      </c>
      <c r="I35" s="722"/>
      <c r="J35" s="95"/>
      <c r="K35" s="490" t="s">
        <v>85</v>
      </c>
      <c r="L35" s="865">
        <v>0</v>
      </c>
      <c r="M35" s="73">
        <v>0</v>
      </c>
      <c r="N35" s="73">
        <v>0</v>
      </c>
      <c r="O35" s="73">
        <v>0</v>
      </c>
      <c r="P35" s="492">
        <v>0</v>
      </c>
      <c r="Q35" s="63">
        <f t="shared" si="1"/>
        <v>0</v>
      </c>
    </row>
    <row r="36" spans="1:17">
      <c r="A36" s="490"/>
      <c r="B36" s="490" t="s">
        <v>85</v>
      </c>
      <c r="C36" s="491">
        <v>0</v>
      </c>
      <c r="D36" s="73">
        <v>0</v>
      </c>
      <c r="E36" s="73">
        <v>0</v>
      </c>
      <c r="F36" s="73">
        <v>0</v>
      </c>
      <c r="G36" s="492">
        <v>0</v>
      </c>
      <c r="H36" s="63">
        <f t="shared" si="0"/>
        <v>0</v>
      </c>
      <c r="I36" s="722"/>
      <c r="J36" s="95"/>
      <c r="K36" s="490" t="s">
        <v>85</v>
      </c>
      <c r="L36" s="865">
        <v>0</v>
      </c>
      <c r="M36" s="73">
        <v>0</v>
      </c>
      <c r="N36" s="73">
        <v>0</v>
      </c>
      <c r="O36" s="73">
        <v>0</v>
      </c>
      <c r="P36" s="492">
        <v>0</v>
      </c>
      <c r="Q36" s="63">
        <f t="shared" si="1"/>
        <v>0</v>
      </c>
    </row>
    <row r="37" spans="1:17">
      <c r="A37" s="50" t="s">
        <v>136</v>
      </c>
      <c r="B37" s="493"/>
      <c r="C37" s="143"/>
      <c r="D37" s="64"/>
      <c r="E37" s="64"/>
      <c r="F37" s="64"/>
      <c r="G37" s="64"/>
      <c r="H37" s="72"/>
      <c r="I37" s="722"/>
      <c r="J37" s="148" t="s">
        <v>136</v>
      </c>
      <c r="K37" s="493"/>
      <c r="L37" s="866"/>
      <c r="M37" s="64"/>
      <c r="N37" s="64"/>
      <c r="O37" s="64"/>
      <c r="P37" s="64"/>
      <c r="Q37" s="72"/>
    </row>
    <row r="38" spans="1:17">
      <c r="A38" s="490"/>
      <c r="B38" s="490" t="s">
        <v>85</v>
      </c>
      <c r="C38" s="491">
        <v>0</v>
      </c>
      <c r="D38" s="73">
        <v>0</v>
      </c>
      <c r="E38" s="73">
        <v>0</v>
      </c>
      <c r="F38" s="73">
        <v>0</v>
      </c>
      <c r="G38" s="492">
        <v>0</v>
      </c>
      <c r="H38" s="63">
        <f>IF($G$44&lt;&gt;0,G38/$G$44,0)</f>
        <v>0</v>
      </c>
      <c r="I38" s="722"/>
      <c r="J38" s="95"/>
      <c r="K38" s="490" t="s">
        <v>85</v>
      </c>
      <c r="L38" s="865">
        <v>0</v>
      </c>
      <c r="M38" s="73">
        <v>0</v>
      </c>
      <c r="N38" s="73">
        <v>0</v>
      </c>
      <c r="O38" s="73">
        <v>0</v>
      </c>
      <c r="P38" s="492">
        <v>0</v>
      </c>
      <c r="Q38" s="63">
        <f>IF($G$44&lt;&gt;0,P38/$G$44,0)</f>
        <v>0</v>
      </c>
    </row>
    <row r="39" spans="1:17">
      <c r="A39" s="490"/>
      <c r="B39" s="490" t="s">
        <v>85</v>
      </c>
      <c r="C39" s="491">
        <v>0</v>
      </c>
      <c r="D39" s="73">
        <v>0</v>
      </c>
      <c r="E39" s="73">
        <v>0</v>
      </c>
      <c r="F39" s="73">
        <v>0</v>
      </c>
      <c r="G39" s="492">
        <v>0</v>
      </c>
      <c r="H39" s="63">
        <f>IF($G$44&lt;&gt;0,G39/$G$44,0)</f>
        <v>0</v>
      </c>
      <c r="I39" s="722"/>
      <c r="J39" s="95"/>
      <c r="K39" s="490" t="s">
        <v>85</v>
      </c>
      <c r="L39" s="865">
        <v>0</v>
      </c>
      <c r="M39" s="73">
        <v>0</v>
      </c>
      <c r="N39" s="73">
        <v>0</v>
      </c>
      <c r="O39" s="73">
        <v>0</v>
      </c>
      <c r="P39" s="492">
        <v>0</v>
      </c>
      <c r="Q39" s="63">
        <f>IF($G$44&lt;&gt;0,P39/$G$44,0)</f>
        <v>0</v>
      </c>
    </row>
    <row r="40" spans="1:17">
      <c r="A40" s="50" t="s">
        <v>34</v>
      </c>
      <c r="B40" s="493"/>
      <c r="C40" s="143"/>
      <c r="D40" s="64"/>
      <c r="E40" s="64"/>
      <c r="F40" s="64"/>
      <c r="G40" s="64"/>
      <c r="H40" s="72"/>
      <c r="I40" s="722"/>
      <c r="J40" s="148" t="s">
        <v>34</v>
      </c>
      <c r="K40" s="493"/>
      <c r="L40" s="866"/>
      <c r="M40" s="64"/>
      <c r="N40" s="64"/>
      <c r="O40" s="64"/>
      <c r="P40" s="64"/>
      <c r="Q40" s="72"/>
    </row>
    <row r="41" spans="1:17">
      <c r="A41" s="54" t="s">
        <v>145</v>
      </c>
      <c r="B41" s="490" t="s">
        <v>92</v>
      </c>
      <c r="C41" s="491">
        <v>0</v>
      </c>
      <c r="D41" s="64"/>
      <c r="E41" s="64"/>
      <c r="F41" s="64"/>
      <c r="G41" s="492">
        <v>0</v>
      </c>
      <c r="H41" s="63">
        <f t="shared" ref="H41:H42" si="2">IF($G$44&lt;&gt;0,G41/$G$44,0)</f>
        <v>0</v>
      </c>
      <c r="I41" s="722"/>
      <c r="J41" s="149" t="s">
        <v>145</v>
      </c>
      <c r="K41" s="490" t="s">
        <v>92</v>
      </c>
      <c r="L41" s="865">
        <v>0</v>
      </c>
      <c r="M41" s="64"/>
      <c r="N41" s="64"/>
      <c r="O41" s="64"/>
      <c r="P41" s="492">
        <v>0</v>
      </c>
      <c r="Q41" s="63">
        <f t="shared" ref="Q41:Q42" si="3">IF($G$44&lt;&gt;0,P41/$G$44,0)</f>
        <v>0</v>
      </c>
    </row>
    <row r="42" spans="1:17">
      <c r="A42" s="54" t="s">
        <v>146</v>
      </c>
      <c r="B42" s="490" t="s">
        <v>92</v>
      </c>
      <c r="C42" s="491">
        <v>0</v>
      </c>
      <c r="D42" s="64"/>
      <c r="E42" s="64"/>
      <c r="F42" s="64"/>
      <c r="G42" s="492">
        <v>0</v>
      </c>
      <c r="H42" s="63">
        <f t="shared" si="2"/>
        <v>0</v>
      </c>
      <c r="I42" s="722"/>
      <c r="J42" s="149" t="s">
        <v>146</v>
      </c>
      <c r="K42" s="490" t="s">
        <v>92</v>
      </c>
      <c r="L42" s="865">
        <v>0</v>
      </c>
      <c r="M42" s="64"/>
      <c r="N42" s="64"/>
      <c r="O42" s="64"/>
      <c r="P42" s="492">
        <v>0</v>
      </c>
      <c r="Q42" s="63">
        <f t="shared" si="3"/>
        <v>0</v>
      </c>
    </row>
    <row r="43" spans="1:17">
      <c r="A43" s="493"/>
      <c r="B43" s="493"/>
      <c r="C43" s="71"/>
      <c r="D43" s="71"/>
      <c r="E43" s="64"/>
      <c r="F43" s="71"/>
      <c r="G43" s="71"/>
      <c r="H43" s="72"/>
      <c r="I43" s="722"/>
      <c r="J43" s="861"/>
      <c r="K43" s="493"/>
      <c r="L43" s="864"/>
      <c r="M43" s="71"/>
      <c r="N43" s="64"/>
      <c r="O43" s="71"/>
      <c r="P43" s="71"/>
      <c r="Q43" s="72"/>
    </row>
    <row r="44" spans="1:17">
      <c r="A44" s="51" t="s">
        <v>147</v>
      </c>
      <c r="B44" s="490"/>
      <c r="C44" s="77"/>
      <c r="D44" s="65">
        <f>SUM(D9:D43)</f>
        <v>0</v>
      </c>
      <c r="E44" s="65">
        <f>SUM(E9:E43)</f>
        <v>0</v>
      </c>
      <c r="F44" s="65">
        <f>SUM(F9:F43)</f>
        <v>0</v>
      </c>
      <c r="G44" s="67">
        <f>SUM(G9:G43)</f>
        <v>0</v>
      </c>
      <c r="H44" s="63">
        <f>IF($G$44&lt;&gt;0,G44/$G$44,0)</f>
        <v>0</v>
      </c>
      <c r="I44" s="722"/>
      <c r="J44" s="150" t="s">
        <v>147</v>
      </c>
      <c r="K44" s="490"/>
      <c r="L44" s="868"/>
      <c r="M44" s="65">
        <f>SUM(M9:M43)</f>
        <v>0</v>
      </c>
      <c r="N44" s="65">
        <f>SUM(N9:N43)</f>
        <v>0</v>
      </c>
      <c r="O44" s="65">
        <f>SUM(O9:O43)</f>
        <v>0</v>
      </c>
      <c r="P44" s="67">
        <f>SUM(P9:P43)</f>
        <v>0</v>
      </c>
      <c r="Q44" s="63">
        <f>IF($G$44&lt;&gt;0,P44/$G$44,0)</f>
        <v>0</v>
      </c>
    </row>
    <row r="45" spans="1:17" ht="12.9" thickBot="1">
      <c r="A45" s="874"/>
      <c r="B45" s="874"/>
      <c r="C45" s="890"/>
      <c r="D45" s="384"/>
      <c r="E45" s="384"/>
      <c r="F45" s="384"/>
      <c r="G45" s="384"/>
      <c r="H45" s="539"/>
      <c r="I45" s="722"/>
      <c r="J45" s="873"/>
      <c r="K45" s="874"/>
      <c r="L45" s="875"/>
      <c r="M45" s="384"/>
      <c r="N45" s="384"/>
      <c r="O45" s="384"/>
      <c r="P45" s="384"/>
      <c r="Q45" s="539"/>
    </row>
    <row r="46" spans="1:17" ht="12.9" thickBot="1">
      <c r="A46" s="190"/>
      <c r="B46" s="876"/>
      <c r="C46" s="878"/>
      <c r="D46" s="878"/>
      <c r="E46" s="878"/>
      <c r="F46" s="878"/>
      <c r="G46" s="878"/>
      <c r="H46" s="879"/>
      <c r="I46" s="723"/>
      <c r="J46" s="862"/>
      <c r="K46" s="876"/>
      <c r="L46" s="877"/>
      <c r="M46" s="878"/>
      <c r="N46" s="878"/>
      <c r="O46" s="878"/>
      <c r="P46" s="878"/>
      <c r="Q46" s="879"/>
    </row>
    <row r="47" spans="1:17">
      <c r="A47" s="148" t="s">
        <v>149</v>
      </c>
      <c r="B47" s="425"/>
      <c r="C47" s="426" t="s">
        <v>10</v>
      </c>
      <c r="E47" s="8"/>
      <c r="F47" s="8"/>
      <c r="G47" s="13"/>
      <c r="H47" s="13"/>
      <c r="J47" s="888" t="s">
        <v>149</v>
      </c>
      <c r="K47" s="871"/>
      <c r="L47" s="869" t="s">
        <v>10</v>
      </c>
      <c r="N47" s="8"/>
      <c r="O47" s="8"/>
      <c r="P47" s="13"/>
      <c r="Q47" s="13"/>
    </row>
    <row r="48" spans="1:17">
      <c r="A48" s="149" t="s">
        <v>151</v>
      </c>
      <c r="B48" s="490" t="s">
        <v>92</v>
      </c>
      <c r="C48" s="9"/>
      <c r="E48" s="8"/>
      <c r="F48" s="8"/>
      <c r="G48" s="13"/>
      <c r="H48" s="13"/>
      <c r="J48" s="149" t="s">
        <v>151</v>
      </c>
      <c r="K48" s="490" t="s">
        <v>92</v>
      </c>
      <c r="L48" s="885"/>
      <c r="N48" s="8"/>
      <c r="O48" s="8"/>
      <c r="P48" s="13"/>
      <c r="Q48" s="13"/>
    </row>
    <row r="49" spans="1:17">
      <c r="A49" s="149" t="s">
        <v>153</v>
      </c>
      <c r="B49" s="490" t="s">
        <v>92</v>
      </c>
      <c r="C49" s="9"/>
      <c r="E49" s="8"/>
      <c r="F49" s="8"/>
      <c r="G49" s="13"/>
      <c r="H49" s="13"/>
      <c r="J49" s="149" t="s">
        <v>153</v>
      </c>
      <c r="K49" s="490" t="s">
        <v>92</v>
      </c>
      <c r="L49" s="885"/>
      <c r="N49" s="8"/>
      <c r="O49" s="8"/>
      <c r="P49" s="13"/>
      <c r="Q49" s="13"/>
    </row>
    <row r="50" spans="1:17">
      <c r="A50" s="150" t="s">
        <v>154</v>
      </c>
      <c r="B50" s="490" t="s">
        <v>92</v>
      </c>
      <c r="C50" s="73"/>
      <c r="E50" s="5"/>
      <c r="F50" s="13"/>
      <c r="G50" s="13"/>
      <c r="H50" s="13"/>
      <c r="J50" s="150" t="s">
        <v>154</v>
      </c>
      <c r="K50" s="490" t="s">
        <v>92</v>
      </c>
      <c r="L50" s="886"/>
      <c r="N50" s="5"/>
      <c r="O50" s="13"/>
      <c r="P50" s="13"/>
      <c r="Q50" s="13"/>
    </row>
    <row r="51" spans="1:17" ht="12.9" thickBot="1">
      <c r="A51" s="79"/>
      <c r="B51" s="25"/>
      <c r="C51" s="25"/>
      <c r="E51" s="14"/>
      <c r="F51" s="13"/>
      <c r="G51" s="13"/>
      <c r="H51" s="13"/>
      <c r="J51" s="863"/>
      <c r="K51" s="872"/>
      <c r="L51" s="887"/>
      <c r="N51" s="14"/>
      <c r="O51" s="13"/>
      <c r="P51" s="13"/>
      <c r="Q51" s="13"/>
    </row>
    <row r="52" spans="1:17">
      <c r="A52" s="1271"/>
      <c r="B52" s="1271"/>
      <c r="C52" s="1271"/>
      <c r="D52" s="1271"/>
      <c r="E52" s="1271"/>
      <c r="F52" s="1271"/>
      <c r="G52" s="1271"/>
      <c r="H52" s="1271"/>
      <c r="J52" s="1271"/>
      <c r="K52" s="1271"/>
      <c r="L52" s="1271"/>
      <c r="M52" s="1271"/>
      <c r="N52" s="1271"/>
      <c r="O52" s="1271"/>
      <c r="P52" s="1271"/>
      <c r="Q52" s="1271"/>
    </row>
    <row r="53" spans="1:17" ht="39" customHeight="1">
      <c r="A53" s="1271" t="s">
        <v>164</v>
      </c>
      <c r="B53" s="1271"/>
      <c r="C53" s="1271"/>
      <c r="D53" s="1271"/>
      <c r="E53" s="1271"/>
      <c r="F53" s="1271"/>
      <c r="G53" s="1271"/>
      <c r="H53" s="1271"/>
    </row>
    <row r="54" spans="1:17" ht="25.5" customHeight="1">
      <c r="A54" s="1346"/>
      <c r="B54" s="1346"/>
      <c r="C54" s="1346"/>
      <c r="D54" s="1346"/>
      <c r="E54" s="1346"/>
      <c r="F54" s="1346"/>
      <c r="G54" s="1346"/>
      <c r="H54" s="1346"/>
    </row>
    <row r="55" spans="1:17">
      <c r="A55" s="1347"/>
      <c r="B55" s="1347"/>
      <c r="C55" s="1347"/>
      <c r="D55" s="1347"/>
      <c r="E55" s="1347"/>
      <c r="F55" s="1347"/>
      <c r="G55" s="1347"/>
      <c r="H55" s="1347"/>
    </row>
    <row r="56" spans="1:17">
      <c r="A56" s="1295"/>
      <c r="B56" s="1295"/>
      <c r="C56" s="1295"/>
      <c r="D56" s="1295"/>
      <c r="E56" s="1295"/>
      <c r="F56" s="1295"/>
      <c r="G56" s="1295"/>
      <c r="H56" s="1295"/>
      <c r="I56" s="1295"/>
      <c r="J56" s="1295"/>
      <c r="K56" s="1295"/>
      <c r="L56" s="1295"/>
      <c r="M56" s="1295"/>
    </row>
    <row r="57" spans="1:17">
      <c r="A57" s="1272"/>
      <c r="B57" s="1272"/>
      <c r="C57" s="1272"/>
      <c r="D57" s="1272"/>
      <c r="E57" s="1272"/>
      <c r="F57" s="1272"/>
      <c r="G57" s="1272"/>
      <c r="H57" s="1272"/>
    </row>
    <row r="58" spans="1:17" ht="12.75" customHeight="1"/>
    <row r="59" spans="1:17" ht="35.25" customHeight="1"/>
    <row r="60" spans="1:17">
      <c r="A60" s="1271"/>
      <c r="B60" s="1271"/>
      <c r="C60" s="1271"/>
      <c r="D60" s="1271"/>
      <c r="E60" s="1271"/>
      <c r="F60" s="1271"/>
      <c r="G60" s="1271"/>
      <c r="J60" s="24"/>
    </row>
    <row r="62" spans="1:17">
      <c r="A62" s="1271"/>
      <c r="B62" s="1271"/>
      <c r="C62" s="1271"/>
      <c r="D62" s="1271"/>
      <c r="E62" s="1271"/>
      <c r="F62" s="1271"/>
      <c r="G62" s="1271"/>
      <c r="H62" s="1271"/>
      <c r="I62" s="1271"/>
      <c r="J62" s="1271"/>
      <c r="K62" s="1271"/>
      <c r="L62" s="1271"/>
    </row>
    <row r="63" spans="1:17">
      <c r="A63" s="1330"/>
      <c r="B63" s="1330"/>
      <c r="C63" s="1330"/>
      <c r="D63" s="1330"/>
      <c r="E63" s="1330"/>
      <c r="F63" s="1330"/>
      <c r="G63" s="1330"/>
      <c r="H63" s="1330"/>
      <c r="I63" s="1330"/>
      <c r="J63" s="1330"/>
      <c r="K63" s="1330"/>
      <c r="L63" s="1330"/>
    </row>
    <row r="64" spans="1:17">
      <c r="A64" s="1330"/>
      <c r="B64" s="1330"/>
      <c r="C64" s="1330"/>
      <c r="D64" s="1330"/>
      <c r="E64" s="1330"/>
      <c r="F64" s="1330"/>
      <c r="G64" s="1330"/>
      <c r="H64" s="1330"/>
      <c r="I64" s="1330"/>
      <c r="J64" s="1330"/>
      <c r="K64" s="1330"/>
      <c r="L64" s="1330"/>
    </row>
    <row r="65" spans="1:12">
      <c r="A65" s="1331"/>
      <c r="B65" s="1295"/>
      <c r="C65" s="1295"/>
      <c r="D65" s="1295"/>
      <c r="E65" s="1295"/>
      <c r="F65" s="1295"/>
      <c r="G65" s="1295"/>
      <c r="H65" s="1295"/>
      <c r="I65" s="1295"/>
      <c r="J65" s="356"/>
      <c r="K65" s="356"/>
      <c r="L65" s="356"/>
    </row>
    <row r="66" spans="1:12">
      <c r="A66" s="1272"/>
      <c r="B66" s="1272"/>
      <c r="C66" s="1272"/>
      <c r="D66" s="1272"/>
      <c r="E66" s="363"/>
      <c r="F66" s="363"/>
      <c r="G66" s="363"/>
      <c r="H66" s="363"/>
      <c r="I66" s="363"/>
      <c r="J66" s="363"/>
      <c r="K66" s="363"/>
      <c r="L66" s="363"/>
    </row>
    <row r="71" spans="1:12">
      <c r="D71" s="23"/>
    </row>
    <row r="80" spans="1:12">
      <c r="A80" s="358"/>
      <c r="B80" s="358"/>
      <c r="D80" s="24"/>
    </row>
  </sheetData>
  <mergeCells count="23">
    <mergeCell ref="A66:D66"/>
    <mergeCell ref="A53:H53"/>
    <mergeCell ref="A54:H54"/>
    <mergeCell ref="A55:H55"/>
    <mergeCell ref="A56:M56"/>
    <mergeCell ref="A57:H57"/>
    <mergeCell ref="A60:G60"/>
    <mergeCell ref="A62:L62"/>
    <mergeCell ref="A63:L64"/>
    <mergeCell ref="A65:I65"/>
    <mergeCell ref="A1:Q1"/>
    <mergeCell ref="A2:Q2"/>
    <mergeCell ref="A3:Q3"/>
    <mergeCell ref="J5:J7"/>
    <mergeCell ref="K5:K7"/>
    <mergeCell ref="L5:Q5"/>
    <mergeCell ref="C6:H6"/>
    <mergeCell ref="L6:Q6"/>
    <mergeCell ref="A52:H52"/>
    <mergeCell ref="J52:Q52"/>
    <mergeCell ref="A5:A7"/>
    <mergeCell ref="B5:B7"/>
    <mergeCell ref="C5:H5"/>
  </mergeCells>
  <pageMargins left="0.7" right="0.7" top="0.75" bottom="0.75" header="0.3" footer="0.3"/>
  <pageSetup scale="53"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50"/>
    <pageSetUpPr fitToPage="1"/>
  </sheetPr>
  <dimension ref="A1:M69"/>
  <sheetViews>
    <sheetView topLeftCell="A25" zoomScale="115" zoomScaleNormal="115" zoomScaleSheetLayoutView="100" workbookViewId="0">
      <selection activeCell="A25" sqref="A25"/>
    </sheetView>
  </sheetViews>
  <sheetFormatPr defaultColWidth="8.53515625" defaultRowHeight="12.45"/>
  <cols>
    <col min="1" max="1" width="90.3828125" customWidth="1"/>
    <col min="2" max="2" width="21" customWidth="1"/>
    <col min="3" max="3" width="10.3828125" bestFit="1" customWidth="1"/>
    <col min="5" max="5" width="45.69140625" customWidth="1"/>
  </cols>
  <sheetData>
    <row r="1" spans="1:13" ht="33.75" customHeight="1">
      <c r="A1" s="1322" t="s">
        <v>247</v>
      </c>
      <c r="B1" s="1322"/>
    </row>
    <row r="2" spans="1:13" ht="15.45">
      <c r="A2" s="1299" t="s">
        <v>2</v>
      </c>
      <c r="B2" s="1354"/>
      <c r="C2" s="4"/>
      <c r="D2" s="4"/>
      <c r="E2" s="4"/>
      <c r="F2" s="4"/>
      <c r="G2" s="4"/>
      <c r="H2" s="4"/>
      <c r="I2" s="4"/>
      <c r="J2" s="4"/>
      <c r="K2" s="4"/>
      <c r="L2" s="4"/>
      <c r="M2" s="4"/>
    </row>
    <row r="3" spans="1:13" ht="14.6" thickBot="1">
      <c r="A3" s="1352" t="str">
        <f>'Current Month '!A3</f>
        <v>July 2022</v>
      </c>
      <c r="B3" s="1353"/>
      <c r="C3" s="361"/>
      <c r="D3" s="361"/>
      <c r="E3" s="361"/>
      <c r="F3" s="361"/>
      <c r="G3" s="361"/>
      <c r="H3" s="361"/>
      <c r="I3" s="361"/>
      <c r="J3" s="361"/>
      <c r="K3" s="361"/>
      <c r="L3" s="361"/>
      <c r="M3" s="361"/>
    </row>
    <row r="4" spans="1:13" ht="15.9" thickBot="1">
      <c r="A4" s="1350" t="s">
        <v>248</v>
      </c>
      <c r="B4" s="1351"/>
      <c r="C4" s="361"/>
      <c r="D4" s="361"/>
      <c r="E4" s="361"/>
      <c r="F4" s="361"/>
      <c r="G4" s="361"/>
      <c r="H4" s="361"/>
      <c r="I4" s="361"/>
      <c r="J4" s="361"/>
      <c r="K4" s="361"/>
      <c r="L4" s="361"/>
      <c r="M4" s="361"/>
    </row>
    <row r="5" spans="1:13">
      <c r="A5" s="497" t="s">
        <v>249</v>
      </c>
      <c r="B5" s="498">
        <v>526730.82400000002</v>
      </c>
    </row>
    <row r="6" spans="1:13">
      <c r="A6" s="78" t="s">
        <v>250</v>
      </c>
      <c r="B6" s="498">
        <v>9395.5550000000003</v>
      </c>
    </row>
    <row r="7" spans="1:13">
      <c r="A7" s="78" t="s">
        <v>251</v>
      </c>
      <c r="B7" s="498">
        <v>5571826.7560000001</v>
      </c>
    </row>
    <row r="8" spans="1:13">
      <c r="A8" s="78" t="s">
        <v>252</v>
      </c>
      <c r="B8" s="498">
        <v>-16486.18</v>
      </c>
    </row>
    <row r="9" spans="1:13">
      <c r="A9" s="86" t="s">
        <v>253</v>
      </c>
      <c r="B9" s="1006">
        <v>0.18622189880000001</v>
      </c>
    </row>
    <row r="10" spans="1:13">
      <c r="A10" s="86" t="s">
        <v>254</v>
      </c>
      <c r="B10" s="1006">
        <v>1.1161018096999999</v>
      </c>
    </row>
    <row r="11" spans="1:13">
      <c r="A11" s="78" t="s">
        <v>255</v>
      </c>
      <c r="B11" s="1006">
        <v>19.125455370865701</v>
      </c>
    </row>
    <row r="12" spans="1:13" ht="12.9" thickBot="1">
      <c r="A12" s="499" t="s">
        <v>256</v>
      </c>
      <c r="B12" s="1072">
        <v>179.53072097127401</v>
      </c>
    </row>
    <row r="14" spans="1:13" ht="12.9" thickBot="1"/>
    <row r="15" spans="1:13" ht="15" customHeight="1" thickBot="1">
      <c r="A15" s="1350" t="s">
        <v>257</v>
      </c>
      <c r="B15" s="1351"/>
    </row>
    <row r="16" spans="1:13">
      <c r="A16" s="497" t="s">
        <v>249</v>
      </c>
      <c r="B16" s="498">
        <v>0</v>
      </c>
    </row>
    <row r="17" spans="1:3">
      <c r="A17" s="78" t="s">
        <v>250</v>
      </c>
      <c r="B17" s="498">
        <v>0</v>
      </c>
    </row>
    <row r="18" spans="1:3">
      <c r="A18" s="78" t="s">
        <v>251</v>
      </c>
      <c r="B18" s="498">
        <v>0</v>
      </c>
    </row>
    <row r="19" spans="1:3">
      <c r="A19" s="78" t="s">
        <v>252</v>
      </c>
      <c r="B19" s="498">
        <v>0</v>
      </c>
    </row>
    <row r="20" spans="1:3">
      <c r="A20" s="86" t="s">
        <v>253</v>
      </c>
      <c r="B20" s="157">
        <v>0</v>
      </c>
    </row>
    <row r="21" spans="1:3">
      <c r="A21" s="86" t="s">
        <v>254</v>
      </c>
      <c r="B21" s="157">
        <v>0</v>
      </c>
    </row>
    <row r="22" spans="1:3">
      <c r="A22" s="78" t="s">
        <v>258</v>
      </c>
      <c r="B22" s="157">
        <v>0</v>
      </c>
    </row>
    <row r="23" spans="1:3" ht="12.9" thickBot="1">
      <c r="A23" s="499" t="s">
        <v>256</v>
      </c>
      <c r="B23" s="158">
        <v>0</v>
      </c>
    </row>
    <row r="24" spans="1:3" ht="13.5" customHeight="1"/>
    <row r="25" spans="1:3" ht="12.9" thickBot="1">
      <c r="A25" s="357"/>
    </row>
    <row r="26" spans="1:3" ht="15.9" thickBot="1">
      <c r="A26" s="1350" t="s">
        <v>259</v>
      </c>
      <c r="B26" s="1351"/>
    </row>
    <row r="27" spans="1:3">
      <c r="A27" s="497" t="s">
        <v>249</v>
      </c>
      <c r="B27" s="498">
        <v>54382.847999999998</v>
      </c>
    </row>
    <row r="28" spans="1:3">
      <c r="A28" s="78" t="s">
        <v>250</v>
      </c>
      <c r="B28" s="498">
        <v>1737.8</v>
      </c>
    </row>
    <row r="29" spans="1:3">
      <c r="A29" s="78" t="s">
        <v>251</v>
      </c>
      <c r="B29" s="498">
        <v>452955.3</v>
      </c>
      <c r="C29" s="5"/>
    </row>
    <row r="30" spans="1:3">
      <c r="A30" s="78" t="s">
        <v>252</v>
      </c>
      <c r="B30" s="498">
        <v>36478.463600000003</v>
      </c>
    </row>
    <row r="31" spans="1:3">
      <c r="A31" s="86" t="s">
        <v>253</v>
      </c>
      <c r="B31" s="1006">
        <v>0.18622189880000001</v>
      </c>
      <c r="C31" s="5"/>
    </row>
    <row r="32" spans="1:3">
      <c r="A32" s="86" t="s">
        <v>254</v>
      </c>
      <c r="B32" s="1006">
        <v>1.1161018096999999</v>
      </c>
    </row>
    <row r="33" spans="1:2">
      <c r="A33" s="78" t="s">
        <v>260</v>
      </c>
      <c r="B33" s="1006">
        <v>1508.3548677010599</v>
      </c>
    </row>
    <row r="34" spans="1:2" ht="12.9" thickBot="1">
      <c r="A34" s="499" t="s">
        <v>261</v>
      </c>
      <c r="B34" s="1072">
        <v>15632.984409569901</v>
      </c>
    </row>
    <row r="36" spans="1:2" ht="12.9" thickBot="1"/>
    <row r="37" spans="1:2" ht="18.45" thickBot="1">
      <c r="A37" s="1350" t="s">
        <v>262</v>
      </c>
      <c r="B37" s="1351"/>
    </row>
    <row r="38" spans="1:2">
      <c r="A38" s="497" t="s">
        <v>249</v>
      </c>
      <c r="B38" s="498">
        <v>0</v>
      </c>
    </row>
    <row r="39" spans="1:2">
      <c r="A39" s="78" t="s">
        <v>250</v>
      </c>
      <c r="B39" s="498">
        <v>0</v>
      </c>
    </row>
    <row r="40" spans="1:2">
      <c r="A40" s="78" t="s">
        <v>251</v>
      </c>
      <c r="B40" s="498">
        <v>0</v>
      </c>
    </row>
    <row r="41" spans="1:2">
      <c r="A41" s="78" t="s">
        <v>252</v>
      </c>
      <c r="B41" s="498">
        <v>0</v>
      </c>
    </row>
    <row r="42" spans="1:2">
      <c r="A42" s="86" t="s">
        <v>253</v>
      </c>
      <c r="B42" s="157">
        <v>0</v>
      </c>
    </row>
    <row r="43" spans="1:2">
      <c r="A43" s="86" t="s">
        <v>254</v>
      </c>
      <c r="B43" s="157">
        <v>0</v>
      </c>
    </row>
    <row r="44" spans="1:2">
      <c r="A44" s="78" t="s">
        <v>260</v>
      </c>
      <c r="B44" s="157">
        <v>0</v>
      </c>
    </row>
    <row r="45" spans="1:2" ht="12.9" thickBot="1">
      <c r="A45" s="499" t="s">
        <v>261</v>
      </c>
      <c r="B45" s="158">
        <v>0</v>
      </c>
    </row>
    <row r="47" spans="1:2" ht="12.9" thickBot="1"/>
    <row r="48" spans="1:2" ht="18.45" thickBot="1">
      <c r="A48" s="1350" t="s">
        <v>263</v>
      </c>
      <c r="B48" s="1351"/>
    </row>
    <row r="49" spans="1:3">
      <c r="A49" s="497" t="s">
        <v>249</v>
      </c>
      <c r="B49" s="498">
        <v>0</v>
      </c>
    </row>
    <row r="50" spans="1:3">
      <c r="A50" s="78" t="s">
        <v>250</v>
      </c>
      <c r="B50" s="498">
        <v>0</v>
      </c>
    </row>
    <row r="51" spans="1:3">
      <c r="A51" s="78" t="s">
        <v>251</v>
      </c>
      <c r="B51" s="498">
        <v>0</v>
      </c>
    </row>
    <row r="52" spans="1:3">
      <c r="A52" s="78" t="s">
        <v>252</v>
      </c>
      <c r="B52" s="498">
        <v>0</v>
      </c>
    </row>
    <row r="53" spans="1:3">
      <c r="A53" s="86" t="s">
        <v>253</v>
      </c>
      <c r="B53" s="157">
        <v>0</v>
      </c>
    </row>
    <row r="54" spans="1:3">
      <c r="A54" s="86" t="s">
        <v>254</v>
      </c>
      <c r="B54" s="157">
        <v>0</v>
      </c>
    </row>
    <row r="55" spans="1:3">
      <c r="A55" s="78" t="s">
        <v>260</v>
      </c>
      <c r="B55" s="157">
        <v>0</v>
      </c>
    </row>
    <row r="56" spans="1:3" ht="12.9" thickBot="1">
      <c r="A56" s="499" t="s">
        <v>261</v>
      </c>
      <c r="B56" s="158">
        <v>0</v>
      </c>
    </row>
    <row r="57" spans="1:3" ht="12.9" thickBot="1">
      <c r="B57" s="15"/>
    </row>
    <row r="58" spans="1:3" ht="36" customHeight="1" thickBot="1">
      <c r="A58" s="1348" t="s">
        <v>264</v>
      </c>
      <c r="B58" s="1349"/>
    </row>
    <row r="59" spans="1:3">
      <c r="A59" s="497" t="s">
        <v>249</v>
      </c>
      <c r="B59" s="498">
        <f t="shared" ref="B59:B66" si="0">B27+B5</f>
        <v>581113.67200000002</v>
      </c>
    </row>
    <row r="60" spans="1:3" ht="16.5" customHeight="1">
      <c r="A60" s="78" t="s">
        <v>250</v>
      </c>
      <c r="B60" s="498">
        <f t="shared" si="0"/>
        <v>11133.355</v>
      </c>
    </row>
    <row r="61" spans="1:3" ht="15" customHeight="1">
      <c r="A61" s="78" t="s">
        <v>251</v>
      </c>
      <c r="B61" s="498">
        <f t="shared" si="0"/>
        <v>6024782.0559999999</v>
      </c>
      <c r="C61" s="5"/>
    </row>
    <row r="62" spans="1:3">
      <c r="A62" s="78" t="s">
        <v>252</v>
      </c>
      <c r="B62" s="498">
        <f t="shared" si="0"/>
        <v>19992.283600000002</v>
      </c>
    </row>
    <row r="63" spans="1:3">
      <c r="A63" s="86" t="s">
        <v>253</v>
      </c>
      <c r="B63" s="1095">
        <f t="shared" si="0"/>
        <v>0.37244379760000002</v>
      </c>
    </row>
    <row r="64" spans="1:3">
      <c r="A64" s="86" t="s">
        <v>254</v>
      </c>
      <c r="B64" s="1095">
        <f t="shared" si="0"/>
        <v>2.2322036193999999</v>
      </c>
    </row>
    <row r="65" spans="1:7">
      <c r="A65" s="78" t="s">
        <v>265</v>
      </c>
      <c r="B65" s="1007">
        <f t="shared" si="0"/>
        <v>1527.4803230719256</v>
      </c>
    </row>
    <row r="66" spans="1:7" ht="12.9" thickBot="1">
      <c r="A66" s="499" t="s">
        <v>266</v>
      </c>
      <c r="B66" s="1094">
        <f t="shared" si="0"/>
        <v>15812.515130541175</v>
      </c>
    </row>
    <row r="68" spans="1:7" ht="12.75" customHeight="1">
      <c r="A68" s="1347" t="s">
        <v>267</v>
      </c>
      <c r="B68" s="1347"/>
      <c r="C68" s="359"/>
      <c r="D68" s="359"/>
      <c r="E68" s="359"/>
      <c r="F68" s="359"/>
      <c r="G68" s="359"/>
    </row>
    <row r="69" spans="1:7">
      <c r="A69" s="367" t="s">
        <v>268</v>
      </c>
    </row>
  </sheetData>
  <mergeCells count="10">
    <mergeCell ref="A68:B68"/>
    <mergeCell ref="A58:B58"/>
    <mergeCell ref="A48:B48"/>
    <mergeCell ref="A1:B1"/>
    <mergeCell ref="A3:B3"/>
    <mergeCell ref="A2:B2"/>
    <mergeCell ref="A15:B15"/>
    <mergeCell ref="A37:B37"/>
    <mergeCell ref="A26:B26"/>
    <mergeCell ref="A4:B4"/>
  </mergeCells>
  <printOptions horizontalCentered="1" verticalCentered="1"/>
  <pageMargins left="0.7" right="0.7" top="0.75" bottom="0.75" header="0.3" footer="0.3"/>
  <pageSetup scale="72"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50"/>
    <pageSetUpPr fitToPage="1"/>
  </sheetPr>
  <dimension ref="A1:K40"/>
  <sheetViews>
    <sheetView zoomScale="115" zoomScaleNormal="115" workbookViewId="0">
      <selection sqref="A1:G1"/>
    </sheetView>
  </sheetViews>
  <sheetFormatPr defaultColWidth="8.53515625" defaultRowHeight="12.45"/>
  <cols>
    <col min="1" max="1" width="17.3828125" customWidth="1"/>
    <col min="2" max="2" width="8.53515625" customWidth="1"/>
    <col min="3" max="3" width="10.53515625" customWidth="1"/>
    <col min="4" max="4" width="13.3828125" customWidth="1"/>
    <col min="5" max="5" width="12.3828125" customWidth="1"/>
    <col min="6" max="6" width="13.3828125" customWidth="1"/>
    <col min="7" max="7" width="17.3828125" customWidth="1"/>
  </cols>
  <sheetData>
    <row r="1" spans="1:11">
      <c r="A1" s="1355" t="s">
        <v>269</v>
      </c>
      <c r="B1" s="1356"/>
      <c r="C1" s="1356"/>
      <c r="D1" s="1356"/>
      <c r="E1" s="1356"/>
      <c r="F1" s="1356"/>
      <c r="G1" s="1357"/>
    </row>
    <row r="2" spans="1:11">
      <c r="A2" s="1358" t="s">
        <v>2</v>
      </c>
      <c r="B2" s="1359"/>
      <c r="C2" s="1359"/>
      <c r="D2" s="1359"/>
      <c r="E2" s="1359"/>
      <c r="F2" s="1359"/>
      <c r="G2" s="1360"/>
    </row>
    <row r="3" spans="1:11" ht="15.45">
      <c r="A3" s="1300" t="str">
        <f>'Current Month '!A3</f>
        <v>July 2022</v>
      </c>
      <c r="B3" s="1299"/>
      <c r="C3" s="1299"/>
      <c r="D3" s="1299"/>
      <c r="E3" s="1299"/>
      <c r="F3" s="1299"/>
      <c r="G3" s="1299"/>
    </row>
    <row r="4" spans="1:11" ht="12.9" thickBot="1">
      <c r="A4" s="444"/>
      <c r="B4" s="4"/>
      <c r="C4" s="4"/>
      <c r="D4" s="4"/>
      <c r="E4" s="4"/>
      <c r="F4" s="4"/>
      <c r="G4" s="4"/>
    </row>
    <row r="5" spans="1:11">
      <c r="A5" s="1363" t="s">
        <v>270</v>
      </c>
      <c r="B5" s="1364"/>
      <c r="C5" s="1364"/>
      <c r="D5" s="1364"/>
      <c r="E5" s="1364"/>
      <c r="F5" s="1364"/>
      <c r="G5" s="1365"/>
    </row>
    <row r="6" spans="1:11">
      <c r="A6" s="35"/>
      <c r="B6" s="1361" t="s">
        <v>271</v>
      </c>
      <c r="C6" s="1361"/>
      <c r="D6" s="1361"/>
      <c r="E6" s="1361" t="s">
        <v>272</v>
      </c>
      <c r="F6" s="1361"/>
      <c r="G6" s="1362"/>
      <c r="J6" s="1168"/>
    </row>
    <row r="7" spans="1:11">
      <c r="A7" s="161" t="s">
        <v>273</v>
      </c>
      <c r="B7" s="443" t="s">
        <v>274</v>
      </c>
      <c r="C7" s="443" t="s">
        <v>275</v>
      </c>
      <c r="D7" s="440" t="s">
        <v>10</v>
      </c>
      <c r="E7" s="443" t="s">
        <v>276</v>
      </c>
      <c r="F7" s="443" t="s">
        <v>275</v>
      </c>
      <c r="G7" s="162" t="s">
        <v>10</v>
      </c>
      <c r="K7" s="59"/>
    </row>
    <row r="8" spans="1:11">
      <c r="A8" s="86" t="s">
        <v>277</v>
      </c>
      <c r="B8" s="1553"/>
      <c r="C8" s="1554">
        <v>21423</v>
      </c>
      <c r="D8" s="1555">
        <f>SUM(B8:C8)</f>
        <v>21423</v>
      </c>
      <c r="E8" s="244"/>
      <c r="F8" s="212">
        <v>19</v>
      </c>
      <c r="G8" s="163">
        <f>SUM(E8:F8)</f>
        <v>19</v>
      </c>
      <c r="K8" s="59"/>
    </row>
    <row r="9" spans="1:11">
      <c r="A9" s="164" t="s">
        <v>278</v>
      </c>
      <c r="B9" s="1556">
        <v>8611</v>
      </c>
      <c r="C9" s="1557">
        <v>343665</v>
      </c>
      <c r="D9" s="1558">
        <f>SUM(B9:C9)</f>
        <v>352276</v>
      </c>
      <c r="E9" s="243">
        <v>92</v>
      </c>
      <c r="F9" s="243">
        <v>5432</v>
      </c>
      <c r="G9" s="165">
        <f>SUM(E9:F9)</f>
        <v>5524</v>
      </c>
    </row>
    <row r="10" spans="1:11">
      <c r="A10" s="193" t="s">
        <v>10</v>
      </c>
      <c r="B10" s="1559">
        <f>SUM(B8:B9)</f>
        <v>8611</v>
      </c>
      <c r="C10" s="1559">
        <f>SUM(C8:C9)</f>
        <v>365088</v>
      </c>
      <c r="D10" s="1559">
        <f>SUM(B10:C10)</f>
        <v>373699</v>
      </c>
      <c r="E10" s="194">
        <f>SUM(E8:E9)</f>
        <v>92</v>
      </c>
      <c r="F10" s="194">
        <f>SUM(F8:F9)</f>
        <v>5451</v>
      </c>
      <c r="G10" s="195">
        <f t="shared" ref="G10" si="0">SUM(E10:F10)</f>
        <v>5543</v>
      </c>
      <c r="H10" s="12" t="s">
        <v>120</v>
      </c>
    </row>
    <row r="11" spans="1:11">
      <c r="D11" s="26"/>
    </row>
    <row r="12" spans="1:11" ht="17.25" customHeight="1">
      <c r="A12" s="1271"/>
      <c r="B12" s="1271"/>
      <c r="C12" s="1271"/>
      <c r="D12" s="1271"/>
      <c r="E12" s="1271"/>
      <c r="F12" s="1271"/>
      <c r="G12" s="1271"/>
    </row>
    <row r="13" spans="1:11">
      <c r="A13" s="1363" t="s">
        <v>279</v>
      </c>
      <c r="B13" s="1364"/>
      <c r="C13" s="1364"/>
      <c r="D13" s="1364"/>
      <c r="E13" s="1364"/>
      <c r="F13" s="1364"/>
      <c r="G13" s="1365"/>
    </row>
    <row r="14" spans="1:11" ht="12.9" thickBot="1">
      <c r="A14" s="36"/>
      <c r="B14" s="1361"/>
      <c r="C14" s="1361"/>
      <c r="D14" s="1361"/>
      <c r="E14" s="1361" t="s">
        <v>272</v>
      </c>
      <c r="F14" s="1361"/>
      <c r="G14" s="1362"/>
    </row>
    <row r="15" spans="1:11">
      <c r="A15" s="161" t="s">
        <v>273</v>
      </c>
      <c r="B15" s="1108" t="s">
        <v>274</v>
      </c>
      <c r="C15" s="1108" t="s">
        <v>275</v>
      </c>
      <c r="D15" s="1109" t="s">
        <v>10</v>
      </c>
      <c r="E15" s="443" t="s">
        <v>276</v>
      </c>
      <c r="F15" s="443" t="s">
        <v>275</v>
      </c>
      <c r="G15" s="162" t="s">
        <v>10</v>
      </c>
    </row>
    <row r="16" spans="1:11">
      <c r="A16" s="86" t="s">
        <v>277</v>
      </c>
      <c r="B16" s="1110"/>
      <c r="C16" s="1111"/>
      <c r="D16" s="1112">
        <f>SUM(B16:C16)</f>
        <v>0</v>
      </c>
      <c r="E16" s="87"/>
      <c r="F16" s="87"/>
      <c r="G16" s="166">
        <f>SUM(E16:F16)</f>
        <v>0</v>
      </c>
    </row>
    <row r="17" spans="1:7" ht="12.9" thickBot="1">
      <c r="A17" s="167" t="s">
        <v>278</v>
      </c>
      <c r="B17" s="1113"/>
      <c r="C17" s="1114"/>
      <c r="D17" s="1112">
        <f t="shared" ref="D17:D18" si="1">SUM(B17:C17)</f>
        <v>0</v>
      </c>
      <c r="E17" s="10"/>
      <c r="F17" s="10"/>
      <c r="G17" s="168">
        <f t="shared" ref="G17:G18" si="2">SUM(E17:F17)</f>
        <v>0</v>
      </c>
    </row>
    <row r="18" spans="1:7" ht="12.9" thickBot="1">
      <c r="A18" s="169" t="s">
        <v>10</v>
      </c>
      <c r="B18" s="1115">
        <f>SUM(B16:B17)</f>
        <v>0</v>
      </c>
      <c r="C18" s="1115">
        <f>SUM(C16:C17)</f>
        <v>0</v>
      </c>
      <c r="D18" s="1115">
        <f t="shared" si="1"/>
        <v>0</v>
      </c>
      <c r="E18" s="159">
        <f>SUM(E16:E17)</f>
        <v>0</v>
      </c>
      <c r="F18" s="159">
        <f>SUM(F16:F17)</f>
        <v>0</v>
      </c>
      <c r="G18" s="170">
        <f t="shared" si="2"/>
        <v>0</v>
      </c>
    </row>
    <row r="20" spans="1:7" ht="12.9" thickBot="1"/>
    <row r="21" spans="1:7">
      <c r="A21" s="1366" t="s">
        <v>280</v>
      </c>
      <c r="B21" s="1367"/>
      <c r="C21" s="1367"/>
      <c r="D21" s="1367"/>
      <c r="E21" s="1367"/>
      <c r="F21" s="1367"/>
      <c r="G21" s="1368"/>
    </row>
    <row r="22" spans="1:7" ht="12.9" thickBot="1">
      <c r="A22" s="774"/>
      <c r="B22" s="1369" t="s">
        <v>281</v>
      </c>
      <c r="C22" s="1369"/>
      <c r="D22" s="1369"/>
      <c r="E22" s="1370" t="s">
        <v>282</v>
      </c>
      <c r="F22" s="1370"/>
      <c r="G22" s="1371"/>
    </row>
    <row r="23" spans="1:7">
      <c r="A23" s="161"/>
      <c r="B23" s="775"/>
      <c r="C23" s="775"/>
      <c r="D23" s="775"/>
      <c r="E23" s="443" t="s">
        <v>276</v>
      </c>
      <c r="F23" s="443" t="s">
        <v>275</v>
      </c>
      <c r="G23" s="765" t="s">
        <v>10</v>
      </c>
    </row>
    <row r="24" spans="1:7">
      <c r="A24" s="766" t="s">
        <v>277</v>
      </c>
      <c r="B24" s="776" t="s">
        <v>204</v>
      </c>
      <c r="C24" s="776" t="s">
        <v>204</v>
      </c>
      <c r="D24" s="776" t="s">
        <v>204</v>
      </c>
      <c r="E24" s="133" t="s">
        <v>204</v>
      </c>
      <c r="F24" s="183" t="s">
        <v>204</v>
      </c>
      <c r="G24" s="767" t="s">
        <v>204</v>
      </c>
    </row>
    <row r="25" spans="1:7" ht="12.9" thickBot="1">
      <c r="A25" s="768" t="s">
        <v>278</v>
      </c>
      <c r="B25" s="777" t="s">
        <v>204</v>
      </c>
      <c r="C25" s="777" t="s">
        <v>204</v>
      </c>
      <c r="D25" s="777" t="s">
        <v>204</v>
      </c>
      <c r="E25" s="160" t="s">
        <v>204</v>
      </c>
      <c r="F25" s="184">
        <f>'ESA Table 2B'!B42</f>
        <v>8</v>
      </c>
      <c r="G25" s="769">
        <f>SUM(E25:F25)</f>
        <v>8</v>
      </c>
    </row>
    <row r="26" spans="1:7" ht="12.9" thickBot="1">
      <c r="A26" s="770" t="s">
        <v>10</v>
      </c>
      <c r="B26" s="771"/>
      <c r="C26" s="771"/>
      <c r="D26" s="771"/>
      <c r="E26" s="194"/>
      <c r="F26" s="772">
        <f>SUM(F24:F25)</f>
        <v>8</v>
      </c>
      <c r="G26" s="773">
        <f t="shared" ref="G26" si="3">SUM(E26:F26)</f>
        <v>8</v>
      </c>
    </row>
    <row r="27" spans="1:7">
      <c r="A27" s="411"/>
      <c r="B27" s="412"/>
      <c r="C27" s="412"/>
      <c r="D27" s="412"/>
      <c r="E27" s="412"/>
      <c r="F27" s="413"/>
      <c r="G27" s="413"/>
    </row>
    <row r="28" spans="1:7" ht="12.9" thickBot="1">
      <c r="A28" s="411"/>
      <c r="B28" s="412"/>
      <c r="C28" s="412"/>
      <c r="D28" s="412"/>
      <c r="E28" s="412"/>
      <c r="F28" s="413"/>
      <c r="G28" s="413"/>
    </row>
    <row r="29" spans="1:7">
      <c r="A29" s="1366" t="s">
        <v>283</v>
      </c>
      <c r="B29" s="1367"/>
      <c r="C29" s="1367"/>
      <c r="D29" s="1367"/>
      <c r="E29" s="1367"/>
      <c r="F29" s="1367"/>
      <c r="G29" s="1368"/>
    </row>
    <row r="30" spans="1:7" ht="12.9" thickBot="1">
      <c r="A30" s="774"/>
      <c r="B30" s="1369" t="s">
        <v>271</v>
      </c>
      <c r="C30" s="1369"/>
      <c r="D30" s="1369"/>
      <c r="E30" s="1370" t="s">
        <v>272</v>
      </c>
      <c r="F30" s="1370"/>
      <c r="G30" s="1371"/>
    </row>
    <row r="31" spans="1:7">
      <c r="A31" s="161"/>
      <c r="B31" s="414" t="s">
        <v>274</v>
      </c>
      <c r="C31" s="414" t="s">
        <v>275</v>
      </c>
      <c r="D31" s="414" t="s">
        <v>10</v>
      </c>
      <c r="E31" s="443" t="s">
        <v>276</v>
      </c>
      <c r="F31" s="443" t="s">
        <v>275</v>
      </c>
      <c r="G31" s="162" t="s">
        <v>10</v>
      </c>
    </row>
    <row r="32" spans="1:7">
      <c r="A32" s="766" t="s">
        <v>277</v>
      </c>
      <c r="B32" s="133" t="s">
        <v>204</v>
      </c>
      <c r="C32" s="133" t="s">
        <v>204</v>
      </c>
      <c r="D32" s="133" t="s">
        <v>204</v>
      </c>
      <c r="E32" s="133" t="s">
        <v>204</v>
      </c>
      <c r="F32" s="183" t="s">
        <v>204</v>
      </c>
      <c r="G32" s="767" t="s">
        <v>204</v>
      </c>
    </row>
    <row r="33" spans="1:7" ht="12.9" thickBot="1">
      <c r="A33" s="768" t="s">
        <v>278</v>
      </c>
      <c r="B33" s="160" t="s">
        <v>204</v>
      </c>
      <c r="C33" s="160" t="s">
        <v>204</v>
      </c>
      <c r="D33" s="160" t="s">
        <v>204</v>
      </c>
      <c r="E33" s="160" t="s">
        <v>204</v>
      </c>
      <c r="F33" s="160" t="s">
        <v>204</v>
      </c>
      <c r="G33" s="778" t="s">
        <v>204</v>
      </c>
    </row>
    <row r="34" spans="1:7" ht="12.9" thickBot="1">
      <c r="A34" s="770" t="s">
        <v>10</v>
      </c>
      <c r="B34" s="771"/>
      <c r="C34" s="771"/>
      <c r="D34" s="771"/>
      <c r="E34" s="194"/>
      <c r="F34" s="772">
        <f>SUM(F32:F33)</f>
        <v>0</v>
      </c>
      <c r="G34" s="773">
        <f t="shared" ref="G34" si="4">SUM(E34:F34)</f>
        <v>0</v>
      </c>
    </row>
    <row r="36" spans="1:7">
      <c r="A36" s="1372" t="s">
        <v>284</v>
      </c>
      <c r="B36" s="1372"/>
      <c r="C36" s="1372"/>
      <c r="D36" s="1372"/>
      <c r="E36" s="1372"/>
      <c r="F36" s="1372"/>
      <c r="G36" s="1372"/>
    </row>
    <row r="37" spans="1:7" ht="16.2" customHeight="1">
      <c r="A37" s="1372" t="s">
        <v>285</v>
      </c>
      <c r="B37" s="1372"/>
      <c r="C37" s="1372"/>
      <c r="D37" s="1372"/>
      <c r="E37" s="1372"/>
      <c r="F37" s="1372"/>
      <c r="G37" s="1372"/>
    </row>
    <row r="38" spans="1:7">
      <c r="A38" s="500"/>
    </row>
    <row r="40" spans="1:7">
      <c r="A40" s="1372" t="s">
        <v>286</v>
      </c>
      <c r="B40" s="1372"/>
      <c r="C40" s="1372"/>
      <c r="D40" s="1372"/>
      <c r="E40" s="1372"/>
      <c r="F40" s="1372"/>
      <c r="G40" s="1372"/>
    </row>
  </sheetData>
  <mergeCells count="19">
    <mergeCell ref="A29:G29"/>
    <mergeCell ref="B30:D30"/>
    <mergeCell ref="E30:G30"/>
    <mergeCell ref="A40:G40"/>
    <mergeCell ref="A12:G12"/>
    <mergeCell ref="A13:G13"/>
    <mergeCell ref="A36:G36"/>
    <mergeCell ref="A37:G37"/>
    <mergeCell ref="B14:D14"/>
    <mergeCell ref="E14:G14"/>
    <mergeCell ref="B22:D22"/>
    <mergeCell ref="E22:G22"/>
    <mergeCell ref="A21:G21"/>
    <mergeCell ref="A1:G1"/>
    <mergeCell ref="A2:G2"/>
    <mergeCell ref="A3:G3"/>
    <mergeCell ref="B6:D6"/>
    <mergeCell ref="E6:G6"/>
    <mergeCell ref="A5:G5"/>
  </mergeCells>
  <printOptions horizontalCentered="1" verticalCentered="1"/>
  <pageMargins left="0.25" right="0.25" top="0.5" bottom="0.5" header="0.5" footer="0.5"/>
  <pageSetup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B050"/>
    <pageSetUpPr fitToPage="1"/>
  </sheetPr>
  <dimension ref="A1:T87"/>
  <sheetViews>
    <sheetView zoomScale="80" zoomScaleNormal="80" workbookViewId="0">
      <selection activeCell="U11" sqref="U11"/>
    </sheetView>
  </sheetViews>
  <sheetFormatPr defaultColWidth="8.53515625" defaultRowHeight="12.45"/>
  <cols>
    <col min="1" max="1" width="10.53515625" customWidth="1"/>
    <col min="2" max="2" width="11.53515625" customWidth="1"/>
    <col min="3" max="3" width="9.53515625" customWidth="1"/>
    <col min="4" max="4" width="11.53515625" bestFit="1" customWidth="1"/>
    <col min="5" max="5" width="6.53515625" customWidth="1"/>
    <col min="6" max="6" width="11.3828125" customWidth="1"/>
    <col min="7" max="7" width="6.53515625" customWidth="1"/>
    <col min="8" max="8" width="9.3828125" customWidth="1"/>
    <col min="9" max="9" width="6.53515625" customWidth="1"/>
    <col min="10" max="10" width="11.53515625" customWidth="1"/>
    <col min="11" max="11" width="6.53515625" customWidth="1"/>
    <col min="12" max="12" width="10.3828125" customWidth="1"/>
    <col min="13" max="13" width="6.53515625" customWidth="1"/>
    <col min="14" max="14" width="11.53515625" customWidth="1"/>
    <col min="15" max="15" width="10.53515625" customWidth="1"/>
    <col min="16" max="16" width="11.53515625" bestFit="1" customWidth="1"/>
    <col min="17" max="17" width="9.53515625" customWidth="1"/>
  </cols>
  <sheetData>
    <row r="1" spans="1:18" ht="15.45">
      <c r="A1" s="1299" t="s">
        <v>287</v>
      </c>
      <c r="B1" s="1299"/>
      <c r="C1" s="1299"/>
      <c r="D1" s="1299"/>
      <c r="E1" s="1299"/>
      <c r="F1" s="1299"/>
      <c r="G1" s="1299"/>
      <c r="H1" s="1299"/>
      <c r="I1" s="1299"/>
      <c r="J1" s="1299"/>
      <c r="K1" s="1299"/>
      <c r="L1" s="1299"/>
      <c r="M1" s="1299"/>
      <c r="N1" s="1299"/>
      <c r="O1" s="1299"/>
      <c r="P1" s="1299"/>
      <c r="Q1" s="1299"/>
    </row>
    <row r="2" spans="1:18" ht="15.45">
      <c r="A2" s="1299" t="s">
        <v>2</v>
      </c>
      <c r="B2" s="1354"/>
      <c r="C2" s="1354"/>
      <c r="D2" s="1354"/>
      <c r="E2" s="1354"/>
      <c r="F2" s="1354"/>
      <c r="G2" s="1354"/>
      <c r="H2" s="1354"/>
      <c r="I2" s="1354"/>
      <c r="J2" s="1354"/>
      <c r="K2" s="1354"/>
      <c r="L2" s="1354"/>
      <c r="M2" s="1354"/>
      <c r="N2" s="1354"/>
      <c r="O2" s="1354"/>
      <c r="P2" s="1354"/>
      <c r="Q2" s="1354"/>
    </row>
    <row r="3" spans="1:18" ht="15.9" thickBot="1">
      <c r="A3" s="1300" t="str">
        <f>'Current Month '!A3</f>
        <v>July 2022</v>
      </c>
      <c r="B3" s="1299"/>
      <c r="C3" s="1299"/>
      <c r="D3" s="1299"/>
      <c r="E3" s="1299"/>
      <c r="F3" s="1299"/>
      <c r="G3" s="1299"/>
      <c r="H3" s="1299"/>
      <c r="I3" s="1299"/>
      <c r="J3" s="1299"/>
      <c r="K3" s="1299"/>
      <c r="L3" s="1299"/>
      <c r="M3" s="1299"/>
      <c r="N3" s="1299"/>
      <c r="O3" s="1299"/>
      <c r="P3" s="1299"/>
      <c r="Q3" s="1299"/>
    </row>
    <row r="4" spans="1:18" ht="15.9" thickBot="1">
      <c r="A4" s="1376" t="s">
        <v>288</v>
      </c>
      <c r="B4" s="1377"/>
      <c r="C4" s="1377"/>
      <c r="D4" s="1377"/>
      <c r="E4" s="1377"/>
      <c r="F4" s="1377"/>
      <c r="G4" s="1377"/>
      <c r="H4" s="1377"/>
      <c r="I4" s="1378"/>
      <c r="J4" s="361"/>
      <c r="K4" s="361"/>
      <c r="L4" s="361"/>
      <c r="M4" s="361"/>
      <c r="N4" s="361"/>
      <c r="O4" s="361"/>
      <c r="P4" s="361"/>
      <c r="Q4" s="361"/>
    </row>
    <row r="5" spans="1:18">
      <c r="A5" s="1380" t="s">
        <v>289</v>
      </c>
      <c r="B5" s="1384" t="s">
        <v>290</v>
      </c>
      <c r="C5" s="1385"/>
      <c r="D5" s="1385"/>
      <c r="E5" s="1386"/>
      <c r="F5" s="1384" t="s">
        <v>291</v>
      </c>
      <c r="G5" s="1385"/>
      <c r="H5" s="1385"/>
      <c r="I5" s="1387"/>
      <c r="J5" s="1384" t="s">
        <v>292</v>
      </c>
      <c r="K5" s="1385"/>
      <c r="L5" s="1385"/>
      <c r="M5" s="1387"/>
      <c r="N5" s="1388" t="s">
        <v>10</v>
      </c>
      <c r="O5" s="1385"/>
      <c r="P5" s="1385"/>
      <c r="Q5" s="1387"/>
    </row>
    <row r="6" spans="1:18" ht="36" customHeight="1">
      <c r="A6" s="1381"/>
      <c r="B6" s="1379" t="s">
        <v>293</v>
      </c>
      <c r="C6" s="1311" t="s">
        <v>294</v>
      </c>
      <c r="D6" s="1311"/>
      <c r="E6" s="1312"/>
      <c r="F6" s="1379" t="s">
        <v>293</v>
      </c>
      <c r="G6" s="1311" t="s">
        <v>294</v>
      </c>
      <c r="H6" s="1311"/>
      <c r="I6" s="1312"/>
      <c r="J6" s="1379" t="s">
        <v>293</v>
      </c>
      <c r="K6" s="1311" t="s">
        <v>294</v>
      </c>
      <c r="L6" s="1311"/>
      <c r="M6" s="1312"/>
      <c r="N6" s="1383" t="s">
        <v>293</v>
      </c>
      <c r="O6" s="1373" t="s">
        <v>294</v>
      </c>
      <c r="P6" s="1374"/>
      <c r="Q6" s="1375"/>
    </row>
    <row r="7" spans="1:18" ht="27" customHeight="1">
      <c r="A7" s="1382"/>
      <c r="B7" s="1379"/>
      <c r="C7" s="360" t="s">
        <v>295</v>
      </c>
      <c r="D7" s="360" t="s">
        <v>296</v>
      </c>
      <c r="E7" s="441" t="s">
        <v>297</v>
      </c>
      <c r="F7" s="1379"/>
      <c r="G7" s="360" t="s">
        <v>295</v>
      </c>
      <c r="H7" s="360" t="s">
        <v>296</v>
      </c>
      <c r="I7" s="441" t="s">
        <v>297</v>
      </c>
      <c r="J7" s="1379"/>
      <c r="K7" s="360" t="s">
        <v>295</v>
      </c>
      <c r="L7" s="360" t="s">
        <v>296</v>
      </c>
      <c r="M7" s="441" t="s">
        <v>297</v>
      </c>
      <c r="N7" s="1383"/>
      <c r="O7" s="360" t="s">
        <v>295</v>
      </c>
      <c r="P7" s="360" t="s">
        <v>296</v>
      </c>
      <c r="Q7" s="441" t="s">
        <v>297</v>
      </c>
    </row>
    <row r="8" spans="1:18">
      <c r="A8" s="490" t="s">
        <v>298</v>
      </c>
      <c r="B8" s="904">
        <v>0</v>
      </c>
      <c r="C8" s="501">
        <v>439.678</v>
      </c>
      <c r="D8" s="213">
        <v>6725.84</v>
      </c>
      <c r="E8" s="905">
        <v>0.90070079999999997</v>
      </c>
      <c r="F8" s="906">
        <v>0</v>
      </c>
      <c r="G8" s="502">
        <v>0</v>
      </c>
      <c r="H8" s="502">
        <v>0</v>
      </c>
      <c r="I8" s="907">
        <v>0</v>
      </c>
      <c r="J8" s="904">
        <v>0</v>
      </c>
      <c r="K8" s="501">
        <v>0</v>
      </c>
      <c r="L8" s="213">
        <v>1411</v>
      </c>
      <c r="M8" s="905">
        <v>0.18518000000000001</v>
      </c>
      <c r="N8" s="918">
        <f>J8+B8</f>
        <v>0</v>
      </c>
      <c r="O8" s="609">
        <f>C8+K8</f>
        <v>439.678</v>
      </c>
      <c r="P8" s="609">
        <f>D8+L8</f>
        <v>8136.84</v>
      </c>
      <c r="Q8" s="891">
        <f>E8+M8</f>
        <v>1.0858808</v>
      </c>
    </row>
    <row r="9" spans="1:18">
      <c r="A9" s="490" t="s">
        <v>299</v>
      </c>
      <c r="B9" s="906">
        <v>65</v>
      </c>
      <c r="C9" s="502">
        <v>1799.808</v>
      </c>
      <c r="D9" s="502">
        <v>21388.44</v>
      </c>
      <c r="E9" s="907">
        <v>2.7627540000000002</v>
      </c>
      <c r="F9" s="906">
        <v>0</v>
      </c>
      <c r="G9" s="502">
        <v>0</v>
      </c>
      <c r="H9" s="502">
        <v>0</v>
      </c>
      <c r="I9" s="907">
        <v>0</v>
      </c>
      <c r="J9" s="904">
        <v>0</v>
      </c>
      <c r="K9" s="501">
        <v>0</v>
      </c>
      <c r="L9" s="213">
        <v>1572.12</v>
      </c>
      <c r="M9" s="905">
        <v>0.20597799999999999</v>
      </c>
      <c r="N9" s="918">
        <f t="shared" ref="N9:N13" si="0">J9+B9</f>
        <v>65</v>
      </c>
      <c r="O9" s="609">
        <f t="shared" ref="O9:O13" si="1">C9+K9</f>
        <v>1799.808</v>
      </c>
      <c r="P9" s="609">
        <f t="shared" ref="P9:P13" si="2">D9+L9</f>
        <v>22960.559999999998</v>
      </c>
      <c r="Q9" s="891">
        <f t="shared" ref="Q9:Q13" si="3">E9+M9</f>
        <v>2.9687320000000001</v>
      </c>
    </row>
    <row r="10" spans="1:18">
      <c r="A10" s="490" t="s">
        <v>300</v>
      </c>
      <c r="B10" s="906">
        <v>164</v>
      </c>
      <c r="C10" s="502">
        <v>1115.117</v>
      </c>
      <c r="D10" s="502">
        <v>48941.04</v>
      </c>
      <c r="E10" s="907">
        <v>6.4049683999999996</v>
      </c>
      <c r="F10" s="906">
        <v>0</v>
      </c>
      <c r="G10" s="502">
        <v>0</v>
      </c>
      <c r="H10" s="502">
        <v>0</v>
      </c>
      <c r="I10" s="907">
        <v>0</v>
      </c>
      <c r="J10" s="906">
        <v>7</v>
      </c>
      <c r="K10" s="502">
        <v>0</v>
      </c>
      <c r="L10" s="502">
        <v>4265.34</v>
      </c>
      <c r="M10" s="907">
        <v>0.54806239999999995</v>
      </c>
      <c r="N10" s="918">
        <f t="shared" si="0"/>
        <v>171</v>
      </c>
      <c r="O10" s="609">
        <f t="shared" si="1"/>
        <v>1115.117</v>
      </c>
      <c r="P10" s="609">
        <f t="shared" si="2"/>
        <v>53206.380000000005</v>
      </c>
      <c r="Q10" s="891">
        <f t="shared" si="3"/>
        <v>6.9530307999999996</v>
      </c>
    </row>
    <row r="11" spans="1:18">
      <c r="A11" s="490" t="s">
        <v>301</v>
      </c>
      <c r="B11" s="906">
        <v>1287</v>
      </c>
      <c r="C11" s="502">
        <v>399.13900000000001</v>
      </c>
      <c r="D11" s="502">
        <v>103314.9</v>
      </c>
      <c r="E11" s="907">
        <v>13.593328</v>
      </c>
      <c r="F11" s="906">
        <v>0</v>
      </c>
      <c r="G11" s="502">
        <v>0</v>
      </c>
      <c r="H11" s="502">
        <v>0</v>
      </c>
      <c r="I11" s="907">
        <v>0</v>
      </c>
      <c r="J11" s="906">
        <v>79</v>
      </c>
      <c r="K11" s="502">
        <v>0</v>
      </c>
      <c r="L11" s="502">
        <v>9940.23</v>
      </c>
      <c r="M11" s="907">
        <v>1.2699376</v>
      </c>
      <c r="N11" s="918">
        <f t="shared" si="0"/>
        <v>1366</v>
      </c>
      <c r="O11" s="609">
        <f t="shared" si="1"/>
        <v>399.13900000000001</v>
      </c>
      <c r="P11" s="609">
        <f t="shared" si="2"/>
        <v>113255.12999999999</v>
      </c>
      <c r="Q11" s="891">
        <f t="shared" si="3"/>
        <v>14.8632656</v>
      </c>
    </row>
    <row r="12" spans="1:18">
      <c r="A12" s="490" t="s">
        <v>302</v>
      </c>
      <c r="B12" s="906">
        <v>1852</v>
      </c>
      <c r="C12" s="502">
        <v>2874.886</v>
      </c>
      <c r="D12" s="502">
        <v>152364.65599999999</v>
      </c>
      <c r="E12" s="907">
        <v>19.779294799999999</v>
      </c>
      <c r="F12" s="906">
        <v>0</v>
      </c>
      <c r="G12" s="502">
        <v>0</v>
      </c>
      <c r="H12" s="502">
        <v>0</v>
      </c>
      <c r="I12" s="907">
        <v>0</v>
      </c>
      <c r="J12" s="906">
        <v>188</v>
      </c>
      <c r="K12" s="502">
        <v>0</v>
      </c>
      <c r="L12" s="502">
        <v>20098.32</v>
      </c>
      <c r="M12" s="907">
        <v>2.6933120000000002</v>
      </c>
      <c r="N12" s="918">
        <f t="shared" si="0"/>
        <v>2040</v>
      </c>
      <c r="O12" s="609">
        <f t="shared" si="1"/>
        <v>2874.886</v>
      </c>
      <c r="P12" s="609">
        <f t="shared" si="2"/>
        <v>172462.976</v>
      </c>
      <c r="Q12" s="891">
        <f t="shared" si="3"/>
        <v>22.472606799999998</v>
      </c>
    </row>
    <row r="13" spans="1:18">
      <c r="A13" s="490" t="s">
        <v>303</v>
      </c>
      <c r="B13" s="906">
        <v>1020</v>
      </c>
      <c r="C13" s="502">
        <v>1797.2080000000001</v>
      </c>
      <c r="D13" s="502">
        <v>89685.957999999999</v>
      </c>
      <c r="E13" s="907">
        <v>11.782459599999999</v>
      </c>
      <c r="F13" s="906">
        <v>0</v>
      </c>
      <c r="G13" s="502">
        <v>0</v>
      </c>
      <c r="H13" s="502">
        <v>0</v>
      </c>
      <c r="I13" s="907">
        <v>0</v>
      </c>
      <c r="J13" s="906">
        <v>90</v>
      </c>
      <c r="K13" s="502">
        <v>0</v>
      </c>
      <c r="L13" s="502">
        <v>9968.52</v>
      </c>
      <c r="M13" s="907">
        <v>1.3684224</v>
      </c>
      <c r="N13" s="918">
        <f t="shared" si="0"/>
        <v>1110</v>
      </c>
      <c r="O13" s="609">
        <f t="shared" si="1"/>
        <v>1797.2080000000001</v>
      </c>
      <c r="P13" s="609">
        <f t="shared" si="2"/>
        <v>99654.478000000003</v>
      </c>
      <c r="Q13" s="891">
        <f t="shared" si="3"/>
        <v>13.150881999999999</v>
      </c>
    </row>
    <row r="14" spans="1:18">
      <c r="A14" s="490" t="s">
        <v>304</v>
      </c>
      <c r="B14" s="906">
        <v>740</v>
      </c>
      <c r="C14" s="502">
        <v>969.71900000000005</v>
      </c>
      <c r="D14" s="502">
        <v>50425.4</v>
      </c>
      <c r="E14" s="907">
        <v>6.7998951999999999</v>
      </c>
      <c r="F14" s="906">
        <v>0</v>
      </c>
      <c r="G14" s="502">
        <v>0</v>
      </c>
      <c r="H14" s="502">
        <v>0</v>
      </c>
      <c r="I14" s="907">
        <v>0</v>
      </c>
      <c r="J14" s="906">
        <v>51</v>
      </c>
      <c r="K14" s="502">
        <v>0</v>
      </c>
      <c r="L14" s="502">
        <v>6629.06</v>
      </c>
      <c r="M14" s="907">
        <v>0.92814920000000001</v>
      </c>
      <c r="N14" s="918">
        <f t="shared" ref="N14" si="4">J14+B14</f>
        <v>791</v>
      </c>
      <c r="O14" s="609">
        <f t="shared" ref="O14" si="5">C14+K14</f>
        <v>969.71900000000005</v>
      </c>
      <c r="P14" s="609">
        <f t="shared" ref="P14" si="6">D14+L14</f>
        <v>57054.46</v>
      </c>
      <c r="Q14" s="891">
        <f t="shared" ref="Q14" si="7">E14+M14</f>
        <v>7.7280443999999999</v>
      </c>
    </row>
    <row r="15" spans="1:18">
      <c r="A15" s="490" t="s">
        <v>305</v>
      </c>
      <c r="B15" s="906">
        <v>0</v>
      </c>
      <c r="C15" s="502">
        <v>0</v>
      </c>
      <c r="D15" s="502">
        <v>0</v>
      </c>
      <c r="E15" s="907">
        <v>0</v>
      </c>
      <c r="F15" s="906">
        <v>0</v>
      </c>
      <c r="G15" s="502">
        <v>0</v>
      </c>
      <c r="H15" s="502">
        <v>0</v>
      </c>
      <c r="I15" s="907">
        <v>0</v>
      </c>
      <c r="J15" s="906">
        <v>0</v>
      </c>
      <c r="K15" s="502">
        <v>0</v>
      </c>
      <c r="L15" s="502">
        <v>0</v>
      </c>
      <c r="M15" s="907">
        <v>0</v>
      </c>
      <c r="N15" s="913">
        <v>0</v>
      </c>
      <c r="O15" s="610"/>
      <c r="P15" s="610"/>
      <c r="Q15" s="892">
        <v>0</v>
      </c>
    </row>
    <row r="16" spans="1:18">
      <c r="A16" s="490" t="s">
        <v>306</v>
      </c>
      <c r="B16" s="906">
        <v>0</v>
      </c>
      <c r="C16" s="502">
        <v>0</v>
      </c>
      <c r="D16" s="502">
        <v>0</v>
      </c>
      <c r="E16" s="907">
        <v>0</v>
      </c>
      <c r="F16" s="906">
        <v>0</v>
      </c>
      <c r="G16" s="502">
        <v>0</v>
      </c>
      <c r="H16" s="502">
        <v>0</v>
      </c>
      <c r="I16" s="907">
        <v>0</v>
      </c>
      <c r="J16" s="906">
        <v>0</v>
      </c>
      <c r="K16" s="502">
        <v>0</v>
      </c>
      <c r="L16" s="502">
        <v>0</v>
      </c>
      <c r="M16" s="907">
        <v>0</v>
      </c>
      <c r="N16" s="913">
        <v>0</v>
      </c>
      <c r="O16" s="610"/>
      <c r="P16" s="610"/>
      <c r="Q16" s="892">
        <v>0</v>
      </c>
      <c r="R16" t="s">
        <v>120</v>
      </c>
    </row>
    <row r="17" spans="1:17">
      <c r="A17" s="490" t="s">
        <v>307</v>
      </c>
      <c r="B17" s="908">
        <v>0</v>
      </c>
      <c r="C17" s="502">
        <v>0</v>
      </c>
      <c r="D17" s="502">
        <v>0</v>
      </c>
      <c r="E17" s="907">
        <v>0</v>
      </c>
      <c r="F17" s="906">
        <v>0</v>
      </c>
      <c r="G17" s="502">
        <v>0</v>
      </c>
      <c r="H17" s="502">
        <v>0</v>
      </c>
      <c r="I17" s="907">
        <v>0</v>
      </c>
      <c r="J17" s="906">
        <v>0</v>
      </c>
      <c r="K17" s="502">
        <v>0</v>
      </c>
      <c r="L17" s="502">
        <v>0</v>
      </c>
      <c r="M17" s="907">
        <v>0</v>
      </c>
      <c r="N17" s="913">
        <v>0</v>
      </c>
      <c r="O17" s="610"/>
      <c r="P17" s="610"/>
      <c r="Q17" s="892">
        <v>0</v>
      </c>
    </row>
    <row r="18" spans="1:17">
      <c r="A18" s="490" t="s">
        <v>308</v>
      </c>
      <c r="B18" s="491"/>
      <c r="C18" s="73"/>
      <c r="D18" s="73"/>
      <c r="E18" s="69"/>
      <c r="F18" s="914"/>
      <c r="G18" s="503"/>
      <c r="H18" s="503"/>
      <c r="I18" s="915"/>
      <c r="J18" s="78"/>
      <c r="K18" s="77"/>
      <c r="L18" s="73"/>
      <c r="M18" s="76"/>
      <c r="N18" s="913">
        <f>J18+B18</f>
        <v>0</v>
      </c>
      <c r="O18" s="611"/>
      <c r="P18" s="611"/>
      <c r="Q18" s="892">
        <f t="shared" ref="Q18" si="8">K18+C18</f>
        <v>0</v>
      </c>
    </row>
    <row r="19" spans="1:17" ht="12.9" thickBot="1">
      <c r="A19" s="495" t="s">
        <v>309</v>
      </c>
      <c r="B19" s="909"/>
      <c r="C19" s="504"/>
      <c r="D19" s="504"/>
      <c r="E19" s="130"/>
      <c r="F19" s="916"/>
      <c r="G19" s="505"/>
      <c r="H19" s="505"/>
      <c r="I19" s="917"/>
      <c r="J19" s="499"/>
      <c r="K19" s="11"/>
      <c r="L19" s="504"/>
      <c r="M19" s="181"/>
      <c r="N19" s="919">
        <f>J19+B19</f>
        <v>0</v>
      </c>
      <c r="O19" s="612"/>
      <c r="P19" s="612"/>
      <c r="Q19" s="893">
        <f t="shared" ref="Q19" si="9">K19+C19</f>
        <v>0</v>
      </c>
    </row>
    <row r="20" spans="1:17" ht="12.9" thickBot="1">
      <c r="A20" s="912" t="s">
        <v>310</v>
      </c>
      <c r="B20" s="910">
        <f>SUM(B8:B19)</f>
        <v>5128</v>
      </c>
      <c r="C20" s="894">
        <f t="shared" ref="C20:N20" si="10">SUM(C8:C19)</f>
        <v>9395.5550000000003</v>
      </c>
      <c r="D20" s="894">
        <f t="shared" si="10"/>
        <v>472846.234</v>
      </c>
      <c r="E20" s="911">
        <f t="shared" si="10"/>
        <v>62.023400799999997</v>
      </c>
      <c r="F20" s="910">
        <f t="shared" si="10"/>
        <v>0</v>
      </c>
      <c r="G20" s="894">
        <f t="shared" si="10"/>
        <v>0</v>
      </c>
      <c r="H20" s="894">
        <f t="shared" si="10"/>
        <v>0</v>
      </c>
      <c r="I20" s="911">
        <f t="shared" si="10"/>
        <v>0</v>
      </c>
      <c r="J20" s="910">
        <f t="shared" si="10"/>
        <v>415</v>
      </c>
      <c r="K20" s="894">
        <f t="shared" si="10"/>
        <v>0</v>
      </c>
      <c r="L20" s="894">
        <f>SUM(L8:L19)</f>
        <v>53884.59</v>
      </c>
      <c r="M20" s="911">
        <f t="shared" si="10"/>
        <v>7.1990416000000002</v>
      </c>
      <c r="N20" s="920">
        <f t="shared" si="10"/>
        <v>5543</v>
      </c>
      <c r="O20" s="920">
        <f>SUM(O8:O19)</f>
        <v>9395.5550000000003</v>
      </c>
      <c r="P20" s="920">
        <f>SUM(P8:P19)</f>
        <v>526730.82399999991</v>
      </c>
      <c r="Q20" s="896">
        <f>SUM(Q8:Q19)</f>
        <v>69.222442399999991</v>
      </c>
    </row>
    <row r="22" spans="1:17" ht="12.75" customHeight="1">
      <c r="A22" s="1395" t="s">
        <v>311</v>
      </c>
      <c r="B22" s="1396"/>
      <c r="C22" s="1396"/>
      <c r="D22" s="1396"/>
      <c r="E22" s="1396"/>
      <c r="F22" s="1396"/>
      <c r="G22" s="1396"/>
      <c r="H22" s="1396"/>
      <c r="I22" s="1396"/>
      <c r="J22" s="1396"/>
      <c r="K22" s="1396"/>
      <c r="L22" s="1396"/>
      <c r="M22" s="1396"/>
      <c r="N22" s="1396"/>
      <c r="O22" s="1396"/>
      <c r="P22" s="1396"/>
      <c r="Q22" s="1397"/>
    </row>
    <row r="23" spans="1:17" ht="12.75" customHeight="1">
      <c r="A23" s="1372" t="s">
        <v>286</v>
      </c>
      <c r="B23" s="1372"/>
      <c r="C23" s="1372"/>
      <c r="D23" s="1372"/>
      <c r="E23" s="1372"/>
      <c r="F23" s="1372"/>
      <c r="G23" s="1372"/>
      <c r="H23" s="1372"/>
      <c r="I23" s="1372"/>
      <c r="J23" s="1372"/>
      <c r="K23" s="1372"/>
      <c r="L23" s="1372"/>
      <c r="M23" s="1372"/>
      <c r="N23" s="1372"/>
      <c r="O23" s="1372"/>
      <c r="P23" s="356"/>
      <c r="Q23" s="356"/>
    </row>
    <row r="24" spans="1:17" ht="31.5" customHeight="1">
      <c r="A24" s="1372" t="s">
        <v>312</v>
      </c>
      <c r="B24" s="1271"/>
      <c r="C24" s="1271"/>
      <c r="D24" s="1271"/>
      <c r="E24" s="1271"/>
      <c r="F24" s="1271"/>
      <c r="G24" s="1271"/>
      <c r="H24" s="1271"/>
      <c r="I24" s="1271"/>
      <c r="J24" s="1271"/>
      <c r="K24" s="1271"/>
      <c r="L24" s="1271"/>
      <c r="M24" s="1271"/>
      <c r="N24" s="1271"/>
      <c r="O24" s="1271"/>
      <c r="P24" s="356"/>
      <c r="Q24" s="356"/>
    </row>
    <row r="25" spans="1:17" ht="16.5" customHeight="1" thickBot="1"/>
    <row r="26" spans="1:17" ht="15" customHeight="1" thickBot="1">
      <c r="A26" s="1376" t="s">
        <v>313</v>
      </c>
      <c r="B26" s="1377"/>
      <c r="C26" s="1377"/>
      <c r="D26" s="1377"/>
      <c r="E26" s="1377"/>
      <c r="F26" s="1377"/>
      <c r="G26" s="1377"/>
      <c r="H26" s="1377"/>
      <c r="I26" s="1378"/>
      <c r="J26" s="361"/>
      <c r="K26" s="361"/>
      <c r="L26" s="361"/>
      <c r="M26" s="361"/>
      <c r="N26" s="361"/>
      <c r="O26" s="361"/>
      <c r="P26" s="361"/>
      <c r="Q26" s="361"/>
    </row>
    <row r="27" spans="1:17">
      <c r="A27" s="921"/>
      <c r="B27" s="1398" t="s">
        <v>290</v>
      </c>
      <c r="C27" s="1399"/>
      <c r="D27" s="1399"/>
      <c r="E27" s="1400"/>
      <c r="F27" s="1398" t="s">
        <v>291</v>
      </c>
      <c r="G27" s="1399"/>
      <c r="H27" s="1399"/>
      <c r="I27" s="1400"/>
      <c r="J27" s="1398" t="s">
        <v>292</v>
      </c>
      <c r="K27" s="1399"/>
      <c r="L27" s="1399"/>
      <c r="M27" s="1400"/>
      <c r="N27" s="1399" t="s">
        <v>10</v>
      </c>
      <c r="O27" s="1399"/>
      <c r="P27" s="1399"/>
      <c r="Q27" s="1400"/>
    </row>
    <row r="28" spans="1:17" ht="12.75" customHeight="1">
      <c r="A28" s="1404" t="s">
        <v>289</v>
      </c>
      <c r="B28" s="1389" t="s">
        <v>293</v>
      </c>
      <c r="C28" s="17"/>
      <c r="D28" s="18"/>
      <c r="E28" s="897"/>
      <c r="F28" s="1389" t="s">
        <v>293</v>
      </c>
      <c r="G28" s="17"/>
      <c r="H28" s="18"/>
      <c r="I28" s="897"/>
      <c r="J28" s="1389" t="s">
        <v>293</v>
      </c>
      <c r="K28" s="17"/>
      <c r="L28" s="18"/>
      <c r="M28" s="897"/>
      <c r="N28" s="1392" t="s">
        <v>293</v>
      </c>
      <c r="O28" s="17"/>
      <c r="P28" s="18"/>
      <c r="Q28" s="897"/>
    </row>
    <row r="29" spans="1:17" ht="13.5" customHeight="1">
      <c r="A29" s="1404"/>
      <c r="B29" s="1390"/>
      <c r="C29" s="1401" t="s">
        <v>294</v>
      </c>
      <c r="D29" s="1402"/>
      <c r="E29" s="1403"/>
      <c r="F29" s="1390"/>
      <c r="G29" s="1401" t="s">
        <v>294</v>
      </c>
      <c r="H29" s="1402"/>
      <c r="I29" s="1403"/>
      <c r="J29" s="1390"/>
      <c r="K29" s="1401" t="s">
        <v>294</v>
      </c>
      <c r="L29" s="1402"/>
      <c r="M29" s="1403"/>
      <c r="N29" s="1393"/>
      <c r="O29" s="1401" t="s">
        <v>294</v>
      </c>
      <c r="P29" s="1402"/>
      <c r="Q29" s="1403"/>
    </row>
    <row r="30" spans="1:17">
      <c r="A30" s="1405"/>
      <c r="B30" s="1391"/>
      <c r="C30" s="19" t="s">
        <v>295</v>
      </c>
      <c r="D30" s="360" t="s">
        <v>296</v>
      </c>
      <c r="E30" s="441" t="s">
        <v>297</v>
      </c>
      <c r="F30" s="1391"/>
      <c r="G30" s="19" t="s">
        <v>295</v>
      </c>
      <c r="H30" s="360" t="s">
        <v>296</v>
      </c>
      <c r="I30" s="441" t="s">
        <v>297</v>
      </c>
      <c r="J30" s="1391"/>
      <c r="K30" s="19" t="s">
        <v>295</v>
      </c>
      <c r="L30" s="360" t="s">
        <v>296</v>
      </c>
      <c r="M30" s="441" t="s">
        <v>297</v>
      </c>
      <c r="N30" s="1394"/>
      <c r="O30" s="19" t="s">
        <v>295</v>
      </c>
      <c r="P30" s="360" t="s">
        <v>296</v>
      </c>
      <c r="Q30" s="441" t="s">
        <v>297</v>
      </c>
    </row>
    <row r="31" spans="1:17">
      <c r="A31" s="490" t="s">
        <v>298</v>
      </c>
      <c r="B31" s="922"/>
      <c r="C31" s="88"/>
      <c r="D31" s="88"/>
      <c r="E31" s="899"/>
      <c r="F31" s="924"/>
      <c r="G31" s="88"/>
      <c r="H31" s="88"/>
      <c r="I31" s="899"/>
      <c r="J31" s="924"/>
      <c r="K31" s="88"/>
      <c r="L31" s="88"/>
      <c r="M31" s="899"/>
      <c r="N31" s="898"/>
      <c r="O31" s="88"/>
      <c r="P31" s="88"/>
      <c r="Q31" s="899"/>
    </row>
    <row r="32" spans="1:17">
      <c r="A32" s="490" t="s">
        <v>299</v>
      </c>
      <c r="B32" s="922"/>
      <c r="C32" s="89"/>
      <c r="D32" s="89"/>
      <c r="E32" s="923"/>
      <c r="F32" s="924"/>
      <c r="G32" s="88"/>
      <c r="H32" s="88"/>
      <c r="I32" s="899"/>
      <c r="J32" s="924"/>
      <c r="K32" s="88"/>
      <c r="L32" s="89"/>
      <c r="M32" s="923"/>
      <c r="N32" s="898"/>
      <c r="O32" s="88"/>
      <c r="P32" s="88"/>
      <c r="Q32" s="899"/>
    </row>
    <row r="33" spans="1:17">
      <c r="A33" s="490" t="s">
        <v>300</v>
      </c>
      <c r="B33" s="922"/>
      <c r="C33" s="88"/>
      <c r="D33" s="88"/>
      <c r="E33" s="899"/>
      <c r="F33" s="924"/>
      <c r="G33" s="88"/>
      <c r="H33" s="88"/>
      <c r="I33" s="899"/>
      <c r="J33" s="924"/>
      <c r="K33" s="88"/>
      <c r="L33" s="88"/>
      <c r="M33" s="899"/>
      <c r="N33" s="898"/>
      <c r="O33" s="88"/>
      <c r="P33" s="88"/>
      <c r="Q33" s="899"/>
    </row>
    <row r="34" spans="1:17">
      <c r="A34" s="490" t="s">
        <v>301</v>
      </c>
      <c r="B34" s="922"/>
      <c r="C34" s="88"/>
      <c r="D34" s="88"/>
      <c r="E34" s="899"/>
      <c r="F34" s="924"/>
      <c r="G34" s="88"/>
      <c r="H34" s="88"/>
      <c r="I34" s="899"/>
      <c r="J34" s="924"/>
      <c r="K34" s="88"/>
      <c r="L34" s="88"/>
      <c r="M34" s="899"/>
      <c r="N34" s="898"/>
      <c r="O34" s="88"/>
      <c r="P34" s="88"/>
      <c r="Q34" s="899"/>
    </row>
    <row r="35" spans="1:17">
      <c r="A35" s="490" t="s">
        <v>302</v>
      </c>
      <c r="B35" s="922"/>
      <c r="C35" s="88"/>
      <c r="D35" s="88"/>
      <c r="E35" s="899"/>
      <c r="F35" s="924"/>
      <c r="G35" s="88"/>
      <c r="H35" s="88"/>
      <c r="I35" s="899"/>
      <c r="J35" s="924"/>
      <c r="K35" s="88"/>
      <c r="L35" s="88"/>
      <c r="M35" s="899"/>
      <c r="N35" s="898"/>
      <c r="O35" s="88"/>
      <c r="P35" s="88"/>
      <c r="Q35" s="899"/>
    </row>
    <row r="36" spans="1:17">
      <c r="A36" s="490" t="s">
        <v>303</v>
      </c>
      <c r="B36" s="922"/>
      <c r="C36" s="88"/>
      <c r="D36" s="88"/>
      <c r="E36" s="899"/>
      <c r="F36" s="924"/>
      <c r="G36" s="88"/>
      <c r="H36" s="88"/>
      <c r="I36" s="899"/>
      <c r="J36" s="924"/>
      <c r="K36" s="88"/>
      <c r="L36" s="88"/>
      <c r="M36" s="899"/>
      <c r="N36" s="898"/>
      <c r="O36" s="88"/>
      <c r="P36" s="88"/>
      <c r="Q36" s="899"/>
    </row>
    <row r="37" spans="1:17">
      <c r="A37" s="490" t="s">
        <v>304</v>
      </c>
      <c r="B37" s="922"/>
      <c r="C37" s="88"/>
      <c r="D37" s="88"/>
      <c r="E37" s="899"/>
      <c r="F37" s="924"/>
      <c r="G37" s="88"/>
      <c r="H37" s="88"/>
      <c r="I37" s="899"/>
      <c r="J37" s="924"/>
      <c r="K37" s="88"/>
      <c r="L37" s="88"/>
      <c r="M37" s="899"/>
      <c r="N37" s="898"/>
      <c r="O37" s="88"/>
      <c r="P37" s="88"/>
      <c r="Q37" s="899"/>
    </row>
    <row r="38" spans="1:17">
      <c r="A38" s="490" t="s">
        <v>305</v>
      </c>
      <c r="B38" s="922"/>
      <c r="C38" s="88"/>
      <c r="D38" s="88"/>
      <c r="E38" s="899"/>
      <c r="F38" s="924"/>
      <c r="G38" s="88"/>
      <c r="H38" s="88"/>
      <c r="I38" s="899"/>
      <c r="J38" s="924"/>
      <c r="K38" s="88"/>
      <c r="L38" s="88"/>
      <c r="M38" s="899"/>
      <c r="N38" s="898"/>
      <c r="O38" s="88"/>
      <c r="P38" s="88"/>
      <c r="Q38" s="899"/>
    </row>
    <row r="39" spans="1:17">
      <c r="A39" s="490" t="s">
        <v>306</v>
      </c>
      <c r="B39" s="922"/>
      <c r="C39" s="88"/>
      <c r="D39" s="88"/>
      <c r="E39" s="899"/>
      <c r="F39" s="924"/>
      <c r="G39" s="88"/>
      <c r="H39" s="88"/>
      <c r="I39" s="899"/>
      <c r="J39" s="924"/>
      <c r="K39" s="88"/>
      <c r="L39" s="88"/>
      <c r="M39" s="899"/>
      <c r="N39" s="898"/>
      <c r="O39" s="88"/>
      <c r="P39" s="88"/>
      <c r="Q39" s="899"/>
    </row>
    <row r="40" spans="1:17">
      <c r="A40" s="490" t="s">
        <v>307</v>
      </c>
      <c r="B40" s="924"/>
      <c r="C40" s="88"/>
      <c r="D40" s="88"/>
      <c r="E40" s="899"/>
      <c r="F40" s="924"/>
      <c r="G40" s="88"/>
      <c r="H40" s="88"/>
      <c r="I40" s="899"/>
      <c r="J40" s="924"/>
      <c r="K40" s="88"/>
      <c r="L40" s="88"/>
      <c r="M40" s="899"/>
      <c r="N40" s="898"/>
      <c r="O40" s="88"/>
      <c r="P40" s="88"/>
      <c r="Q40" s="899"/>
    </row>
    <row r="41" spans="1:17">
      <c r="A41" s="490" t="s">
        <v>308</v>
      </c>
      <c r="B41" s="924"/>
      <c r="C41" s="88"/>
      <c r="D41" s="88"/>
      <c r="E41" s="899"/>
      <c r="F41" s="924"/>
      <c r="G41" s="88"/>
      <c r="H41" s="88"/>
      <c r="I41" s="899"/>
      <c r="J41" s="924"/>
      <c r="K41" s="88"/>
      <c r="L41" s="88"/>
      <c r="M41" s="899"/>
      <c r="N41" s="898"/>
      <c r="O41" s="88"/>
      <c r="P41" s="88"/>
      <c r="Q41" s="899"/>
    </row>
    <row r="42" spans="1:17" ht="12.9" thickBot="1">
      <c r="A42" s="495" t="s">
        <v>309</v>
      </c>
      <c r="B42" s="925"/>
      <c r="C42" s="16"/>
      <c r="D42" s="16"/>
      <c r="E42" s="901"/>
      <c r="F42" s="925"/>
      <c r="G42" s="16"/>
      <c r="H42" s="16"/>
      <c r="I42" s="901"/>
      <c r="J42" s="925"/>
      <c r="K42" s="16"/>
      <c r="L42" s="16"/>
      <c r="M42" s="901"/>
      <c r="N42" s="900"/>
      <c r="O42" s="16"/>
      <c r="P42" s="16"/>
      <c r="Q42" s="901"/>
    </row>
    <row r="43" spans="1:17" ht="12.9" thickBot="1">
      <c r="A43" s="912" t="s">
        <v>310</v>
      </c>
      <c r="B43" s="910">
        <f>SUM(B31:B42)</f>
        <v>0</v>
      </c>
      <c r="C43" s="894">
        <f t="shared" ref="C43:Q43" si="11">SUM(C31:C42)</f>
        <v>0</v>
      </c>
      <c r="D43" s="894">
        <f t="shared" si="11"/>
        <v>0</v>
      </c>
      <c r="E43" s="911">
        <f t="shared" si="11"/>
        <v>0</v>
      </c>
      <c r="F43" s="910">
        <f t="shared" si="11"/>
        <v>0</v>
      </c>
      <c r="G43" s="894">
        <f t="shared" si="11"/>
        <v>0</v>
      </c>
      <c r="H43" s="894">
        <f t="shared" si="11"/>
        <v>0</v>
      </c>
      <c r="I43" s="911">
        <f t="shared" si="11"/>
        <v>0</v>
      </c>
      <c r="J43" s="910">
        <f t="shared" si="11"/>
        <v>0</v>
      </c>
      <c r="K43" s="894">
        <f t="shared" si="11"/>
        <v>0</v>
      </c>
      <c r="L43" s="894">
        <f t="shared" si="11"/>
        <v>0</v>
      </c>
      <c r="M43" s="911">
        <f t="shared" si="11"/>
        <v>0</v>
      </c>
      <c r="N43" s="902">
        <f t="shared" si="11"/>
        <v>0</v>
      </c>
      <c r="O43" s="894">
        <f t="shared" si="11"/>
        <v>0</v>
      </c>
      <c r="P43" s="894">
        <f t="shared" si="11"/>
        <v>0</v>
      </c>
      <c r="Q43" s="903">
        <f t="shared" si="11"/>
        <v>0</v>
      </c>
    </row>
    <row r="44" spans="1:17">
      <c r="A44" s="8"/>
      <c r="B44" s="20"/>
      <c r="C44" s="20"/>
      <c r="D44" s="20"/>
      <c r="E44" s="20"/>
      <c r="F44" s="20"/>
      <c r="G44" s="20"/>
      <c r="H44" s="20"/>
      <c r="I44" s="20"/>
      <c r="J44" s="20"/>
      <c r="K44" s="20"/>
      <c r="L44" s="20"/>
      <c r="M44" s="20"/>
      <c r="N44" s="20"/>
      <c r="O44" s="20"/>
      <c r="P44" s="20"/>
      <c r="Q44" s="21"/>
    </row>
    <row r="45" spans="1:17">
      <c r="A45" s="1395" t="s">
        <v>314</v>
      </c>
      <c r="B45" s="1396"/>
      <c r="C45" s="1396"/>
      <c r="D45" s="1396"/>
      <c r="E45" s="1396"/>
      <c r="F45" s="1396"/>
      <c r="G45" s="1396"/>
      <c r="H45" s="1396"/>
      <c r="I45" s="1396"/>
      <c r="J45" s="1396"/>
      <c r="K45" s="1396"/>
      <c r="L45" s="1396"/>
      <c r="M45" s="1396"/>
      <c r="N45" s="1396"/>
      <c r="O45" s="1396"/>
      <c r="P45" s="1396"/>
      <c r="Q45" s="1397"/>
    </row>
    <row r="46" spans="1:17">
      <c r="A46" s="1372" t="s">
        <v>286</v>
      </c>
      <c r="B46" s="1372"/>
      <c r="C46" s="1372"/>
      <c r="D46" s="1372"/>
      <c r="E46" s="1372"/>
      <c r="F46" s="1372"/>
      <c r="G46" s="1372"/>
      <c r="H46" s="1372"/>
      <c r="I46" s="1372"/>
      <c r="J46" s="1372"/>
      <c r="K46" s="1372"/>
      <c r="L46" s="1372"/>
      <c r="M46" s="1372"/>
      <c r="N46" s="1372"/>
      <c r="O46" s="1372"/>
    </row>
    <row r="47" spans="1:17" ht="12.9" thickBot="1">
      <c r="A47" s="442"/>
      <c r="B47" s="442"/>
      <c r="C47" s="442"/>
      <c r="D47" s="442"/>
      <c r="E47" s="442"/>
      <c r="F47" s="442"/>
      <c r="G47" s="442"/>
      <c r="H47" s="442"/>
      <c r="I47" s="442"/>
      <c r="J47" s="442"/>
      <c r="K47" s="442"/>
      <c r="L47" s="442"/>
      <c r="M47" s="442"/>
      <c r="N47" s="442"/>
      <c r="O47" s="442"/>
    </row>
    <row r="48" spans="1:17" ht="15.9" thickBot="1">
      <c r="A48" s="1376" t="s">
        <v>315</v>
      </c>
      <c r="B48" s="1377"/>
      <c r="C48" s="1377"/>
      <c r="D48" s="1377"/>
      <c r="E48" s="1377"/>
      <c r="F48" s="1377"/>
      <c r="G48" s="1377"/>
      <c r="H48" s="1377"/>
      <c r="I48" s="1378"/>
      <c r="J48" s="361"/>
      <c r="K48" s="361"/>
      <c r="L48" s="361"/>
      <c r="M48" s="361"/>
      <c r="N48" s="361"/>
      <c r="O48" s="361"/>
      <c r="P48" s="361"/>
      <c r="Q48" s="361"/>
    </row>
    <row r="49" spans="1:20">
      <c r="A49" s="1380" t="s">
        <v>289</v>
      </c>
      <c r="B49" s="1384" t="s">
        <v>290</v>
      </c>
      <c r="C49" s="1385"/>
      <c r="D49" s="1385"/>
      <c r="E49" s="1386"/>
      <c r="F49" s="1384" t="s">
        <v>291</v>
      </c>
      <c r="G49" s="1385"/>
      <c r="H49" s="1385"/>
      <c r="I49" s="1387"/>
      <c r="J49" s="1384" t="s">
        <v>292</v>
      </c>
      <c r="K49" s="1385"/>
      <c r="L49" s="1385"/>
      <c r="M49" s="1387"/>
      <c r="N49" s="1384" t="s">
        <v>10</v>
      </c>
      <c r="O49" s="1385"/>
      <c r="P49" s="1385"/>
      <c r="Q49" s="1387"/>
    </row>
    <row r="50" spans="1:20" ht="13.5" customHeight="1">
      <c r="A50" s="1381"/>
      <c r="B50" s="1379" t="s">
        <v>316</v>
      </c>
      <c r="C50" s="1311" t="s">
        <v>294</v>
      </c>
      <c r="D50" s="1311"/>
      <c r="E50" s="1312"/>
      <c r="F50" s="1379" t="s">
        <v>316</v>
      </c>
      <c r="G50" s="1311" t="s">
        <v>294</v>
      </c>
      <c r="H50" s="1311"/>
      <c r="I50" s="1312"/>
      <c r="J50" s="1379" t="s">
        <v>316</v>
      </c>
      <c r="K50" s="1311" t="s">
        <v>294</v>
      </c>
      <c r="L50" s="1311"/>
      <c r="M50" s="1312"/>
      <c r="N50" s="1379" t="s">
        <v>316</v>
      </c>
      <c r="O50" s="1311" t="s">
        <v>294</v>
      </c>
      <c r="P50" s="1311"/>
      <c r="Q50" s="1312"/>
    </row>
    <row r="51" spans="1:20" ht="39.75" customHeight="1">
      <c r="A51" s="1382"/>
      <c r="B51" s="1379"/>
      <c r="C51" s="360" t="s">
        <v>295</v>
      </c>
      <c r="D51" s="360" t="s">
        <v>296</v>
      </c>
      <c r="E51" s="441" t="s">
        <v>297</v>
      </c>
      <c r="F51" s="1379"/>
      <c r="G51" s="360" t="s">
        <v>295</v>
      </c>
      <c r="H51" s="360" t="s">
        <v>296</v>
      </c>
      <c r="I51" s="441" t="s">
        <v>297</v>
      </c>
      <c r="J51" s="1379"/>
      <c r="K51" s="360" t="s">
        <v>295</v>
      </c>
      <c r="L51" s="360" t="s">
        <v>296</v>
      </c>
      <c r="M51" s="441" t="s">
        <v>297</v>
      </c>
      <c r="N51" s="1379"/>
      <c r="O51" s="360" t="s">
        <v>295</v>
      </c>
      <c r="P51" s="360" t="s">
        <v>296</v>
      </c>
      <c r="Q51" s="441" t="s">
        <v>297</v>
      </c>
    </row>
    <row r="52" spans="1:20">
      <c r="A52" s="490" t="s">
        <v>298</v>
      </c>
      <c r="B52" s="932">
        <v>0</v>
      </c>
      <c r="C52" s="88">
        <v>0</v>
      </c>
      <c r="D52" s="88">
        <v>0</v>
      </c>
      <c r="E52" s="899">
        <v>0</v>
      </c>
      <c r="F52" s="924">
        <v>0</v>
      </c>
      <c r="G52" s="88">
        <v>0</v>
      </c>
      <c r="H52" s="88">
        <v>0</v>
      </c>
      <c r="I52" s="899">
        <v>0</v>
      </c>
      <c r="J52" s="924">
        <v>0</v>
      </c>
      <c r="K52" s="88">
        <v>0</v>
      </c>
      <c r="L52" s="88">
        <v>0</v>
      </c>
      <c r="M52" s="899">
        <v>0</v>
      </c>
      <c r="N52" s="924">
        <v>0</v>
      </c>
      <c r="O52" s="88">
        <v>0</v>
      </c>
      <c r="P52" s="88">
        <v>0</v>
      </c>
      <c r="Q52" s="899">
        <v>0</v>
      </c>
    </row>
    <row r="53" spans="1:20">
      <c r="A53" s="490" t="s">
        <v>299</v>
      </c>
      <c r="B53" s="932">
        <v>0</v>
      </c>
      <c r="C53" s="88">
        <v>0</v>
      </c>
      <c r="D53" s="88">
        <v>0</v>
      </c>
      <c r="E53" s="899">
        <v>0</v>
      </c>
      <c r="F53" s="924">
        <v>0</v>
      </c>
      <c r="G53" s="88">
        <v>0</v>
      </c>
      <c r="H53" s="88">
        <v>0</v>
      </c>
      <c r="I53" s="899">
        <v>0</v>
      </c>
      <c r="J53" s="924">
        <v>2</v>
      </c>
      <c r="K53" s="88">
        <v>0</v>
      </c>
      <c r="L53" s="88">
        <v>2207.6999999999998</v>
      </c>
      <c r="M53" s="899">
        <v>0.45500000000000002</v>
      </c>
      <c r="N53" s="924">
        <v>2</v>
      </c>
      <c r="O53" s="88">
        <v>0</v>
      </c>
      <c r="P53" s="88">
        <v>2207.6999999999998</v>
      </c>
      <c r="Q53" s="899">
        <v>0.45500000000000002</v>
      </c>
    </row>
    <row r="54" spans="1:20">
      <c r="A54" s="490" t="s">
        <v>300</v>
      </c>
      <c r="B54" s="932">
        <v>1</v>
      </c>
      <c r="C54" s="88">
        <v>-30.608000000000001</v>
      </c>
      <c r="D54" s="88">
        <v>10608.132</v>
      </c>
      <c r="E54" s="899">
        <v>1.9716</v>
      </c>
      <c r="F54" s="924"/>
      <c r="G54" s="88"/>
      <c r="H54" s="88"/>
      <c r="I54" s="899"/>
      <c r="J54" s="924">
        <v>0</v>
      </c>
      <c r="K54" s="134">
        <v>0</v>
      </c>
      <c r="L54" s="135">
        <v>0</v>
      </c>
      <c r="M54" s="930">
        <v>0</v>
      </c>
      <c r="N54" s="924">
        <v>1</v>
      </c>
      <c r="O54" s="88">
        <v>-30.608000000000001</v>
      </c>
      <c r="P54" s="88">
        <v>10608.132</v>
      </c>
      <c r="Q54" s="899">
        <v>1.9716</v>
      </c>
    </row>
    <row r="55" spans="1:20">
      <c r="A55" s="490" t="s">
        <v>301</v>
      </c>
      <c r="B55" s="932">
        <v>1</v>
      </c>
      <c r="C55" s="88">
        <v>-6.6420000000000003</v>
      </c>
      <c r="D55" s="88">
        <v>676.69200000000001</v>
      </c>
      <c r="E55" s="899">
        <v>0.1638</v>
      </c>
      <c r="F55" s="924"/>
      <c r="G55" s="88"/>
      <c r="H55" s="88"/>
      <c r="I55" s="899"/>
      <c r="J55" s="924">
        <v>1</v>
      </c>
      <c r="K55" s="134">
        <v>0</v>
      </c>
      <c r="L55" s="134">
        <v>2867.2759999999998</v>
      </c>
      <c r="M55" s="931">
        <v>0.41799999999999998</v>
      </c>
      <c r="N55" s="924">
        <v>2</v>
      </c>
      <c r="O55" s="88">
        <v>-6.6420000000000003</v>
      </c>
      <c r="P55" s="88">
        <v>3543.9679999999998</v>
      </c>
      <c r="Q55" s="899">
        <v>0.58179999999999998</v>
      </c>
    </row>
    <row r="56" spans="1:20">
      <c r="A56" s="490" t="s">
        <v>302</v>
      </c>
      <c r="B56" s="932">
        <v>0</v>
      </c>
      <c r="C56" s="88">
        <v>0</v>
      </c>
      <c r="D56" s="88">
        <v>0</v>
      </c>
      <c r="E56" s="899">
        <v>0</v>
      </c>
      <c r="F56" s="924"/>
      <c r="G56" s="88"/>
      <c r="H56" s="88"/>
      <c r="I56" s="899"/>
      <c r="J56" s="932">
        <v>0</v>
      </c>
      <c r="K56" s="139">
        <v>0</v>
      </c>
      <c r="L56" s="139">
        <v>0</v>
      </c>
      <c r="M56" s="933">
        <v>0</v>
      </c>
      <c r="N56" s="924">
        <v>0</v>
      </c>
      <c r="O56" s="88">
        <v>0</v>
      </c>
      <c r="P56" s="88">
        <v>0</v>
      </c>
      <c r="Q56" s="899">
        <v>0</v>
      </c>
    </row>
    <row r="57" spans="1:20">
      <c r="A57" s="490" t="s">
        <v>303</v>
      </c>
      <c r="B57" s="932">
        <v>0</v>
      </c>
      <c r="C57" s="88">
        <v>0</v>
      </c>
      <c r="D57" s="88">
        <v>0</v>
      </c>
      <c r="E57" s="899">
        <v>0</v>
      </c>
      <c r="F57" s="924"/>
      <c r="G57" s="88"/>
      <c r="H57" s="88"/>
      <c r="I57" s="899"/>
      <c r="J57" s="924">
        <v>0</v>
      </c>
      <c r="K57" s="134">
        <v>0</v>
      </c>
      <c r="L57" s="134">
        <v>0</v>
      </c>
      <c r="M57" s="931">
        <v>0</v>
      </c>
      <c r="N57" s="924">
        <f t="shared" ref="N57:N63" si="12">B57+J57</f>
        <v>0</v>
      </c>
      <c r="O57" s="88">
        <f t="shared" ref="O57:O63" si="13">C57+K57</f>
        <v>0</v>
      </c>
      <c r="P57" s="88">
        <f t="shared" ref="P57:P63" si="14">D57+L57</f>
        <v>0</v>
      </c>
      <c r="Q57" s="899">
        <f t="shared" ref="Q57:Q63" si="15">E57+M57</f>
        <v>0</v>
      </c>
    </row>
    <row r="58" spans="1:20">
      <c r="A58" s="490" t="s">
        <v>304</v>
      </c>
      <c r="B58" s="932">
        <v>2</v>
      </c>
      <c r="C58" s="88">
        <v>1775.05</v>
      </c>
      <c r="D58" s="88">
        <v>34474.792000000001</v>
      </c>
      <c r="E58" s="899">
        <v>7.6570999999999998</v>
      </c>
      <c r="F58" s="924"/>
      <c r="G58" s="88"/>
      <c r="H58" s="88"/>
      <c r="I58" s="899"/>
      <c r="J58" s="924">
        <v>1</v>
      </c>
      <c r="K58" s="88">
        <v>0</v>
      </c>
      <c r="L58" s="88">
        <v>3548.2559999999999</v>
      </c>
      <c r="M58" s="899">
        <v>0.86799999999999999</v>
      </c>
      <c r="N58" s="924">
        <f t="shared" si="12"/>
        <v>3</v>
      </c>
      <c r="O58" s="88">
        <f t="shared" si="13"/>
        <v>1775.05</v>
      </c>
      <c r="P58" s="88">
        <f t="shared" si="14"/>
        <v>38023.048000000003</v>
      </c>
      <c r="Q58" s="899">
        <f t="shared" si="15"/>
        <v>8.5251000000000001</v>
      </c>
    </row>
    <row r="59" spans="1:20">
      <c r="A59" s="490" t="s">
        <v>305</v>
      </c>
      <c r="B59" s="932"/>
      <c r="C59" s="88"/>
      <c r="D59" s="88"/>
      <c r="E59" s="899"/>
      <c r="F59" s="924"/>
      <c r="G59" s="88"/>
      <c r="H59" s="88"/>
      <c r="I59" s="899"/>
      <c r="J59" s="924"/>
      <c r="K59" s="88"/>
      <c r="L59" s="88"/>
      <c r="M59" s="899"/>
      <c r="N59" s="924">
        <f t="shared" si="12"/>
        <v>0</v>
      </c>
      <c r="O59" s="88">
        <f t="shared" si="13"/>
        <v>0</v>
      </c>
      <c r="P59" s="88">
        <f t="shared" si="14"/>
        <v>0</v>
      </c>
      <c r="Q59" s="899">
        <f t="shared" si="15"/>
        <v>0</v>
      </c>
    </row>
    <row r="60" spans="1:20">
      <c r="A60" s="490" t="s">
        <v>306</v>
      </c>
      <c r="B60" s="932"/>
      <c r="C60" s="88"/>
      <c r="D60" s="88"/>
      <c r="E60" s="899"/>
      <c r="F60" s="924"/>
      <c r="G60" s="88"/>
      <c r="H60" s="88"/>
      <c r="I60" s="899"/>
      <c r="J60" s="924"/>
      <c r="K60" s="88"/>
      <c r="L60" s="88"/>
      <c r="M60" s="899"/>
      <c r="N60" s="924">
        <f t="shared" si="12"/>
        <v>0</v>
      </c>
      <c r="O60" s="88">
        <f t="shared" si="13"/>
        <v>0</v>
      </c>
      <c r="P60" s="88">
        <f t="shared" si="14"/>
        <v>0</v>
      </c>
      <c r="Q60" s="899">
        <f t="shared" si="15"/>
        <v>0</v>
      </c>
    </row>
    <row r="61" spans="1:20">
      <c r="A61" s="490" t="s">
        <v>307</v>
      </c>
      <c r="B61" s="934"/>
      <c r="C61" s="171"/>
      <c r="D61" s="171"/>
      <c r="E61" s="935"/>
      <c r="F61" s="934"/>
      <c r="G61" s="171"/>
      <c r="H61" s="171"/>
      <c r="I61" s="935"/>
      <c r="J61" s="934"/>
      <c r="K61" s="171"/>
      <c r="L61" s="171"/>
      <c r="M61" s="935"/>
      <c r="N61" s="924">
        <f t="shared" si="12"/>
        <v>0</v>
      </c>
      <c r="O61" s="88">
        <f t="shared" si="13"/>
        <v>0</v>
      </c>
      <c r="P61" s="88">
        <f t="shared" si="14"/>
        <v>0</v>
      </c>
      <c r="Q61" s="899">
        <f t="shared" si="15"/>
        <v>0</v>
      </c>
    </row>
    <row r="62" spans="1:20">
      <c r="A62" s="490" t="s">
        <v>308</v>
      </c>
      <c r="B62" s="934"/>
      <c r="C62" s="171"/>
      <c r="D62" s="171"/>
      <c r="E62" s="935"/>
      <c r="F62" s="934"/>
      <c r="G62" s="171"/>
      <c r="H62" s="171"/>
      <c r="I62" s="935"/>
      <c r="J62" s="934"/>
      <c r="K62" s="171"/>
      <c r="L62" s="171"/>
      <c r="M62" s="935"/>
      <c r="N62" s="924">
        <f t="shared" si="12"/>
        <v>0</v>
      </c>
      <c r="O62" s="88">
        <f t="shared" si="13"/>
        <v>0</v>
      </c>
      <c r="P62" s="88">
        <f t="shared" si="14"/>
        <v>0</v>
      </c>
      <c r="Q62" s="899">
        <f t="shared" si="15"/>
        <v>0</v>
      </c>
    </row>
    <row r="63" spans="1:20" ht="12.9" thickBot="1">
      <c r="A63" s="495" t="s">
        <v>309</v>
      </c>
      <c r="B63" s="936"/>
      <c r="C63" s="61"/>
      <c r="D63" s="61"/>
      <c r="E63" s="938"/>
      <c r="F63" s="936"/>
      <c r="G63" s="61"/>
      <c r="H63" s="61"/>
      <c r="I63" s="938"/>
      <c r="J63" s="936"/>
      <c r="K63" s="61"/>
      <c r="L63" s="61"/>
      <c r="M63" s="937"/>
      <c r="N63" s="928">
        <f t="shared" si="12"/>
        <v>0</v>
      </c>
      <c r="O63" s="241">
        <f t="shared" si="13"/>
        <v>0</v>
      </c>
      <c r="P63" s="241">
        <f t="shared" si="14"/>
        <v>0</v>
      </c>
      <c r="Q63" s="926">
        <f t="shared" si="15"/>
        <v>0</v>
      </c>
    </row>
    <row r="64" spans="1:20" ht="12.9" thickBot="1">
      <c r="A64" s="912" t="s">
        <v>310</v>
      </c>
      <c r="B64" s="910">
        <f>SUM(B52:B63)</f>
        <v>4</v>
      </c>
      <c r="C64" s="894">
        <f t="shared" ref="C64:Q64" si="16">SUM(C52:C63)</f>
        <v>1737.8</v>
      </c>
      <c r="D64" s="894">
        <f t="shared" si="16"/>
        <v>45759.616000000002</v>
      </c>
      <c r="E64" s="911">
        <f t="shared" si="16"/>
        <v>9.7925000000000004</v>
      </c>
      <c r="F64" s="910">
        <f t="shared" si="16"/>
        <v>0</v>
      </c>
      <c r="G64" s="894">
        <f t="shared" si="16"/>
        <v>0</v>
      </c>
      <c r="H64" s="894">
        <f t="shared" si="16"/>
        <v>0</v>
      </c>
      <c r="I64" s="911">
        <f t="shared" si="16"/>
        <v>0</v>
      </c>
      <c r="J64" s="910">
        <f t="shared" si="16"/>
        <v>4</v>
      </c>
      <c r="K64" s="894">
        <f t="shared" si="16"/>
        <v>0</v>
      </c>
      <c r="L64" s="894">
        <f t="shared" si="16"/>
        <v>8623.232</v>
      </c>
      <c r="M64" s="896">
        <f t="shared" si="16"/>
        <v>1.7410000000000001</v>
      </c>
      <c r="N64" s="929">
        <f>SUM(N52:N63)</f>
        <v>8</v>
      </c>
      <c r="O64" s="895">
        <f t="shared" si="16"/>
        <v>1737.8</v>
      </c>
      <c r="P64" s="895">
        <f t="shared" si="16"/>
        <v>54382.847999999998</v>
      </c>
      <c r="Q64" s="927">
        <f t="shared" si="16"/>
        <v>11.5335</v>
      </c>
      <c r="T64" s="250"/>
    </row>
    <row r="65" spans="1:17">
      <c r="A65" s="8"/>
      <c r="B65" s="20"/>
      <c r="C65" s="20"/>
      <c r="D65" s="20"/>
      <c r="E65" s="20"/>
      <c r="F65" s="20"/>
      <c r="G65" s="20"/>
      <c r="H65" s="20"/>
      <c r="I65" s="20"/>
      <c r="J65" s="20"/>
      <c r="K65" s="20"/>
      <c r="L65" s="20"/>
      <c r="M65" s="20"/>
      <c r="N65" s="20"/>
      <c r="O65" s="20"/>
      <c r="P65" s="20"/>
      <c r="Q65" s="21"/>
    </row>
    <row r="66" spans="1:17" ht="12.9" thickBot="1">
      <c r="A66" s="8"/>
      <c r="B66" s="20"/>
      <c r="C66" s="20"/>
      <c r="D66" s="20"/>
      <c r="E66" s="20"/>
      <c r="F66" s="20"/>
      <c r="G66" s="20"/>
      <c r="H66" s="20"/>
      <c r="I66" s="20"/>
      <c r="J66" s="20"/>
      <c r="K66" s="20"/>
      <c r="L66" s="20"/>
      <c r="M66" s="20"/>
      <c r="N66" s="20"/>
      <c r="O66" s="20"/>
      <c r="P66" s="20"/>
      <c r="Q66" s="21"/>
    </row>
    <row r="67" spans="1:17" ht="15.9" thickBot="1">
      <c r="A67" s="1406" t="s">
        <v>317</v>
      </c>
      <c r="B67" s="1407"/>
      <c r="C67" s="1407"/>
      <c r="D67" s="1407"/>
      <c r="E67" s="1407"/>
      <c r="F67" s="1407"/>
      <c r="G67" s="1407"/>
      <c r="H67" s="1407"/>
      <c r="I67" s="1408"/>
      <c r="J67" s="361"/>
      <c r="K67" s="361"/>
      <c r="L67" s="361"/>
      <c r="M67" s="361"/>
      <c r="N67" s="361"/>
      <c r="O67" s="361"/>
      <c r="P67" s="361"/>
      <c r="Q67" s="361"/>
    </row>
    <row r="68" spans="1:17">
      <c r="A68" s="921"/>
      <c r="B68" s="1384" t="s">
        <v>290</v>
      </c>
      <c r="C68" s="1385"/>
      <c r="D68" s="1385"/>
      <c r="E68" s="1386"/>
      <c r="F68" s="1384" t="s">
        <v>291</v>
      </c>
      <c r="G68" s="1385"/>
      <c r="H68" s="1385"/>
      <c r="I68" s="1387"/>
      <c r="J68" s="1384" t="s">
        <v>292</v>
      </c>
      <c r="K68" s="1385"/>
      <c r="L68" s="1385"/>
      <c r="M68" s="1387"/>
      <c r="N68" s="1384" t="s">
        <v>10</v>
      </c>
      <c r="O68" s="1385"/>
      <c r="P68" s="1385"/>
      <c r="Q68" s="1387"/>
    </row>
    <row r="69" spans="1:17">
      <c r="A69" s="1404" t="s">
        <v>289</v>
      </c>
      <c r="B69" s="1389" t="s">
        <v>293</v>
      </c>
      <c r="C69" s="17"/>
      <c r="D69" s="18"/>
      <c r="E69" s="897"/>
      <c r="F69" s="1389" t="s">
        <v>293</v>
      </c>
      <c r="G69" s="17"/>
      <c r="H69" s="18"/>
      <c r="I69" s="897"/>
      <c r="J69" s="1389" t="s">
        <v>293</v>
      </c>
      <c r="K69" s="17"/>
      <c r="L69" s="18"/>
      <c r="M69" s="897"/>
      <c r="N69" s="1389" t="s">
        <v>293</v>
      </c>
      <c r="O69" s="17"/>
      <c r="P69" s="18"/>
      <c r="Q69" s="897"/>
    </row>
    <row r="70" spans="1:17">
      <c r="A70" s="1381"/>
      <c r="B70" s="1390"/>
      <c r="C70" s="1409" t="s">
        <v>294</v>
      </c>
      <c r="D70" s="1409"/>
      <c r="E70" s="1410"/>
      <c r="F70" s="1390"/>
      <c r="G70" s="1409" t="s">
        <v>294</v>
      </c>
      <c r="H70" s="1409"/>
      <c r="I70" s="1410"/>
      <c r="J70" s="1390"/>
      <c r="K70" s="1409" t="s">
        <v>294</v>
      </c>
      <c r="L70" s="1409"/>
      <c r="M70" s="1410"/>
      <c r="N70" s="1390"/>
      <c r="O70" s="1409" t="s">
        <v>294</v>
      </c>
      <c r="P70" s="1409"/>
      <c r="Q70" s="1410"/>
    </row>
    <row r="71" spans="1:17">
      <c r="A71" s="1382"/>
      <c r="B71" s="1391"/>
      <c r="C71" s="19" t="s">
        <v>295</v>
      </c>
      <c r="D71" s="360" t="s">
        <v>296</v>
      </c>
      <c r="E71" s="441" t="s">
        <v>297</v>
      </c>
      <c r="F71" s="1391"/>
      <c r="G71" s="19" t="s">
        <v>295</v>
      </c>
      <c r="H71" s="360" t="s">
        <v>296</v>
      </c>
      <c r="I71" s="441" t="s">
        <v>297</v>
      </c>
      <c r="J71" s="1391"/>
      <c r="K71" s="19" t="s">
        <v>295</v>
      </c>
      <c r="L71" s="360" t="s">
        <v>296</v>
      </c>
      <c r="M71" s="441" t="s">
        <v>297</v>
      </c>
      <c r="N71" s="1391"/>
      <c r="O71" s="19" t="s">
        <v>295</v>
      </c>
      <c r="P71" s="360" t="s">
        <v>296</v>
      </c>
      <c r="Q71" s="441" t="s">
        <v>297</v>
      </c>
    </row>
    <row r="72" spans="1:17">
      <c r="A72" s="490" t="s">
        <v>298</v>
      </c>
      <c r="B72" s="922"/>
      <c r="C72" s="88"/>
      <c r="D72" s="88"/>
      <c r="E72" s="899"/>
      <c r="F72" s="924"/>
      <c r="G72" s="88"/>
      <c r="H72" s="88"/>
      <c r="I72" s="899"/>
      <c r="J72" s="924"/>
      <c r="K72" s="88"/>
      <c r="L72" s="88"/>
      <c r="M72" s="899"/>
      <c r="N72" s="924"/>
      <c r="O72" s="88"/>
      <c r="P72" s="88"/>
      <c r="Q72" s="899"/>
    </row>
    <row r="73" spans="1:17">
      <c r="A73" s="490" t="s">
        <v>299</v>
      </c>
      <c r="B73" s="922"/>
      <c r="C73" s="89"/>
      <c r="D73" s="89"/>
      <c r="E73" s="923"/>
      <c r="F73" s="924"/>
      <c r="G73" s="88"/>
      <c r="H73" s="88"/>
      <c r="I73" s="899"/>
      <c r="J73" s="924"/>
      <c r="K73" s="88"/>
      <c r="L73" s="89"/>
      <c r="M73" s="923"/>
      <c r="N73" s="924"/>
      <c r="O73" s="88"/>
      <c r="P73" s="88"/>
      <c r="Q73" s="899"/>
    </row>
    <row r="74" spans="1:17">
      <c r="A74" s="490" t="s">
        <v>300</v>
      </c>
      <c r="B74" s="922"/>
      <c r="C74" s="88"/>
      <c r="D74" s="88"/>
      <c r="E74" s="899"/>
      <c r="F74" s="924"/>
      <c r="G74" s="88"/>
      <c r="H74" s="88"/>
      <c r="I74" s="899"/>
      <c r="J74" s="924"/>
      <c r="K74" s="88"/>
      <c r="L74" s="88"/>
      <c r="M74" s="899"/>
      <c r="N74" s="924"/>
      <c r="O74" s="88"/>
      <c r="P74" s="88"/>
      <c r="Q74" s="899"/>
    </row>
    <row r="75" spans="1:17">
      <c r="A75" s="490" t="s">
        <v>301</v>
      </c>
      <c r="B75" s="922"/>
      <c r="C75" s="88"/>
      <c r="D75" s="88"/>
      <c r="E75" s="899"/>
      <c r="F75" s="924"/>
      <c r="G75" s="88"/>
      <c r="H75" s="88"/>
      <c r="I75" s="899"/>
      <c r="J75" s="924"/>
      <c r="K75" s="88"/>
      <c r="L75" s="88"/>
      <c r="M75" s="899"/>
      <c r="N75" s="924"/>
      <c r="O75" s="88"/>
      <c r="P75" s="88"/>
      <c r="Q75" s="899"/>
    </row>
    <row r="76" spans="1:17">
      <c r="A76" s="490" t="s">
        <v>302</v>
      </c>
      <c r="B76" s="922"/>
      <c r="C76" s="88"/>
      <c r="D76" s="88"/>
      <c r="E76" s="899"/>
      <c r="F76" s="924"/>
      <c r="G76" s="88"/>
      <c r="H76" s="88"/>
      <c r="I76" s="899"/>
      <c r="J76" s="924"/>
      <c r="K76" s="88"/>
      <c r="L76" s="88"/>
      <c r="M76" s="899"/>
      <c r="N76" s="924"/>
      <c r="O76" s="88"/>
      <c r="P76" s="88"/>
      <c r="Q76" s="899"/>
    </row>
    <row r="77" spans="1:17">
      <c r="A77" s="490" t="s">
        <v>303</v>
      </c>
      <c r="B77" s="922"/>
      <c r="C77" s="88"/>
      <c r="D77" s="88"/>
      <c r="E77" s="899"/>
      <c r="F77" s="924"/>
      <c r="G77" s="88"/>
      <c r="H77" s="88"/>
      <c r="I77" s="899"/>
      <c r="J77" s="924"/>
      <c r="K77" s="88"/>
      <c r="L77" s="88"/>
      <c r="M77" s="899"/>
      <c r="N77" s="924"/>
      <c r="O77" s="88"/>
      <c r="P77" s="88"/>
      <c r="Q77" s="899"/>
    </row>
    <row r="78" spans="1:17">
      <c r="A78" s="490" t="s">
        <v>304</v>
      </c>
      <c r="B78" s="922"/>
      <c r="C78" s="88"/>
      <c r="D78" s="88"/>
      <c r="E78" s="899"/>
      <c r="F78" s="924"/>
      <c r="G78" s="88"/>
      <c r="H78" s="88"/>
      <c r="I78" s="899"/>
      <c r="J78" s="924"/>
      <c r="K78" s="88"/>
      <c r="L78" s="88"/>
      <c r="M78" s="899"/>
      <c r="N78" s="924"/>
      <c r="O78" s="88"/>
      <c r="P78" s="88"/>
      <c r="Q78" s="899"/>
    </row>
    <row r="79" spans="1:17">
      <c r="A79" s="490" t="s">
        <v>305</v>
      </c>
      <c r="B79" s="922"/>
      <c r="C79" s="88"/>
      <c r="D79" s="88"/>
      <c r="E79" s="899"/>
      <c r="F79" s="924"/>
      <c r="G79" s="88"/>
      <c r="H79" s="88"/>
      <c r="I79" s="899"/>
      <c r="J79" s="924"/>
      <c r="K79" s="88"/>
      <c r="L79" s="88"/>
      <c r="M79" s="899"/>
      <c r="N79" s="924"/>
      <c r="O79" s="88"/>
      <c r="P79" s="88"/>
      <c r="Q79" s="899"/>
    </row>
    <row r="80" spans="1:17">
      <c r="A80" s="490" t="s">
        <v>306</v>
      </c>
      <c r="B80" s="922"/>
      <c r="C80" s="88"/>
      <c r="D80" s="88"/>
      <c r="E80" s="899"/>
      <c r="F80" s="924"/>
      <c r="G80" s="88"/>
      <c r="H80" s="88"/>
      <c r="I80" s="899"/>
      <c r="J80" s="924"/>
      <c r="K80" s="88"/>
      <c r="L80" s="88"/>
      <c r="M80" s="899"/>
      <c r="N80" s="924"/>
      <c r="O80" s="88"/>
      <c r="P80" s="88"/>
      <c r="Q80" s="899"/>
    </row>
    <row r="81" spans="1:17">
      <c r="A81" s="490" t="s">
        <v>307</v>
      </c>
      <c r="B81" s="924"/>
      <c r="C81" s="88"/>
      <c r="D81" s="88"/>
      <c r="E81" s="899"/>
      <c r="F81" s="924"/>
      <c r="G81" s="88"/>
      <c r="H81" s="88"/>
      <c r="I81" s="899"/>
      <c r="J81" s="924"/>
      <c r="K81" s="88"/>
      <c r="L81" s="88"/>
      <c r="M81" s="899"/>
      <c r="N81" s="924"/>
      <c r="O81" s="88"/>
      <c r="P81" s="88"/>
      <c r="Q81" s="899"/>
    </row>
    <row r="82" spans="1:17">
      <c r="A82" s="490" t="s">
        <v>308</v>
      </c>
      <c r="B82" s="924"/>
      <c r="C82" s="88"/>
      <c r="D82" s="88"/>
      <c r="E82" s="899"/>
      <c r="F82" s="924"/>
      <c r="G82" s="88"/>
      <c r="H82" s="88"/>
      <c r="I82" s="899"/>
      <c r="J82" s="924"/>
      <c r="K82" s="88"/>
      <c r="L82" s="88"/>
      <c r="M82" s="899"/>
      <c r="N82" s="924"/>
      <c r="O82" s="88"/>
      <c r="P82" s="88"/>
      <c r="Q82" s="899"/>
    </row>
    <row r="83" spans="1:17" ht="12.9" thickBot="1">
      <c r="A83" s="495" t="s">
        <v>309</v>
      </c>
      <c r="B83" s="925"/>
      <c r="C83" s="16"/>
      <c r="D83" s="16"/>
      <c r="E83" s="901"/>
      <c r="F83" s="925"/>
      <c r="G83" s="16"/>
      <c r="H83" s="16"/>
      <c r="I83" s="901"/>
      <c r="J83" s="925"/>
      <c r="K83" s="16"/>
      <c r="L83" s="16"/>
      <c r="M83" s="901"/>
      <c r="N83" s="925"/>
      <c r="O83" s="16"/>
      <c r="P83" s="16"/>
      <c r="Q83" s="901"/>
    </row>
    <row r="84" spans="1:17" ht="12.9" thickBot="1">
      <c r="A84" s="912" t="s">
        <v>310</v>
      </c>
      <c r="B84" s="910">
        <f>SUM(B72:B83)</f>
        <v>0</v>
      </c>
      <c r="C84" s="894">
        <f t="shared" ref="C84:Q84" si="17">SUM(C72:C83)</f>
        <v>0</v>
      </c>
      <c r="D84" s="894">
        <f t="shared" si="17"/>
        <v>0</v>
      </c>
      <c r="E84" s="911">
        <f t="shared" si="17"/>
        <v>0</v>
      </c>
      <c r="F84" s="910">
        <f t="shared" si="17"/>
        <v>0</v>
      </c>
      <c r="G84" s="894">
        <f t="shared" si="17"/>
        <v>0</v>
      </c>
      <c r="H84" s="894">
        <f t="shared" si="17"/>
        <v>0</v>
      </c>
      <c r="I84" s="911">
        <f t="shared" si="17"/>
        <v>0</v>
      </c>
      <c r="J84" s="910">
        <f t="shared" si="17"/>
        <v>0</v>
      </c>
      <c r="K84" s="894">
        <f t="shared" si="17"/>
        <v>0</v>
      </c>
      <c r="L84" s="894">
        <f t="shared" si="17"/>
        <v>0</v>
      </c>
      <c r="M84" s="911">
        <f t="shared" si="17"/>
        <v>0</v>
      </c>
      <c r="N84" s="910">
        <f t="shared" si="17"/>
        <v>0</v>
      </c>
      <c r="O84" s="894">
        <f t="shared" si="17"/>
        <v>0</v>
      </c>
      <c r="P84" s="894">
        <f t="shared" si="17"/>
        <v>0</v>
      </c>
      <c r="Q84" s="903">
        <f t="shared" si="17"/>
        <v>0</v>
      </c>
    </row>
    <row r="85" spans="1:17">
      <c r="A85" s="8"/>
      <c r="B85" s="20"/>
      <c r="C85" s="20"/>
      <c r="D85" s="20"/>
      <c r="E85" s="20"/>
      <c r="F85" s="20"/>
      <c r="G85" s="20"/>
      <c r="H85" s="20"/>
      <c r="I85" s="20"/>
      <c r="J85" s="20"/>
      <c r="K85" s="20"/>
      <c r="L85" s="20"/>
      <c r="M85" s="20"/>
      <c r="N85" s="20"/>
      <c r="O85" s="20"/>
      <c r="P85" s="20"/>
      <c r="Q85" s="21"/>
    </row>
    <row r="86" spans="1:17">
      <c r="A86" s="1395" t="s">
        <v>318</v>
      </c>
      <c r="B86" s="1396"/>
      <c r="C86" s="1396"/>
      <c r="D86" s="1396"/>
      <c r="E86" s="1396"/>
      <c r="F86" s="1396"/>
      <c r="G86" s="1396"/>
      <c r="H86" s="1396"/>
      <c r="I86" s="1396"/>
      <c r="J86" s="1396"/>
      <c r="K86" s="1396"/>
      <c r="L86" s="1396"/>
      <c r="M86" s="1396"/>
      <c r="N86" s="1396"/>
      <c r="O86" s="1396"/>
      <c r="P86" s="1396"/>
      <c r="Q86" s="1397"/>
    </row>
    <row r="87" spans="1:17">
      <c r="A87" s="1372" t="s">
        <v>286</v>
      </c>
      <c r="B87" s="1372"/>
      <c r="C87" s="1372"/>
      <c r="D87" s="1372"/>
      <c r="E87" s="1372"/>
      <c r="F87" s="1372"/>
      <c r="G87" s="1372"/>
      <c r="H87" s="1372"/>
      <c r="I87" s="1372"/>
      <c r="J87" s="1372"/>
      <c r="K87" s="1372"/>
      <c r="L87" s="1372"/>
      <c r="M87" s="1372"/>
      <c r="N87" s="1372"/>
      <c r="O87" s="1372"/>
    </row>
  </sheetData>
  <mergeCells count="66">
    <mergeCell ref="A69:A71"/>
    <mergeCell ref="B69:B71"/>
    <mergeCell ref="F69:F71"/>
    <mergeCell ref="J69:J71"/>
    <mergeCell ref="N69:N71"/>
    <mergeCell ref="C70:E70"/>
    <mergeCell ref="G70:I70"/>
    <mergeCell ref="K70:M70"/>
    <mergeCell ref="B68:E68"/>
    <mergeCell ref="F68:I68"/>
    <mergeCell ref="J68:M68"/>
    <mergeCell ref="N68:Q68"/>
    <mergeCell ref="O70:Q70"/>
    <mergeCell ref="N27:Q27"/>
    <mergeCell ref="A23:O23"/>
    <mergeCell ref="A24:O24"/>
    <mergeCell ref="A26:I26"/>
    <mergeCell ref="A67:I67"/>
    <mergeCell ref="A87:O87"/>
    <mergeCell ref="A86:Q86"/>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 ref="A3:Q3"/>
    <mergeCell ref="A48:I48"/>
    <mergeCell ref="F50:F51"/>
    <mergeCell ref="G50:I50"/>
    <mergeCell ref="J50:J51"/>
    <mergeCell ref="K50:M50"/>
    <mergeCell ref="N5:Q5"/>
    <mergeCell ref="B28:B30"/>
    <mergeCell ref="F28:F30"/>
    <mergeCell ref="J28:J30"/>
    <mergeCell ref="N28:N30"/>
    <mergeCell ref="B6:B7"/>
    <mergeCell ref="A22:Q22"/>
    <mergeCell ref="B27:E27"/>
    <mergeCell ref="F27:I27"/>
    <mergeCell ref="J27:M27"/>
    <mergeCell ref="O6:Q6"/>
    <mergeCell ref="A4:I4"/>
    <mergeCell ref="N50:N51"/>
    <mergeCell ref="A46:O46"/>
    <mergeCell ref="A1:Q1"/>
    <mergeCell ref="A5:A7"/>
    <mergeCell ref="J6:J7"/>
    <mergeCell ref="N6:N7"/>
    <mergeCell ref="G6:I6"/>
    <mergeCell ref="K6:M6"/>
    <mergeCell ref="C6:E6"/>
    <mergeCell ref="F6:F7"/>
    <mergeCell ref="B5:E5"/>
    <mergeCell ref="J5:M5"/>
    <mergeCell ref="F5:I5"/>
    <mergeCell ref="A2:Q2"/>
  </mergeCells>
  <printOptions horizontalCentered="1" verticalCentered="1"/>
  <pageMargins left="0.25" right="0.25" top="0.5" bottom="0.5" header="0.5" footer="0.5"/>
  <pageSetup scale="45"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50"/>
    <pageSetUpPr fitToPage="1"/>
  </sheetPr>
  <dimension ref="A1:T37"/>
  <sheetViews>
    <sheetView zoomScale="85" zoomScaleNormal="85" workbookViewId="0">
      <selection activeCell="S28" sqref="S28"/>
    </sheetView>
  </sheetViews>
  <sheetFormatPr defaultColWidth="9.3828125" defaultRowHeight="12.45"/>
  <cols>
    <col min="1" max="1" width="56.3828125" customWidth="1"/>
    <col min="2" max="9" width="10.3828125" customWidth="1"/>
    <col min="10" max="13" width="10.53515625" customWidth="1"/>
    <col min="14" max="14" width="10.3828125" customWidth="1"/>
    <col min="15" max="15" width="12.53515625" customWidth="1"/>
    <col min="16" max="16" width="14.53515625" customWidth="1"/>
  </cols>
  <sheetData>
    <row r="1" spans="1:16">
      <c r="A1" s="1412" t="s">
        <v>319</v>
      </c>
      <c r="B1" s="1412"/>
      <c r="C1" s="1412"/>
      <c r="D1" s="1412"/>
      <c r="E1" s="1412"/>
      <c r="F1" s="1412"/>
      <c r="G1" s="1412"/>
      <c r="H1" s="1412"/>
      <c r="I1" s="1412"/>
      <c r="J1" s="1412"/>
      <c r="K1" s="1412"/>
      <c r="L1" s="1412"/>
      <c r="M1" s="1412"/>
      <c r="N1" s="1412"/>
      <c r="O1" s="1412"/>
      <c r="P1" s="1412"/>
    </row>
    <row r="2" spans="1:16">
      <c r="A2" s="1412" t="s">
        <v>2</v>
      </c>
      <c r="B2" s="1354"/>
      <c r="C2" s="1354"/>
      <c r="D2" s="1354"/>
      <c r="E2" s="1354"/>
      <c r="F2" s="1354"/>
      <c r="G2" s="1354"/>
      <c r="H2" s="1354"/>
      <c r="I2" s="1354"/>
      <c r="J2" s="1354"/>
      <c r="K2" s="1354"/>
      <c r="L2" s="1354"/>
      <c r="M2" s="1354"/>
      <c r="N2" s="1354"/>
      <c r="O2" s="1354"/>
      <c r="P2" s="1354"/>
    </row>
    <row r="3" spans="1:16" ht="15.9" thickBot="1">
      <c r="A3" s="1275" t="str">
        <f>'Current Month '!A3</f>
        <v>July 2022</v>
      </c>
      <c r="B3" s="1276"/>
      <c r="C3" s="1276"/>
      <c r="D3" s="1276"/>
      <c r="E3" s="1276"/>
      <c r="F3" s="1276"/>
      <c r="G3" s="1276"/>
      <c r="H3" s="1276"/>
      <c r="I3" s="1276"/>
      <c r="J3" s="1276"/>
      <c r="K3" s="1276"/>
      <c r="L3" s="1276"/>
      <c r="M3" s="1276"/>
      <c r="N3" s="1276"/>
      <c r="O3" s="1276"/>
      <c r="P3" s="1276"/>
    </row>
    <row r="4" spans="1:16">
      <c r="A4" s="205"/>
      <c r="B4" s="1413" t="s">
        <v>320</v>
      </c>
      <c r="C4" s="1385"/>
      <c r="D4" s="1387"/>
      <c r="E4" s="1384" t="s">
        <v>4</v>
      </c>
      <c r="F4" s="1385"/>
      <c r="G4" s="1387"/>
      <c r="H4" s="1277" t="s">
        <v>5</v>
      </c>
      <c r="I4" s="1278"/>
      <c r="J4" s="1279"/>
      <c r="K4" s="1416" t="s">
        <v>321</v>
      </c>
      <c r="L4" s="1417"/>
      <c r="M4" s="1418"/>
      <c r="N4" s="1398" t="s">
        <v>322</v>
      </c>
      <c r="O4" s="1399"/>
      <c r="P4" s="1400"/>
    </row>
    <row r="5" spans="1:16">
      <c r="A5" s="7"/>
      <c r="B5" s="90" t="s">
        <v>8</v>
      </c>
      <c r="C5" s="360" t="s">
        <v>9</v>
      </c>
      <c r="D5" s="441" t="s">
        <v>10</v>
      </c>
      <c r="E5" s="90" t="s">
        <v>8</v>
      </c>
      <c r="F5" s="360" t="s">
        <v>9</v>
      </c>
      <c r="G5" s="441" t="s">
        <v>10</v>
      </c>
      <c r="H5" s="90" t="s">
        <v>8</v>
      </c>
      <c r="I5" s="360" t="s">
        <v>9</v>
      </c>
      <c r="J5" s="441" t="s">
        <v>10</v>
      </c>
      <c r="K5" s="90" t="s">
        <v>8</v>
      </c>
      <c r="L5" s="360" t="s">
        <v>9</v>
      </c>
      <c r="M5" s="441" t="s">
        <v>10</v>
      </c>
      <c r="N5" s="90" t="s">
        <v>8</v>
      </c>
      <c r="O5" s="360" t="s">
        <v>9</v>
      </c>
      <c r="P5" s="441" t="s">
        <v>10</v>
      </c>
    </row>
    <row r="6" spans="1:16">
      <c r="A6" s="91" t="s">
        <v>144</v>
      </c>
      <c r="B6" s="487"/>
      <c r="C6" s="71"/>
      <c r="D6" s="72"/>
      <c r="E6" s="487"/>
      <c r="F6" s="71"/>
      <c r="G6" s="72"/>
      <c r="H6" s="487"/>
      <c r="I6" s="71"/>
      <c r="J6" s="72"/>
      <c r="K6" s="506"/>
      <c r="L6" s="506"/>
      <c r="M6" s="506"/>
      <c r="N6" s="487"/>
      <c r="O6" s="71"/>
      <c r="P6" s="72"/>
    </row>
    <row r="7" spans="1:16">
      <c r="A7" s="459"/>
      <c r="B7" s="1186">
        <v>0</v>
      </c>
      <c r="C7" s="1187">
        <v>0</v>
      </c>
      <c r="D7" s="1211">
        <f>B7+C7</f>
        <v>0</v>
      </c>
      <c r="E7" s="1212">
        <v>0</v>
      </c>
      <c r="F7" s="1213">
        <v>0</v>
      </c>
      <c r="G7" s="1214">
        <f>E7+F7</f>
        <v>0</v>
      </c>
      <c r="H7" s="1193">
        <v>0</v>
      </c>
      <c r="I7" s="1194">
        <v>0</v>
      </c>
      <c r="J7" s="1192">
        <f>H7+I7</f>
        <v>0</v>
      </c>
      <c r="K7" s="1195"/>
      <c r="L7" s="1195"/>
      <c r="M7" s="1195"/>
      <c r="N7" s="92">
        <v>0</v>
      </c>
      <c r="O7" s="93">
        <v>0</v>
      </c>
      <c r="P7" s="94">
        <v>0</v>
      </c>
    </row>
    <row r="8" spans="1:16">
      <c r="A8" s="460"/>
      <c r="B8" s="1212"/>
      <c r="C8" s="1213"/>
      <c r="D8" s="1211"/>
      <c r="E8" s="1212"/>
      <c r="F8" s="1213"/>
      <c r="G8" s="1211"/>
      <c r="H8" s="1212"/>
      <c r="I8" s="1213"/>
      <c r="J8" s="1211"/>
      <c r="K8" s="1206"/>
      <c r="L8" s="1206"/>
      <c r="M8" s="1206"/>
      <c r="N8" s="92"/>
      <c r="O8" s="93"/>
      <c r="P8" s="94"/>
    </row>
    <row r="9" spans="1:16" ht="12.9" thickBot="1">
      <c r="A9" s="370"/>
      <c r="B9" s="1215"/>
      <c r="C9" s="1216"/>
      <c r="D9" s="1217"/>
      <c r="E9" s="1215"/>
      <c r="F9" s="1216"/>
      <c r="G9" s="1217"/>
      <c r="H9" s="1215"/>
      <c r="I9" s="1216"/>
      <c r="J9" s="1217"/>
      <c r="K9" s="1218"/>
      <c r="L9" s="1218"/>
      <c r="M9" s="1218"/>
      <c r="N9" s="172"/>
      <c r="O9" s="173"/>
      <c r="P9" s="174"/>
    </row>
    <row r="10" spans="1:16" ht="12.9" thickBot="1">
      <c r="A10" s="438" t="s">
        <v>323</v>
      </c>
      <c r="B10" s="1219">
        <f>SUM(B7:B9)</f>
        <v>0</v>
      </c>
      <c r="C10" s="1220">
        <f t="shared" ref="C10:D10" si="0">SUM(C7:C9)</f>
        <v>0</v>
      </c>
      <c r="D10" s="1221">
        <f t="shared" si="0"/>
        <v>0</v>
      </c>
      <c r="E10" s="1219"/>
      <c r="F10" s="1220"/>
      <c r="G10" s="1221">
        <f t="shared" ref="G10" si="1">SUM(G7:G9)</f>
        <v>0</v>
      </c>
      <c r="H10" s="1219"/>
      <c r="I10" s="1220"/>
      <c r="J10" s="1221">
        <f t="shared" ref="J10" si="2">SUM(J7:J9)</f>
        <v>0</v>
      </c>
      <c r="K10" s="1222"/>
      <c r="L10" s="1222"/>
      <c r="M10" s="1222"/>
      <c r="N10" s="196">
        <v>0</v>
      </c>
      <c r="O10" s="197">
        <v>0</v>
      </c>
      <c r="P10" s="198">
        <v>0</v>
      </c>
    </row>
    <row r="11" spans="1:16">
      <c r="A11" s="371"/>
      <c r="B11" s="651"/>
      <c r="C11" s="99"/>
      <c r="D11" s="1188"/>
      <c r="E11" s="651"/>
      <c r="F11" s="99"/>
      <c r="G11" s="1188"/>
      <c r="H11" s="651"/>
      <c r="I11" s="99"/>
      <c r="J11" s="1188"/>
      <c r="K11" s="1196"/>
      <c r="L11" s="1196"/>
      <c r="M11" s="1196"/>
      <c r="N11" s="92"/>
      <c r="O11" s="93"/>
      <c r="P11" s="94"/>
    </row>
    <row r="12" spans="1:16">
      <c r="A12" s="369"/>
      <c r="B12" s="651"/>
      <c r="C12" s="99"/>
      <c r="D12" s="1188"/>
      <c r="E12" s="651"/>
      <c r="F12" s="99"/>
      <c r="G12" s="1188"/>
      <c r="H12" s="651"/>
      <c r="I12" s="99"/>
      <c r="J12" s="1188"/>
      <c r="K12" s="1196"/>
      <c r="L12" s="1196"/>
      <c r="M12" s="1196"/>
      <c r="N12" s="92"/>
      <c r="O12" s="93"/>
      <c r="P12" s="94"/>
    </row>
    <row r="13" spans="1:16" ht="18" customHeight="1">
      <c r="A13" s="91" t="s">
        <v>41</v>
      </c>
      <c r="B13" s="1189"/>
      <c r="C13" s="1190"/>
      <c r="D13" s="1191"/>
      <c r="E13" s="1197"/>
      <c r="F13" s="1190"/>
      <c r="G13" s="1191"/>
      <c r="H13" s="1189"/>
      <c r="I13" s="1190"/>
      <c r="J13" s="1191"/>
      <c r="K13" s="1198"/>
      <c r="L13" s="1198"/>
      <c r="M13" s="1198"/>
      <c r="N13" s="96"/>
      <c r="O13" s="97"/>
      <c r="P13" s="98"/>
    </row>
    <row r="14" spans="1:16" s="4" customFormat="1">
      <c r="A14" s="432" t="s">
        <v>324</v>
      </c>
      <c r="B14" s="1183">
        <v>0</v>
      </c>
      <c r="C14" s="1184">
        <v>0</v>
      </c>
      <c r="D14" s="1185">
        <f>(500000*0.15)/2</f>
        <v>37500</v>
      </c>
      <c r="E14" s="1199">
        <v>0</v>
      </c>
      <c r="F14" s="1200">
        <v>0</v>
      </c>
      <c r="G14" s="1201">
        <f t="shared" ref="G14:G18" si="3">E14+F14</f>
        <v>0</v>
      </c>
      <c r="H14" s="1183">
        <v>0</v>
      </c>
      <c r="I14" s="1202">
        <v>0</v>
      </c>
      <c r="J14" s="1203">
        <f t="shared" ref="J14:J18" si="4">H14+I14</f>
        <v>0</v>
      </c>
      <c r="K14" s="1201"/>
      <c r="L14" s="1201"/>
      <c r="M14" s="1201"/>
      <c r="N14" s="433">
        <v>0</v>
      </c>
      <c r="O14" s="434">
        <v>0</v>
      </c>
      <c r="P14" s="435">
        <v>0</v>
      </c>
    </row>
    <row r="15" spans="1:16">
      <c r="A15" s="415" t="s">
        <v>325</v>
      </c>
      <c r="B15" s="1186">
        <v>0</v>
      </c>
      <c r="C15" s="1187">
        <v>0</v>
      </c>
      <c r="D15" s="1211">
        <f>(500000*0.15)/2</f>
        <v>37500</v>
      </c>
      <c r="E15" s="1204">
        <v>0</v>
      </c>
      <c r="F15" s="1194">
        <v>0</v>
      </c>
      <c r="G15" s="1206">
        <f t="shared" si="3"/>
        <v>0</v>
      </c>
      <c r="H15" s="1186">
        <v>0</v>
      </c>
      <c r="I15" s="1213">
        <v>0</v>
      </c>
      <c r="J15" s="1205">
        <f t="shared" si="4"/>
        <v>0</v>
      </c>
      <c r="K15" s="1206"/>
      <c r="L15" s="1206"/>
      <c r="M15" s="1206"/>
      <c r="N15" s="92">
        <v>0</v>
      </c>
      <c r="O15" s="93">
        <v>0</v>
      </c>
      <c r="P15" s="94">
        <v>0</v>
      </c>
    </row>
    <row r="16" spans="1:16">
      <c r="A16" s="415" t="s">
        <v>326</v>
      </c>
      <c r="B16" s="1186">
        <v>0</v>
      </c>
      <c r="C16" s="1187">
        <v>0</v>
      </c>
      <c r="D16" s="1192">
        <f>(500000*0.15)/2</f>
        <v>37500</v>
      </c>
      <c r="E16" s="1204">
        <v>0</v>
      </c>
      <c r="F16" s="1194">
        <v>0</v>
      </c>
      <c r="G16" s="1192">
        <f t="shared" si="3"/>
        <v>0</v>
      </c>
      <c r="H16" s="1186">
        <v>0</v>
      </c>
      <c r="I16" s="1213">
        <v>0</v>
      </c>
      <c r="J16" s="1205">
        <f t="shared" si="4"/>
        <v>0</v>
      </c>
      <c r="K16" s="1206"/>
      <c r="L16" s="1206"/>
      <c r="M16" s="1206"/>
      <c r="N16" s="92">
        <v>0</v>
      </c>
      <c r="O16" s="93">
        <v>0</v>
      </c>
      <c r="P16" s="94">
        <v>0</v>
      </c>
    </row>
    <row r="17" spans="1:20">
      <c r="A17" s="416" t="s">
        <v>327</v>
      </c>
      <c r="B17" s="1186">
        <v>0</v>
      </c>
      <c r="C17" s="1187">
        <v>0</v>
      </c>
      <c r="D17" s="1211">
        <f>((150000*0.15)/2)</f>
        <v>11250</v>
      </c>
      <c r="E17" s="1204">
        <v>0</v>
      </c>
      <c r="F17" s="1194">
        <v>0</v>
      </c>
      <c r="G17" s="1206">
        <f t="shared" si="3"/>
        <v>0</v>
      </c>
      <c r="H17" s="1186">
        <v>0</v>
      </c>
      <c r="I17" s="1213">
        <v>0</v>
      </c>
      <c r="J17" s="1205">
        <f t="shared" si="4"/>
        <v>0</v>
      </c>
      <c r="K17" s="1206"/>
      <c r="L17" s="1206"/>
      <c r="M17" s="1206"/>
      <c r="N17" s="92">
        <v>0</v>
      </c>
      <c r="O17" s="93">
        <v>0</v>
      </c>
      <c r="P17" s="94">
        <v>0</v>
      </c>
    </row>
    <row r="18" spans="1:20">
      <c r="A18" s="417" t="s">
        <v>328</v>
      </c>
      <c r="B18" s="1186">
        <v>0</v>
      </c>
      <c r="C18" s="1187">
        <v>0</v>
      </c>
      <c r="D18" s="1211">
        <f>(1500000*0.15)</f>
        <v>225000</v>
      </c>
      <c r="E18" s="1204">
        <v>0</v>
      </c>
      <c r="F18" s="1194">
        <v>0</v>
      </c>
      <c r="G18" s="1206">
        <f t="shared" si="3"/>
        <v>0</v>
      </c>
      <c r="H18" s="1186">
        <v>0</v>
      </c>
      <c r="I18" s="1213">
        <v>0</v>
      </c>
      <c r="J18" s="1205">
        <f t="shared" si="4"/>
        <v>0</v>
      </c>
      <c r="K18" s="1206"/>
      <c r="L18" s="1206"/>
      <c r="M18" s="1206"/>
      <c r="N18" s="92">
        <v>0</v>
      </c>
      <c r="O18" s="93">
        <v>0</v>
      </c>
      <c r="P18" s="94">
        <v>0</v>
      </c>
    </row>
    <row r="19" spans="1:20">
      <c r="A19" s="417" t="s">
        <v>329</v>
      </c>
      <c r="B19" s="1186">
        <v>0</v>
      </c>
      <c r="C19" s="1187">
        <v>0</v>
      </c>
      <c r="D19" s="1211">
        <f>(500000*0.15)</f>
        <v>75000</v>
      </c>
      <c r="E19" s="1204">
        <v>0</v>
      </c>
      <c r="F19" s="1194">
        <v>0</v>
      </c>
      <c r="G19" s="1206">
        <f t="shared" ref="G19:G21" si="5">E19+F19</f>
        <v>0</v>
      </c>
      <c r="H19" s="1186">
        <v>0</v>
      </c>
      <c r="I19" s="1213">
        <v>0</v>
      </c>
      <c r="J19" s="1205">
        <f t="shared" ref="J19:J21" si="6">H19+I19</f>
        <v>0</v>
      </c>
      <c r="K19" s="1206"/>
      <c r="L19" s="1206"/>
      <c r="M19" s="1206"/>
      <c r="N19" s="92">
        <v>0</v>
      </c>
      <c r="O19" s="93">
        <v>0</v>
      </c>
      <c r="P19" s="94">
        <v>0</v>
      </c>
    </row>
    <row r="20" spans="1:20">
      <c r="A20" s="417" t="s">
        <v>330</v>
      </c>
      <c r="B20" s="1186">
        <v>0</v>
      </c>
      <c r="C20" s="1187">
        <v>0</v>
      </c>
      <c r="D20" s="1192">
        <v>300000</v>
      </c>
      <c r="E20" s="1207">
        <v>4212.5</v>
      </c>
      <c r="F20" s="1207">
        <v>4212.5</v>
      </c>
      <c r="G20" s="1192">
        <f t="shared" si="5"/>
        <v>8425</v>
      </c>
      <c r="H20" s="1186">
        <v>33169.380000000005</v>
      </c>
      <c r="I20" s="1213">
        <v>33169.369999999995</v>
      </c>
      <c r="J20" s="1205">
        <f t="shared" si="6"/>
        <v>66338.75</v>
      </c>
      <c r="K20" s="1206">
        <v>33169.380000000005</v>
      </c>
      <c r="L20" s="1206">
        <v>33169.369999999995</v>
      </c>
      <c r="M20" s="1206">
        <v>66338.75</v>
      </c>
      <c r="N20" s="1117"/>
      <c r="O20" s="1118"/>
      <c r="P20" s="94">
        <f>J20/D20</f>
        <v>0.22112916666666665</v>
      </c>
    </row>
    <row r="21" spans="1:20">
      <c r="A21" s="410" t="s">
        <v>331</v>
      </c>
      <c r="B21" s="1186">
        <v>0</v>
      </c>
      <c r="C21" s="1187">
        <v>0</v>
      </c>
      <c r="D21" s="1211">
        <f>B21+C21</f>
        <v>0</v>
      </c>
      <c r="E21" s="1204">
        <v>0</v>
      </c>
      <c r="F21" s="1194">
        <v>0</v>
      </c>
      <c r="G21" s="1206">
        <f t="shared" si="5"/>
        <v>0</v>
      </c>
      <c r="H21" s="1186">
        <v>0</v>
      </c>
      <c r="I21" s="1213">
        <v>0</v>
      </c>
      <c r="J21" s="1205">
        <f t="shared" si="6"/>
        <v>0</v>
      </c>
      <c r="K21" s="1206"/>
      <c r="L21" s="1206"/>
      <c r="M21" s="1206"/>
      <c r="N21" s="92">
        <v>0</v>
      </c>
      <c r="O21" s="93">
        <v>0</v>
      </c>
      <c r="P21" s="94">
        <v>0</v>
      </c>
    </row>
    <row r="22" spans="1:20">
      <c r="A22" s="410" t="s">
        <v>332</v>
      </c>
      <c r="B22" s="1193">
        <v>0</v>
      </c>
      <c r="C22" s="1194">
        <v>0</v>
      </c>
      <c r="D22" s="1223">
        <f>(500000*0.15)</f>
        <v>75000</v>
      </c>
      <c r="E22" s="1224"/>
      <c r="F22" s="1225"/>
      <c r="G22" s="1226"/>
      <c r="H22" s="1227"/>
      <c r="I22" s="1225"/>
      <c r="J22" s="1226"/>
      <c r="K22" s="1228"/>
      <c r="L22" s="1228"/>
      <c r="M22" s="1228"/>
      <c r="N22" s="92"/>
      <c r="O22" s="93"/>
      <c r="P22" s="94"/>
    </row>
    <row r="23" spans="1:20">
      <c r="A23" s="22"/>
      <c r="B23" s="1229"/>
      <c r="C23" s="1225"/>
      <c r="D23" s="1230"/>
      <c r="E23" s="1228"/>
      <c r="F23" s="1225"/>
      <c r="G23" s="1230"/>
      <c r="H23" s="1208"/>
      <c r="I23" s="1209"/>
      <c r="J23" s="1210"/>
      <c r="K23" s="1208"/>
      <c r="L23" s="1208"/>
      <c r="M23" s="1208"/>
      <c r="N23" s="92"/>
      <c r="O23" s="93"/>
      <c r="P23" s="94"/>
    </row>
    <row r="24" spans="1:20" ht="12.9" thickBot="1">
      <c r="A24" s="22"/>
      <c r="B24" s="1231"/>
      <c r="C24" s="1232"/>
      <c r="D24" s="1233"/>
      <c r="E24" s="1234"/>
      <c r="F24" s="1232"/>
      <c r="G24" s="1233"/>
      <c r="H24" s="1208"/>
      <c r="I24" s="1209"/>
      <c r="J24" s="1210"/>
      <c r="K24" s="1208"/>
      <c r="L24" s="1208"/>
      <c r="M24" s="1208"/>
      <c r="N24" s="172"/>
      <c r="O24" s="173"/>
      <c r="P24" s="174"/>
    </row>
    <row r="25" spans="1:20" ht="12.9" thickBot="1">
      <c r="A25" s="199" t="s">
        <v>333</v>
      </c>
      <c r="B25" s="1235">
        <f t="shared" ref="B25:I25" si="7">SUM(B14:B24)</f>
        <v>0</v>
      </c>
      <c r="C25" s="1236">
        <f t="shared" si="7"/>
        <v>0</v>
      </c>
      <c r="D25" s="1237">
        <f>SUM(D14:D24)</f>
        <v>798750</v>
      </c>
      <c r="E25" s="1235">
        <f t="shared" si="7"/>
        <v>4212.5</v>
      </c>
      <c r="F25" s="1236">
        <f t="shared" si="7"/>
        <v>4212.5</v>
      </c>
      <c r="G25" s="1237">
        <f t="shared" si="7"/>
        <v>8425</v>
      </c>
      <c r="H25" s="1235">
        <f t="shared" si="7"/>
        <v>33169.380000000005</v>
      </c>
      <c r="I25" s="1236">
        <f t="shared" si="7"/>
        <v>33169.369999999995</v>
      </c>
      <c r="J25" s="1237">
        <f t="shared" ref="J25" si="8">SUM(J14:J24)</f>
        <v>66338.75</v>
      </c>
      <c r="K25" s="1238">
        <v>33169.380000000005</v>
      </c>
      <c r="L25" s="1238">
        <v>33169.369999999995</v>
      </c>
      <c r="M25" s="1238">
        <v>66338.75</v>
      </c>
      <c r="N25" s="187">
        <f>IFERROR(H25/B25,0)</f>
        <v>0</v>
      </c>
      <c r="O25" s="188">
        <f>IFERROR(I25/C25,0)</f>
        <v>0</v>
      </c>
      <c r="P25" s="189">
        <f>IFERROR(J25/D25,0)</f>
        <v>8.3053208137715176E-2</v>
      </c>
    </row>
    <row r="26" spans="1:20">
      <c r="A26" s="8"/>
    </row>
    <row r="27" spans="1:20" ht="14.25" customHeight="1">
      <c r="A27" s="1414"/>
      <c r="B27" s="1415"/>
      <c r="C27" s="1415"/>
      <c r="D27" s="1415"/>
      <c r="E27" s="1415"/>
      <c r="F27" s="1415"/>
      <c r="G27" s="1415"/>
      <c r="H27" s="1415"/>
      <c r="I27" s="1415"/>
      <c r="J27" s="1415"/>
      <c r="K27" s="1415"/>
      <c r="L27" s="1415"/>
      <c r="M27" s="1415"/>
      <c r="N27" s="1415"/>
      <c r="O27" s="1415"/>
      <c r="P27" s="1415"/>
      <c r="Q27" s="32"/>
      <c r="R27" s="32"/>
      <c r="S27" s="32"/>
      <c r="T27" s="32"/>
    </row>
    <row r="28" spans="1:20">
      <c r="A28" s="182"/>
      <c r="B28" s="242"/>
      <c r="C28" s="242"/>
      <c r="D28" s="242"/>
      <c r="E28" s="242"/>
      <c r="F28" s="242"/>
      <c r="G28" s="242"/>
      <c r="H28" s="242"/>
      <c r="I28" s="242"/>
      <c r="J28" s="242"/>
      <c r="K28" s="242"/>
      <c r="L28" s="242"/>
      <c r="M28" s="242"/>
    </row>
    <row r="29" spans="1:20" ht="14.25" customHeight="1">
      <c r="A29" s="1411" t="s">
        <v>164</v>
      </c>
      <c r="B29" s="1411"/>
      <c r="C29" s="1411"/>
      <c r="D29" s="1411"/>
      <c r="E29" s="1411"/>
      <c r="F29" s="1411"/>
      <c r="G29" s="1411"/>
      <c r="H29" s="1411"/>
      <c r="I29" s="1411"/>
      <c r="J29" s="1411"/>
      <c r="K29" s="1411"/>
      <c r="L29" s="1411"/>
      <c r="M29" s="1411"/>
      <c r="N29" s="1411"/>
      <c r="O29" s="1411"/>
      <c r="P29" s="1411"/>
    </row>
    <row r="30" spans="1:20" ht="12.75" customHeight="1">
      <c r="A30" s="33"/>
    </row>
    <row r="31" spans="1:20">
      <c r="A31" s="33"/>
      <c r="B31" s="33"/>
      <c r="C31" s="33"/>
      <c r="D31" s="33"/>
      <c r="E31" s="33"/>
      <c r="F31" s="33"/>
      <c r="G31" s="33"/>
      <c r="H31" s="33"/>
      <c r="I31" s="33"/>
      <c r="J31" s="33"/>
      <c r="K31" s="33"/>
      <c r="L31" s="33"/>
      <c r="M31" s="33"/>
      <c r="N31" s="33"/>
      <c r="O31" s="33"/>
    </row>
    <row r="32" spans="1:20">
      <c r="B32" s="357"/>
      <c r="C32" s="357"/>
      <c r="D32" s="357"/>
      <c r="E32" s="357"/>
      <c r="F32" s="357"/>
      <c r="G32" s="357"/>
      <c r="H32" s="357"/>
      <c r="I32" s="357"/>
      <c r="J32" s="357"/>
      <c r="K32" s="357"/>
      <c r="L32" s="357"/>
      <c r="M32" s="357"/>
      <c r="N32" s="357"/>
      <c r="O32" s="357"/>
      <c r="P32" s="357"/>
    </row>
    <row r="33" spans="1:17">
      <c r="B33" s="357"/>
      <c r="C33" s="357"/>
      <c r="D33" s="357"/>
      <c r="E33" s="357"/>
      <c r="F33" s="357"/>
      <c r="G33" s="357"/>
      <c r="H33" s="357"/>
      <c r="I33" s="357"/>
      <c r="J33" s="357"/>
      <c r="K33" s="357"/>
      <c r="L33" s="357"/>
      <c r="M33" s="357"/>
      <c r="N33" s="357"/>
      <c r="O33" s="357"/>
      <c r="P33" s="357"/>
      <c r="Q33" s="2"/>
    </row>
    <row r="34" spans="1:17">
      <c r="B34" s="34"/>
      <c r="C34" s="34"/>
      <c r="D34" s="34"/>
      <c r="E34" s="34"/>
      <c r="F34" s="34"/>
      <c r="G34" s="34"/>
      <c r="H34" s="34"/>
      <c r="I34" s="34"/>
      <c r="J34" s="34"/>
      <c r="K34" s="34"/>
      <c r="L34" s="34"/>
      <c r="M34" s="34"/>
      <c r="N34" s="34"/>
      <c r="O34" s="34"/>
      <c r="P34" s="34"/>
      <c r="Q34" s="2"/>
    </row>
    <row r="35" spans="1:17">
      <c r="B35" s="2"/>
      <c r="C35" s="2"/>
      <c r="D35" s="2"/>
      <c r="E35" s="2"/>
      <c r="F35" s="2"/>
      <c r="G35" s="2"/>
      <c r="H35" s="2"/>
      <c r="I35" s="2"/>
      <c r="J35" s="2"/>
      <c r="K35" s="2"/>
      <c r="L35" s="2"/>
      <c r="M35" s="2"/>
      <c r="N35" s="2"/>
      <c r="O35" s="2"/>
      <c r="P35" s="2"/>
    </row>
    <row r="36" spans="1:17">
      <c r="B36" s="2"/>
      <c r="C36" s="2"/>
      <c r="D36" s="2"/>
      <c r="E36" s="2"/>
      <c r="F36" s="2"/>
      <c r="G36" s="2"/>
      <c r="H36" s="2"/>
      <c r="I36" s="2"/>
      <c r="J36" s="2"/>
      <c r="K36" s="2"/>
      <c r="L36" s="2"/>
      <c r="M36" s="2"/>
      <c r="N36" s="2"/>
      <c r="O36" s="2"/>
      <c r="P36" s="2"/>
    </row>
    <row r="37" spans="1:17">
      <c r="A37" s="2"/>
    </row>
  </sheetData>
  <mergeCells count="10">
    <mergeCell ref="A29:P29"/>
    <mergeCell ref="A1:P1"/>
    <mergeCell ref="A3:P3"/>
    <mergeCell ref="A2:P2"/>
    <mergeCell ref="B4:D4"/>
    <mergeCell ref="E4:G4"/>
    <mergeCell ref="H4:J4"/>
    <mergeCell ref="N4:P4"/>
    <mergeCell ref="A27:P27"/>
    <mergeCell ref="K4:M4"/>
  </mergeCells>
  <printOptions horizontalCentered="1" verticalCentered="1"/>
  <pageMargins left="0.25" right="0.25" top="0.5" bottom="0.5" header="0.5" footer="0.5"/>
  <pageSetup scale="62" orientation="landscape" r:id="rId1"/>
  <customProperties>
    <customPr name="_pios_id" r:id="rId2"/>
  </customProperties>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707BC-176F-4086-9F92-9144D1645FCD}">
  <sheetPr codeName="Sheet15">
    <tabColor rgb="FF00B050"/>
    <pageSetUpPr fitToPage="1"/>
  </sheetPr>
  <dimension ref="A1:M98"/>
  <sheetViews>
    <sheetView tabSelected="1" topLeftCell="A55" zoomScaleNormal="100" workbookViewId="0">
      <selection sqref="A1:J1"/>
    </sheetView>
  </sheetViews>
  <sheetFormatPr defaultRowHeight="12.45"/>
  <cols>
    <col min="1" max="1" width="28.3046875" customWidth="1"/>
    <col min="2" max="2" width="15.3046875" customWidth="1"/>
    <col min="3" max="5" width="14.69140625" customWidth="1"/>
    <col min="6" max="6" width="12.53515625" customWidth="1"/>
    <col min="7" max="8" width="18.3046875" customWidth="1"/>
    <col min="9" max="9" width="20.3828125" customWidth="1"/>
    <col min="10" max="10" width="17.69140625" customWidth="1"/>
    <col min="11" max="11" width="13.53515625" customWidth="1"/>
    <col min="12" max="12" width="18.3046875" customWidth="1"/>
    <col min="13" max="13" width="13.3828125" customWidth="1"/>
    <col min="14" max="14" width="23" customWidth="1"/>
    <col min="15" max="15" width="15.69140625" customWidth="1"/>
    <col min="16" max="16" width="12.53515625" customWidth="1"/>
    <col min="17" max="17" width="14.3828125" customWidth="1"/>
    <col min="18" max="18" width="10.53515625" customWidth="1"/>
    <col min="19" max="19" width="14.69140625" customWidth="1"/>
    <col min="20" max="20" width="14.53515625" customWidth="1"/>
    <col min="21" max="21" width="15.3046875" customWidth="1"/>
    <col min="22" max="22" width="14.53515625" customWidth="1"/>
    <col min="23" max="23" width="16.3046875" customWidth="1"/>
    <col min="24" max="24" width="14.3046875" customWidth="1"/>
    <col min="25" max="25" width="14.3828125" customWidth="1"/>
    <col min="27" max="27" width="13.53515625" customWidth="1"/>
    <col min="28" max="28" width="14.3828125" customWidth="1"/>
    <col min="29" max="29" width="12.3828125" customWidth="1"/>
    <col min="30" max="30" width="11.69140625" customWidth="1"/>
    <col min="31" max="31" width="13.69140625" customWidth="1"/>
    <col min="32" max="32" width="12.69140625" customWidth="1"/>
    <col min="33" max="33" width="11.53515625" customWidth="1"/>
    <col min="35" max="35" width="12.3046875" customWidth="1"/>
    <col min="36" max="36" width="13" customWidth="1"/>
    <col min="37" max="37" width="12.3046875" customWidth="1"/>
    <col min="38" max="38" width="16.3828125" customWidth="1"/>
    <col min="39" max="40" width="12.3828125" customWidth="1"/>
    <col min="41" max="41" width="13" customWidth="1"/>
    <col min="42" max="42" width="11.53515625" customWidth="1"/>
    <col min="43" max="43" width="13.53515625" customWidth="1"/>
    <col min="44" max="44" width="12.3828125" customWidth="1"/>
    <col min="45" max="45" width="12.3046875" customWidth="1"/>
    <col min="46" max="46" width="14.53515625" customWidth="1"/>
    <col min="47" max="47" width="12.3828125" customWidth="1"/>
    <col min="48" max="48" width="15.3046875" customWidth="1"/>
    <col min="49" max="49" width="12.69140625" customWidth="1"/>
    <col min="50" max="50" width="9.53515625" customWidth="1"/>
    <col min="51" max="51" width="12.3828125" customWidth="1"/>
    <col min="52" max="53" width="12.53515625" customWidth="1"/>
    <col min="54" max="54" width="13.53515625" customWidth="1"/>
    <col min="55" max="55" width="13" customWidth="1"/>
    <col min="56" max="56" width="15.3828125" customWidth="1"/>
    <col min="57" max="57" width="12.53515625" customWidth="1"/>
    <col min="58" max="58" width="10" customWidth="1"/>
  </cols>
  <sheetData>
    <row r="1" spans="1:13" ht="30.75" customHeight="1">
      <c r="A1" s="1419" t="s">
        <v>334</v>
      </c>
      <c r="B1" s="1419"/>
      <c r="C1" s="1419"/>
      <c r="D1" s="1419"/>
      <c r="E1" s="1419"/>
      <c r="F1" s="1419"/>
      <c r="G1" s="1419"/>
      <c r="H1" s="1419"/>
      <c r="I1" s="1419"/>
      <c r="J1" s="1419"/>
      <c r="K1" s="383"/>
      <c r="L1" s="383"/>
      <c r="M1" s="383"/>
    </row>
    <row r="2" spans="1:13" ht="15.45">
      <c r="A2" s="1420" t="s">
        <v>2</v>
      </c>
      <c r="B2" s="1420"/>
      <c r="C2" s="1420"/>
      <c r="D2" s="1420"/>
      <c r="E2" s="1420"/>
      <c r="F2" s="1420"/>
      <c r="G2" s="1420"/>
      <c r="H2" s="1420"/>
      <c r="I2" s="1420"/>
      <c r="J2" s="1420"/>
    </row>
    <row r="3" spans="1:13" ht="15.45">
      <c r="A3" s="1300" t="str">
        <f>'Current Month '!A3</f>
        <v>July 2022</v>
      </c>
      <c r="B3" s="1300"/>
      <c r="C3" s="1300"/>
      <c r="D3" s="1300"/>
      <c r="E3" s="1300"/>
      <c r="F3" s="1300"/>
      <c r="G3" s="1300"/>
      <c r="H3" s="1300"/>
      <c r="I3" s="1300"/>
      <c r="J3" s="1300"/>
    </row>
    <row r="5" spans="1:13" ht="12.9" thickBot="1">
      <c r="A5" s="8" t="s">
        <v>335</v>
      </c>
    </row>
    <row r="6" spans="1:13" ht="50.15" thickBot="1">
      <c r="A6" s="508" t="s">
        <v>336</v>
      </c>
      <c r="B6" s="507" t="s">
        <v>337</v>
      </c>
      <c r="C6" s="507" t="s">
        <v>338</v>
      </c>
      <c r="D6" s="507" t="s">
        <v>339</v>
      </c>
      <c r="E6" s="507" t="s">
        <v>340</v>
      </c>
      <c r="F6" s="507" t="s">
        <v>341</v>
      </c>
      <c r="G6" s="507" t="s">
        <v>342</v>
      </c>
      <c r="H6" s="507" t="s">
        <v>343</v>
      </c>
      <c r="I6" s="507" t="s">
        <v>344</v>
      </c>
      <c r="J6" s="507" t="s">
        <v>345</v>
      </c>
    </row>
    <row r="7" spans="1:13">
      <c r="A7" s="939" t="s">
        <v>346</v>
      </c>
      <c r="B7" s="510"/>
      <c r="C7" s="510"/>
      <c r="D7" s="510"/>
      <c r="E7" s="510"/>
      <c r="F7" s="510"/>
      <c r="G7" s="510"/>
      <c r="H7" s="510"/>
      <c r="I7" s="510"/>
      <c r="J7" s="510"/>
    </row>
    <row r="8" spans="1:13">
      <c r="A8" s="940" t="s">
        <v>347</v>
      </c>
      <c r="B8" s="1155"/>
      <c r="C8" s="490"/>
      <c r="D8" s="512"/>
      <c r="E8" s="490"/>
      <c r="F8" s="512"/>
      <c r="G8" s="513"/>
      <c r="H8" s="513"/>
      <c r="I8" s="513"/>
      <c r="J8" s="513"/>
    </row>
    <row r="9" spans="1:13">
      <c r="A9" s="940" t="s">
        <v>348</v>
      </c>
      <c r="B9" s="1560">
        <v>170522</v>
      </c>
      <c r="C9" s="1259">
        <v>2172</v>
      </c>
      <c r="D9" s="512">
        <f t="shared" ref="D9:D21" si="0">IFERROR(C9/B9,0)</f>
        <v>1.2737359402305861E-2</v>
      </c>
      <c r="E9" s="1259">
        <v>2427</v>
      </c>
      <c r="F9" s="512">
        <f t="shared" ref="F9:F21" si="1">IFERROR(C9/E9,0)</f>
        <v>0.89493201483312734</v>
      </c>
      <c r="G9" s="1265">
        <v>27.215206436151998</v>
      </c>
      <c r="H9" s="1266">
        <v>3.74762989843661E-3</v>
      </c>
      <c r="I9" s="1266">
        <v>-0.30213066301494901</v>
      </c>
      <c r="J9" s="1269">
        <v>305.41981969645099</v>
      </c>
    </row>
    <row r="10" spans="1:13">
      <c r="A10" s="940" t="s">
        <v>349</v>
      </c>
      <c r="B10" s="1560">
        <v>22468</v>
      </c>
      <c r="C10" s="1259">
        <v>407</v>
      </c>
      <c r="D10" s="512">
        <f t="shared" si="0"/>
        <v>1.8114651949439203E-2</v>
      </c>
      <c r="E10" s="1259">
        <v>589</v>
      </c>
      <c r="F10" s="526">
        <f t="shared" si="1"/>
        <v>0.69100169779286924</v>
      </c>
      <c r="G10" s="1265">
        <v>42.7950473729544</v>
      </c>
      <c r="H10" s="1266">
        <v>5.0381970714900902E-3</v>
      </c>
      <c r="I10" s="1266">
        <v>4.5147661498708</v>
      </c>
      <c r="J10" s="1269">
        <v>425.06587855297198</v>
      </c>
    </row>
    <row r="11" spans="1:13">
      <c r="A11" s="940" t="s">
        <v>350</v>
      </c>
      <c r="B11" s="1560">
        <v>179480</v>
      </c>
      <c r="C11" s="1259">
        <v>2964</v>
      </c>
      <c r="D11" s="512">
        <f t="shared" si="0"/>
        <v>1.6514374860708714E-2</v>
      </c>
      <c r="E11" s="1259">
        <v>3510</v>
      </c>
      <c r="F11" s="526">
        <f t="shared" si="1"/>
        <v>0.84444444444444444</v>
      </c>
      <c r="G11" s="1265">
        <v>31.526267734935701</v>
      </c>
      <c r="H11" s="1266">
        <v>4.1200580871306996E-3</v>
      </c>
      <c r="I11" s="1266">
        <v>0.26036371223501897</v>
      </c>
      <c r="J11" s="1269">
        <v>260.50564012685697</v>
      </c>
    </row>
    <row r="12" spans="1:13">
      <c r="A12" s="940" t="s">
        <v>351</v>
      </c>
      <c r="B12" s="1561"/>
      <c r="C12" s="1259"/>
      <c r="D12" s="512"/>
      <c r="E12" s="1259"/>
      <c r="F12" s="526"/>
      <c r="G12" s="1265"/>
      <c r="H12" s="1266"/>
      <c r="I12" s="1266"/>
      <c r="J12" s="1269"/>
    </row>
    <row r="13" spans="1:13">
      <c r="A13" s="940" t="s">
        <v>352</v>
      </c>
      <c r="B13" s="1561">
        <v>136885</v>
      </c>
      <c r="C13" s="1259">
        <v>1428</v>
      </c>
      <c r="D13" s="512">
        <f t="shared" si="0"/>
        <v>1.043211454870877E-2</v>
      </c>
      <c r="E13" s="1259">
        <v>8822</v>
      </c>
      <c r="F13" s="526">
        <f t="shared" si="1"/>
        <v>0.16186805712990252</v>
      </c>
      <c r="G13" s="1265">
        <v>30.340666092519701</v>
      </c>
      <c r="H13" s="1266">
        <v>3.9807569881889797E-3</v>
      </c>
      <c r="I13" s="1266">
        <v>0.83778063484251997</v>
      </c>
      <c r="J13" s="1269">
        <v>370.22515132874003</v>
      </c>
    </row>
    <row r="14" spans="1:13">
      <c r="A14" s="940" t="s">
        <v>353</v>
      </c>
      <c r="B14" s="1561">
        <v>236613</v>
      </c>
      <c r="C14" s="1259">
        <v>4115</v>
      </c>
      <c r="D14" s="512">
        <f t="shared" si="0"/>
        <v>1.7391267597300232E-2</v>
      </c>
      <c r="E14" s="1259">
        <v>25653</v>
      </c>
      <c r="F14" s="526">
        <f t="shared" si="1"/>
        <v>0.1604100884886758</v>
      </c>
      <c r="G14" s="1265">
        <v>31.305530844881499</v>
      </c>
      <c r="H14" s="1266">
        <v>4.1201217702279804E-3</v>
      </c>
      <c r="I14" s="1266">
        <v>0.28901139919535102</v>
      </c>
      <c r="J14" s="1269">
        <v>247.529739606616</v>
      </c>
    </row>
    <row r="15" spans="1:13">
      <c r="A15" s="940" t="s">
        <v>354</v>
      </c>
      <c r="B15" s="513"/>
      <c r="C15" s="513"/>
      <c r="D15" s="512"/>
      <c r="E15" s="513"/>
      <c r="F15" s="526"/>
      <c r="G15" s="1265"/>
      <c r="H15" s="1266"/>
      <c r="I15" s="1266"/>
      <c r="J15" s="1269"/>
    </row>
    <row r="16" spans="1:13">
      <c r="A16" s="940" t="s">
        <v>355</v>
      </c>
      <c r="B16" s="1260" t="s">
        <v>356</v>
      </c>
      <c r="C16" s="1261">
        <v>3990</v>
      </c>
      <c r="D16" s="512">
        <f t="shared" si="0"/>
        <v>0</v>
      </c>
      <c r="E16" s="1260" t="s">
        <v>356</v>
      </c>
      <c r="F16" s="526">
        <f t="shared" si="1"/>
        <v>0</v>
      </c>
      <c r="G16" s="1265">
        <v>31.961748124613901</v>
      </c>
      <c r="H16" s="1266">
        <v>4.1779152766746102E-3</v>
      </c>
      <c r="I16" s="1266">
        <v>0.458419556967611</v>
      </c>
      <c r="J16" s="1269">
        <v>333.45818727385102</v>
      </c>
    </row>
    <row r="17" spans="1:10">
      <c r="A17" s="940" t="s">
        <v>357</v>
      </c>
      <c r="B17" s="1260" t="s">
        <v>356</v>
      </c>
      <c r="C17" s="1261">
        <v>1553</v>
      </c>
      <c r="D17" s="512">
        <f t="shared" si="0"/>
        <v>0</v>
      </c>
      <c r="E17" s="1260" t="s">
        <v>356</v>
      </c>
      <c r="F17" s="526">
        <f t="shared" si="1"/>
        <v>0</v>
      </c>
      <c r="G17" s="1265">
        <v>28.646171627502198</v>
      </c>
      <c r="H17" s="1266">
        <v>3.80896160139252E-3</v>
      </c>
      <c r="I17" s="1266">
        <v>0.73127989556135797</v>
      </c>
      <c r="J17" s="1269">
        <v>251.639933855527</v>
      </c>
    </row>
    <row r="18" spans="1:10">
      <c r="A18" s="940" t="s">
        <v>358</v>
      </c>
      <c r="B18" s="1562">
        <v>166246.30864800001</v>
      </c>
      <c r="C18" s="1261">
        <v>986</v>
      </c>
      <c r="D18" s="512">
        <f t="shared" si="0"/>
        <v>5.9309587564298789E-3</v>
      </c>
      <c r="E18" s="1260" t="s">
        <v>356</v>
      </c>
      <c r="F18" s="526">
        <f t="shared" si="1"/>
        <v>0</v>
      </c>
      <c r="G18" s="1265">
        <v>27.185533191489402</v>
      </c>
      <c r="H18" s="1266">
        <v>3.4042565957446802E-3</v>
      </c>
      <c r="I18" s="1266">
        <v>1.30657255319149</v>
      </c>
      <c r="J18" s="1269">
        <v>310.388759574468</v>
      </c>
    </row>
    <row r="19" spans="1:10">
      <c r="A19" s="940" t="s">
        <v>359</v>
      </c>
      <c r="B19" s="1562">
        <v>44771.077799999999</v>
      </c>
      <c r="C19" s="1260" t="s">
        <v>356</v>
      </c>
      <c r="D19" s="512">
        <f t="shared" si="0"/>
        <v>0</v>
      </c>
      <c r="E19" s="1260" t="s">
        <v>356</v>
      </c>
      <c r="F19" s="526">
        <f t="shared" si="1"/>
        <v>0</v>
      </c>
      <c r="G19" s="1260" t="s">
        <v>356</v>
      </c>
      <c r="H19" s="1260" t="s">
        <v>356</v>
      </c>
      <c r="I19" s="1260" t="s">
        <v>356</v>
      </c>
      <c r="J19" s="1269" t="s">
        <v>356</v>
      </c>
    </row>
    <row r="20" spans="1:10">
      <c r="A20" s="940" t="s">
        <v>360</v>
      </c>
      <c r="B20" s="1260" t="s">
        <v>356</v>
      </c>
      <c r="C20" s="1261">
        <v>68</v>
      </c>
      <c r="D20" s="512">
        <f t="shared" si="0"/>
        <v>0</v>
      </c>
      <c r="E20" s="1260" t="s">
        <v>356</v>
      </c>
      <c r="F20" s="526">
        <f t="shared" si="1"/>
        <v>0</v>
      </c>
      <c r="G20" s="1266">
        <v>42.590396475770902</v>
      </c>
      <c r="H20" s="1266">
        <v>5.8985656387665203E-3</v>
      </c>
      <c r="I20" s="1266">
        <v>0.19033039647577099</v>
      </c>
      <c r="J20" s="1269">
        <v>148.826916299559</v>
      </c>
    </row>
    <row r="21" spans="1:10">
      <c r="A21" s="940" t="s">
        <v>361</v>
      </c>
      <c r="B21" s="1260" t="s">
        <v>356</v>
      </c>
      <c r="C21" s="1261">
        <v>2251</v>
      </c>
      <c r="D21" s="512">
        <f t="shared" si="0"/>
        <v>0</v>
      </c>
      <c r="E21" s="1259">
        <v>15528</v>
      </c>
      <c r="F21" s="526">
        <f t="shared" si="1"/>
        <v>0.14496393611540442</v>
      </c>
      <c r="G21" s="1266">
        <v>29.9257291864214</v>
      </c>
      <c r="H21" s="1266">
        <v>3.9013876730513899E-3</v>
      </c>
      <c r="I21" s="1266">
        <v>0.47373677223591898</v>
      </c>
      <c r="J21" s="1269">
        <v>320.64981604399799</v>
      </c>
    </row>
    <row r="22" spans="1:10">
      <c r="A22" s="941" t="s">
        <v>362</v>
      </c>
      <c r="B22" s="1150"/>
      <c r="C22" s="514"/>
      <c r="D22" s="514"/>
      <c r="E22" s="514"/>
      <c r="F22" s="514"/>
      <c r="G22" s="514"/>
      <c r="H22" s="514"/>
      <c r="I22" s="514"/>
      <c r="J22" s="514"/>
    </row>
    <row r="23" spans="1:10">
      <c r="A23" s="515" t="s">
        <v>363</v>
      </c>
      <c r="B23" s="1563">
        <v>90092</v>
      </c>
      <c r="C23" s="1259">
        <v>1349</v>
      </c>
      <c r="D23" s="512">
        <f t="shared" ref="D23:D34" si="2">IFERROR(C23/B23,0)</f>
        <v>1.4973582560049726E-2</v>
      </c>
      <c r="E23" s="1259">
        <v>8522</v>
      </c>
      <c r="F23" s="526">
        <f t="shared" ref="F23:F34" si="3">IFERROR(C23/E23,0)</f>
        <v>0.15829617460689979</v>
      </c>
      <c r="G23" s="1266">
        <v>31.096828063241102</v>
      </c>
      <c r="H23" s="1266">
        <v>4.0612768115941998E-3</v>
      </c>
      <c r="I23" s="1266">
        <v>0.36562483530961798</v>
      </c>
      <c r="J23" s="1268">
        <v>333.387427536232</v>
      </c>
    </row>
    <row r="24" spans="1:10">
      <c r="A24" s="517" t="s">
        <v>276</v>
      </c>
      <c r="B24" s="1563">
        <v>8611</v>
      </c>
      <c r="C24" s="1259">
        <v>92</v>
      </c>
      <c r="D24" s="512">
        <f t="shared" si="2"/>
        <v>1.0684008825920334E-2</v>
      </c>
      <c r="E24" s="1259">
        <v>1488</v>
      </c>
      <c r="F24" s="512">
        <f t="shared" si="3"/>
        <v>6.1827956989247312E-2</v>
      </c>
      <c r="G24" s="1266">
        <v>31.332209567198198</v>
      </c>
      <c r="H24" s="1266">
        <v>3.8854742596810899E-3</v>
      </c>
      <c r="I24" s="1266">
        <v>0.38987699316628699</v>
      </c>
      <c r="J24" s="1268">
        <v>213.102186788155</v>
      </c>
    </row>
    <row r="25" spans="1:10">
      <c r="A25" s="517" t="s">
        <v>364</v>
      </c>
      <c r="B25" s="1563">
        <v>21716</v>
      </c>
      <c r="C25" s="1259">
        <v>31</v>
      </c>
      <c r="D25" s="512">
        <f t="shared" si="2"/>
        <v>1.4275188800884141E-3</v>
      </c>
      <c r="E25" s="1259">
        <v>806</v>
      </c>
      <c r="F25" s="512">
        <f t="shared" si="3"/>
        <v>3.8461538461538464E-2</v>
      </c>
      <c r="G25" s="1266">
        <v>39.7348</v>
      </c>
      <c r="H25" s="1266">
        <v>5.0497333333333304E-3</v>
      </c>
      <c r="I25" s="1266">
        <v>-0.34974666666666698</v>
      </c>
      <c r="J25" s="1268">
        <v>187.99486666666701</v>
      </c>
    </row>
    <row r="26" spans="1:10">
      <c r="A26" s="517" t="s">
        <v>365</v>
      </c>
      <c r="B26" s="1260" t="s">
        <v>356</v>
      </c>
      <c r="C26" s="1259">
        <v>33</v>
      </c>
      <c r="D26" s="512">
        <f t="shared" si="2"/>
        <v>0</v>
      </c>
      <c r="E26" s="1259">
        <v>830</v>
      </c>
      <c r="F26" s="512">
        <f t="shared" si="3"/>
        <v>3.9759036144578312E-2</v>
      </c>
      <c r="G26" s="1266">
        <v>37.923313609467499</v>
      </c>
      <c r="H26" s="1266">
        <v>4.8233633136094698E-3</v>
      </c>
      <c r="I26" s="1266">
        <v>0.78698224852070997</v>
      </c>
      <c r="J26" s="1268">
        <v>209.56502958579901</v>
      </c>
    </row>
    <row r="27" spans="1:10">
      <c r="A27" s="517" t="s">
        <v>366</v>
      </c>
      <c r="B27" s="1260" t="s">
        <v>356</v>
      </c>
      <c r="C27" s="1259">
        <v>260</v>
      </c>
      <c r="D27" s="512">
        <f t="shared" si="2"/>
        <v>0</v>
      </c>
      <c r="E27" s="1259">
        <v>5734</v>
      </c>
      <c r="F27" s="512">
        <f t="shared" si="3"/>
        <v>4.534356470177886E-2</v>
      </c>
      <c r="G27" s="1266">
        <v>30.229491255961801</v>
      </c>
      <c r="H27" s="1266">
        <v>4.0689399046104904E-3</v>
      </c>
      <c r="I27" s="1266">
        <v>0.52581875993640703</v>
      </c>
      <c r="J27" s="1268">
        <v>210.57497615262301</v>
      </c>
    </row>
    <row r="28" spans="1:10" s="343" customFormat="1">
      <c r="A28" s="1158" t="s">
        <v>367</v>
      </c>
      <c r="B28" s="1561">
        <v>16775</v>
      </c>
      <c r="C28" s="1259">
        <v>17</v>
      </c>
      <c r="D28" s="1159">
        <f t="shared" si="2"/>
        <v>1.0134128166915052E-3</v>
      </c>
      <c r="E28" s="1259">
        <v>1856</v>
      </c>
      <c r="F28" s="1159">
        <f t="shared" si="3"/>
        <v>9.1594827586206889E-3</v>
      </c>
      <c r="G28" s="1266">
        <v>59.658133333333303</v>
      </c>
      <c r="H28" s="1266">
        <v>7.6069759999999997E-3</v>
      </c>
      <c r="I28" s="1266">
        <v>-2.81866666666667E-2</v>
      </c>
      <c r="J28" s="1268">
        <v>186.834666666667</v>
      </c>
    </row>
    <row r="29" spans="1:10" s="343" customFormat="1">
      <c r="A29" s="1158" t="s">
        <v>368</v>
      </c>
      <c r="B29" s="1561">
        <v>244028</v>
      </c>
      <c r="C29" s="1259">
        <v>3737</v>
      </c>
      <c r="D29" s="1159">
        <f t="shared" si="2"/>
        <v>1.5313816447292933E-2</v>
      </c>
      <c r="E29" s="1259">
        <v>44594</v>
      </c>
      <c r="F29" s="1159">
        <f t="shared" si="3"/>
        <v>8.380051127954434E-2</v>
      </c>
      <c r="G29" s="1266">
        <v>29.589277460317501</v>
      </c>
      <c r="H29" s="1266">
        <v>3.9056494149659901E-3</v>
      </c>
      <c r="I29" s="1266">
        <v>0.25807564625850299</v>
      </c>
      <c r="J29" s="1268">
        <v>302.92210521541898</v>
      </c>
    </row>
    <row r="30" spans="1:10" s="343" customFormat="1">
      <c r="A30" s="1158" t="s">
        <v>369</v>
      </c>
      <c r="B30" s="1561">
        <v>4649</v>
      </c>
      <c r="C30" s="1259">
        <v>2</v>
      </c>
      <c r="D30" s="1159">
        <f t="shared" si="2"/>
        <v>4.3020004302000433E-4</v>
      </c>
      <c r="E30" s="1259">
        <v>545</v>
      </c>
      <c r="F30" s="1159">
        <f t="shared" si="3"/>
        <v>3.669724770642202E-3</v>
      </c>
      <c r="G30" s="1266">
        <v>35.392499999999998</v>
      </c>
      <c r="H30" s="1266">
        <v>4.5970999999999998E-3</v>
      </c>
      <c r="I30" s="1266">
        <v>0</v>
      </c>
      <c r="J30" s="1268">
        <v>152.53</v>
      </c>
    </row>
    <row r="31" spans="1:10">
      <c r="A31" s="518" t="s">
        <v>370</v>
      </c>
      <c r="B31" s="1561">
        <v>99636</v>
      </c>
      <c r="C31" s="1259">
        <v>1770</v>
      </c>
      <c r="D31" s="512">
        <f t="shared" si="2"/>
        <v>1.776466337468385E-2</v>
      </c>
      <c r="E31" s="1259">
        <v>19425</v>
      </c>
      <c r="F31" s="512">
        <f t="shared" si="3"/>
        <v>9.1119691119691121E-2</v>
      </c>
      <c r="G31" s="1266">
        <v>32.379012597889002</v>
      </c>
      <c r="H31" s="1266">
        <v>4.2335338100102102E-3</v>
      </c>
      <c r="I31" s="1266">
        <v>1.1156256384065399</v>
      </c>
      <c r="J31" s="1268">
        <v>314.93403813415102</v>
      </c>
    </row>
    <row r="32" spans="1:10">
      <c r="A32" s="518" t="s">
        <v>371</v>
      </c>
      <c r="B32" s="1561">
        <v>3490</v>
      </c>
      <c r="C32" s="1259">
        <v>14</v>
      </c>
      <c r="D32" s="512">
        <f t="shared" si="2"/>
        <v>4.0114613180515755E-3</v>
      </c>
      <c r="E32" s="1259">
        <v>406</v>
      </c>
      <c r="F32" s="512">
        <f t="shared" si="3"/>
        <v>3.4482758620689655E-2</v>
      </c>
      <c r="G32" s="1266">
        <v>60.595999999999997</v>
      </c>
      <c r="H32" s="1266">
        <v>7.4346346666666696E-3</v>
      </c>
      <c r="I32" s="1266">
        <v>0</v>
      </c>
      <c r="J32" s="1268">
        <v>205.74639999999999</v>
      </c>
    </row>
    <row r="33" spans="1:10">
      <c r="A33" s="518" t="s">
        <v>372</v>
      </c>
      <c r="B33" s="1561">
        <v>1084</v>
      </c>
      <c r="C33" s="1259">
        <v>3</v>
      </c>
      <c r="D33" s="512">
        <f t="shared" si="2"/>
        <v>2.7675276752767526E-3</v>
      </c>
      <c r="E33" s="1259">
        <v>69</v>
      </c>
      <c r="F33" s="512">
        <f t="shared" si="3"/>
        <v>4.3478260869565216E-2</v>
      </c>
      <c r="G33" s="1266">
        <v>53.290526315789499</v>
      </c>
      <c r="H33" s="1266">
        <v>6.8411789473684197E-3</v>
      </c>
      <c r="I33" s="1266">
        <v>-4.2105263157894701E-2</v>
      </c>
      <c r="J33" s="1268">
        <v>199.135263157895</v>
      </c>
    </row>
    <row r="34" spans="1:10">
      <c r="A34" s="518" t="s">
        <v>373</v>
      </c>
      <c r="B34" s="1563">
        <v>293478</v>
      </c>
      <c r="C34" s="1259">
        <v>989</v>
      </c>
      <c r="D34" s="512">
        <f t="shared" si="2"/>
        <v>3.3699289214183005E-3</v>
      </c>
      <c r="E34" s="1259">
        <v>6328</v>
      </c>
      <c r="F34" s="512">
        <f t="shared" si="3"/>
        <v>0.15628950695322377</v>
      </c>
      <c r="G34" s="1266">
        <v>33.531887141535599</v>
      </c>
      <c r="H34" s="1266">
        <v>4.3339097132284897E-3</v>
      </c>
      <c r="I34" s="1266">
        <v>0.726166512488437</v>
      </c>
      <c r="J34" s="1268">
        <v>358.88430619796497</v>
      </c>
    </row>
    <row r="35" spans="1:10">
      <c r="A35" s="939" t="s">
        <v>374</v>
      </c>
      <c r="B35" s="1151"/>
      <c r="C35" s="519"/>
      <c r="D35" s="519"/>
      <c r="E35" s="519"/>
      <c r="F35" s="519"/>
      <c r="G35" s="519"/>
      <c r="H35" s="519"/>
      <c r="I35" s="519"/>
      <c r="J35" s="942"/>
    </row>
    <row r="36" spans="1:10">
      <c r="A36" s="517" t="s">
        <v>375</v>
      </c>
      <c r="B36" s="1259">
        <v>289316</v>
      </c>
      <c r="C36" s="1259">
        <v>5182</v>
      </c>
      <c r="D36" s="512">
        <f t="shared" ref="D36:D46" si="4">IFERROR(C36/B36,0)</f>
        <v>1.7911211270721289E-2</v>
      </c>
      <c r="E36" s="1259">
        <v>65136</v>
      </c>
      <c r="F36" s="512">
        <f t="shared" ref="F36:F46" si="5">IFERROR(C36/E36,0)</f>
        <v>7.9556619995087202E-2</v>
      </c>
      <c r="G36" s="1266">
        <v>29.632671072632299</v>
      </c>
      <c r="H36" s="1266">
        <v>3.95974817262574E-3</v>
      </c>
      <c r="I36" s="1266">
        <v>0.23898486550789799</v>
      </c>
      <c r="J36" s="1269">
        <v>295.66911043553</v>
      </c>
    </row>
    <row r="37" spans="1:10">
      <c r="A37" s="517" t="s">
        <v>376</v>
      </c>
      <c r="B37" s="1259">
        <v>43709</v>
      </c>
      <c r="C37" s="1259">
        <v>20</v>
      </c>
      <c r="D37" s="512">
        <f t="shared" si="4"/>
        <v>4.5757166716236928E-4</v>
      </c>
      <c r="E37" s="1259">
        <v>256</v>
      </c>
      <c r="F37" s="512">
        <f t="shared" si="5"/>
        <v>7.8125E-2</v>
      </c>
      <c r="G37" s="1266">
        <v>8.5162727272727299</v>
      </c>
      <c r="H37" s="1266">
        <v>1.15795272727273E-3</v>
      </c>
      <c r="I37" s="1266">
        <v>-0.248554545454545</v>
      </c>
      <c r="J37" s="1269">
        <v>180.19</v>
      </c>
    </row>
    <row r="38" spans="1:10">
      <c r="A38" s="517" t="s">
        <v>377</v>
      </c>
      <c r="B38" s="1260">
        <v>0</v>
      </c>
      <c r="C38" s="1259">
        <v>0</v>
      </c>
      <c r="D38" s="1160">
        <f t="shared" si="4"/>
        <v>0</v>
      </c>
      <c r="E38" s="1263"/>
      <c r="F38" s="1160">
        <f t="shared" si="5"/>
        <v>0</v>
      </c>
      <c r="G38" s="1266">
        <v>0</v>
      </c>
      <c r="H38" s="1266">
        <v>0</v>
      </c>
      <c r="I38" s="1266">
        <v>0</v>
      </c>
      <c r="J38" s="1269">
        <v>0</v>
      </c>
    </row>
    <row r="39" spans="1:10">
      <c r="A39" s="517" t="s">
        <v>378</v>
      </c>
      <c r="B39" s="1260" t="s">
        <v>356</v>
      </c>
      <c r="C39" s="1259">
        <v>2382</v>
      </c>
      <c r="D39" s="512">
        <f t="shared" si="4"/>
        <v>0</v>
      </c>
      <c r="E39" s="1259">
        <v>23717</v>
      </c>
      <c r="F39" s="512">
        <f t="shared" si="5"/>
        <v>0.10043428764177594</v>
      </c>
      <c r="G39" s="1266">
        <v>31.8238182105097</v>
      </c>
      <c r="H39" s="1266">
        <v>4.2424776392614803E-3</v>
      </c>
      <c r="I39" s="1266">
        <v>0.33079611803692599</v>
      </c>
      <c r="J39" s="1269">
        <v>259.72428278365197</v>
      </c>
    </row>
    <row r="40" spans="1:10">
      <c r="A40" s="517" t="s">
        <v>379</v>
      </c>
      <c r="B40" s="1260" t="s">
        <v>356</v>
      </c>
      <c r="C40" s="1259"/>
      <c r="D40" s="1160">
        <f t="shared" si="4"/>
        <v>0</v>
      </c>
      <c r="E40" s="1263"/>
      <c r="F40" s="1160">
        <f t="shared" si="5"/>
        <v>0</v>
      </c>
      <c r="G40" s="1266"/>
      <c r="H40" s="1266"/>
      <c r="I40" s="1266"/>
      <c r="J40" s="1269"/>
    </row>
    <row r="41" spans="1:10">
      <c r="A41" s="517" t="s">
        <v>380</v>
      </c>
      <c r="B41" s="1562">
        <v>132033.39670000001</v>
      </c>
      <c r="C41" s="1259">
        <v>1129</v>
      </c>
      <c r="D41" s="512">
        <f t="shared" si="4"/>
        <v>8.5508668883620409E-3</v>
      </c>
      <c r="E41" s="1259">
        <v>8500</v>
      </c>
      <c r="F41" s="512">
        <f t="shared" si="5"/>
        <v>0.1328235294117647</v>
      </c>
      <c r="G41" s="1266">
        <v>29.6172857642532</v>
      </c>
      <c r="H41" s="1266">
        <v>3.8719230500174899E-3</v>
      </c>
      <c r="I41" s="1266">
        <v>0.571720881427072</v>
      </c>
      <c r="J41" s="1269">
        <v>298.27973767051401</v>
      </c>
    </row>
    <row r="42" spans="1:10">
      <c r="A42" s="517" t="s">
        <v>381</v>
      </c>
      <c r="B42" s="513"/>
      <c r="C42" s="1259"/>
      <c r="D42" s="512"/>
      <c r="E42" s="1259"/>
      <c r="F42" s="512"/>
      <c r="G42" s="1266"/>
      <c r="H42" s="1266"/>
      <c r="I42" s="1266"/>
      <c r="J42" s="1269"/>
    </row>
    <row r="43" spans="1:10">
      <c r="A43" s="517" t="s">
        <v>382</v>
      </c>
      <c r="B43" s="1260" t="s">
        <v>356</v>
      </c>
      <c r="C43" s="1259">
        <v>585</v>
      </c>
      <c r="D43" s="512">
        <f t="shared" si="4"/>
        <v>0</v>
      </c>
      <c r="E43" s="1259">
        <v>13814</v>
      </c>
      <c r="F43" s="512">
        <f t="shared" si="5"/>
        <v>4.2348342261473867E-2</v>
      </c>
      <c r="G43" s="1266">
        <v>35.754357658380101</v>
      </c>
      <c r="H43" s="1266">
        <v>4.8250263031275097E-3</v>
      </c>
      <c r="I43" s="1266">
        <v>0.13906014434643099</v>
      </c>
      <c r="J43" s="1269">
        <v>285.19979149959897</v>
      </c>
    </row>
    <row r="44" spans="1:10">
      <c r="A44" s="517" t="s">
        <v>383</v>
      </c>
      <c r="B44" s="1260" t="s">
        <v>356</v>
      </c>
      <c r="C44" s="1259">
        <v>1491</v>
      </c>
      <c r="D44" s="512">
        <f t="shared" si="4"/>
        <v>0</v>
      </c>
      <c r="E44" s="1259">
        <v>24282</v>
      </c>
      <c r="F44" s="512">
        <f t="shared" si="5"/>
        <v>6.1403508771929821E-2</v>
      </c>
      <c r="G44" s="1266">
        <v>32.826130059466699</v>
      </c>
      <c r="H44" s="1266">
        <v>4.27124005371187E-3</v>
      </c>
      <c r="I44" s="1266">
        <v>0.68212583924803405</v>
      </c>
      <c r="J44" s="1269">
        <v>315.79793784768901</v>
      </c>
    </row>
    <row r="45" spans="1:10">
      <c r="A45" s="517" t="s">
        <v>384</v>
      </c>
      <c r="B45" s="1260" t="s">
        <v>356</v>
      </c>
      <c r="C45" s="1259">
        <v>3443</v>
      </c>
      <c r="D45" s="512">
        <f t="shared" si="4"/>
        <v>0</v>
      </c>
      <c r="E45" s="1259">
        <v>28422</v>
      </c>
      <c r="F45" s="512">
        <f t="shared" si="5"/>
        <v>0.12113855464077124</v>
      </c>
      <c r="G45" s="1266">
        <v>28.299610235370299</v>
      </c>
      <c r="H45" s="1266">
        <v>3.7171352623623401E-3</v>
      </c>
      <c r="I45" s="1266">
        <v>0.56366000863744303</v>
      </c>
      <c r="J45" s="1269">
        <v>306.40519866119598</v>
      </c>
    </row>
    <row r="46" spans="1:10">
      <c r="A46" s="517" t="s">
        <v>385</v>
      </c>
      <c r="B46" s="1260" t="s">
        <v>356</v>
      </c>
      <c r="C46" s="1259">
        <v>579</v>
      </c>
      <c r="D46" s="512">
        <f t="shared" si="4"/>
        <v>0</v>
      </c>
      <c r="E46" s="1259">
        <v>5733</v>
      </c>
      <c r="F46" s="512">
        <f t="shared" si="5"/>
        <v>0.10099424385138671</v>
      </c>
      <c r="G46" s="1266">
        <v>23.2792925863045</v>
      </c>
      <c r="H46" s="1266">
        <v>3.11572224108659E-3</v>
      </c>
      <c r="I46" s="1266">
        <v>0.15308205998868099</v>
      </c>
      <c r="J46" s="1269">
        <v>202.77765138653101</v>
      </c>
    </row>
    <row r="47" spans="1:10">
      <c r="A47" s="939" t="s">
        <v>386</v>
      </c>
      <c r="B47" s="1151"/>
      <c r="C47" s="519"/>
      <c r="D47" s="519"/>
      <c r="E47" s="750"/>
      <c r="F47" s="750"/>
      <c r="G47" s="1156"/>
      <c r="H47" s="1156"/>
      <c r="I47" s="1156"/>
      <c r="J47" s="1157"/>
    </row>
    <row r="48" spans="1:10">
      <c r="A48" s="517" t="s">
        <v>387</v>
      </c>
      <c r="B48" s="1260" t="s">
        <v>356</v>
      </c>
      <c r="C48" s="1259">
        <v>359</v>
      </c>
      <c r="D48" s="512">
        <f>IFERROR(C48/B48,0)</f>
        <v>0</v>
      </c>
      <c r="E48" s="1259">
        <v>3591</v>
      </c>
      <c r="F48" s="512">
        <f>IFERROR(C48/E48,0)</f>
        <v>9.9972152603731546E-2</v>
      </c>
      <c r="G48" s="1266">
        <v>20.478949868073901</v>
      </c>
      <c r="H48" s="1266">
        <v>2.7970254353562002E-3</v>
      </c>
      <c r="I48" s="1266">
        <v>0.245692875989446</v>
      </c>
      <c r="J48" s="1268">
        <v>226.28996306068601</v>
      </c>
    </row>
    <row r="49" spans="1:10">
      <c r="A49" s="517" t="s">
        <v>388</v>
      </c>
      <c r="B49" s="1260"/>
      <c r="C49" s="1259"/>
      <c r="D49" s="760"/>
      <c r="E49" s="1259"/>
      <c r="F49" s="512"/>
      <c r="G49" s="1266"/>
      <c r="H49" s="1266"/>
      <c r="I49" s="1266"/>
      <c r="J49" s="1268"/>
    </row>
    <row r="50" spans="1:10">
      <c r="A50" s="517" t="s">
        <v>382</v>
      </c>
      <c r="B50" s="1563">
        <v>283333</v>
      </c>
      <c r="C50" s="1259">
        <v>1705</v>
      </c>
      <c r="D50" s="760">
        <f t="shared" ref="D50:D51" si="6">IFERROR(C50/B50,0)</f>
        <v>6.0176541384166331E-3</v>
      </c>
      <c r="E50" s="1259">
        <v>28914</v>
      </c>
      <c r="F50" s="512">
        <f t="shared" ref="F50:F52" si="7">IFERROR(C50/E50,0)</f>
        <v>5.8967973991837862E-2</v>
      </c>
      <c r="G50" s="1266">
        <v>35.671210598761199</v>
      </c>
      <c r="H50" s="1266">
        <v>4.7118581555402597E-3</v>
      </c>
      <c r="I50" s="1266">
        <v>0.71068341362697895</v>
      </c>
      <c r="J50" s="1268">
        <v>300.713964211975</v>
      </c>
    </row>
    <row r="51" spans="1:10">
      <c r="A51" s="517" t="s">
        <v>383</v>
      </c>
      <c r="B51" s="1563">
        <v>195497</v>
      </c>
      <c r="C51" s="1259">
        <v>1811</v>
      </c>
      <c r="D51" s="760">
        <f t="shared" si="6"/>
        <v>9.2635692619324073E-3</v>
      </c>
      <c r="E51" s="1259">
        <v>21574</v>
      </c>
      <c r="F51" s="512">
        <f t="shared" si="7"/>
        <v>8.3943635857977192E-2</v>
      </c>
      <c r="G51" s="1266">
        <v>27.679731152204798</v>
      </c>
      <c r="H51" s="1266">
        <v>3.6473706970127999E-3</v>
      </c>
      <c r="I51" s="1266">
        <v>0.50899004267425296</v>
      </c>
      <c r="J51" s="1268">
        <v>296.572201280228</v>
      </c>
    </row>
    <row r="52" spans="1:10">
      <c r="A52" s="517" t="s">
        <v>384</v>
      </c>
      <c r="B52" s="1563">
        <v>113025</v>
      </c>
      <c r="C52" s="1259">
        <v>2003</v>
      </c>
      <c r="D52" s="760">
        <f>IFERROR(C52/B52,0)</f>
        <v>1.7721742977217431E-2</v>
      </c>
      <c r="E52" s="1259">
        <v>16030</v>
      </c>
      <c r="F52" s="512">
        <f t="shared" si="7"/>
        <v>0.12495321272613849</v>
      </c>
      <c r="G52" s="1266">
        <v>28.811330200614499</v>
      </c>
      <c r="H52" s="1266">
        <v>3.7646058919212E-3</v>
      </c>
      <c r="I52" s="1266">
        <v>0.38501807337791399</v>
      </c>
      <c r="J52" s="1268">
        <v>321.66930417495001</v>
      </c>
    </row>
    <row r="53" spans="1:10">
      <c r="A53" s="520" t="s">
        <v>389</v>
      </c>
      <c r="B53" s="1564">
        <v>115906.848048</v>
      </c>
      <c r="C53" s="1262">
        <v>406</v>
      </c>
      <c r="D53" s="748">
        <f>IFERROR(C53/B53,0)</f>
        <v>3.5028128780783081E-3</v>
      </c>
      <c r="E53" s="1264" t="s">
        <v>356</v>
      </c>
      <c r="F53" s="748">
        <f>IFERROR(C53/E53,0)</f>
        <v>0</v>
      </c>
      <c r="G53" s="1267">
        <v>27.005711530030698</v>
      </c>
      <c r="H53" s="1267">
        <v>3.4438051731696599E-3</v>
      </c>
      <c r="I53" s="1267">
        <v>1.1566440157825499</v>
      </c>
      <c r="J53" s="1270">
        <v>266.07132398071002</v>
      </c>
    </row>
    <row r="54" spans="1:10">
      <c r="A54" s="521"/>
    </row>
    <row r="55" spans="1:10">
      <c r="A55" s="1421" t="s">
        <v>667</v>
      </c>
      <c r="B55" s="1422"/>
      <c r="C55" s="1422"/>
      <c r="D55" s="1422"/>
      <c r="E55" s="1422"/>
      <c r="F55" s="1422"/>
      <c r="G55" s="1422"/>
      <c r="H55" s="1422"/>
      <c r="I55" s="1422"/>
      <c r="J55" s="1422"/>
    </row>
    <row r="56" spans="1:10">
      <c r="A56" s="1422"/>
      <c r="B56" s="1422"/>
      <c r="C56" s="1422"/>
      <c r="D56" s="1422"/>
      <c r="E56" s="1422"/>
      <c r="F56" s="1422"/>
      <c r="G56" s="1422"/>
      <c r="H56" s="1422"/>
      <c r="I56" s="1422"/>
      <c r="J56" s="1422"/>
    </row>
    <row r="57" spans="1:10" s="1" customFormat="1" ht="273.45" customHeight="1">
      <c r="A57" s="1422"/>
      <c r="B57" s="1422"/>
      <c r="C57" s="1422"/>
      <c r="D57" s="1422"/>
      <c r="E57" s="1422"/>
      <c r="F57" s="1422"/>
      <c r="G57" s="1422"/>
      <c r="H57" s="1422"/>
      <c r="I57" s="1422"/>
      <c r="J57" s="1422"/>
    </row>
    <row r="59" spans="1:10" ht="12.9" thickBot="1">
      <c r="A59" s="522" t="s">
        <v>390</v>
      </c>
    </row>
    <row r="60" spans="1:10" ht="50.15" thickBot="1">
      <c r="A60" s="523" t="s">
        <v>336</v>
      </c>
      <c r="B60" s="523" t="s">
        <v>391</v>
      </c>
      <c r="C60" s="523" t="s">
        <v>392</v>
      </c>
      <c r="D60" s="524" t="s">
        <v>339</v>
      </c>
      <c r="E60" s="523" t="s">
        <v>393</v>
      </c>
      <c r="F60" s="524" t="s">
        <v>394</v>
      </c>
      <c r="G60" s="523" t="s">
        <v>342</v>
      </c>
      <c r="H60" s="523" t="s">
        <v>343</v>
      </c>
      <c r="I60" s="523" t="s">
        <v>344</v>
      </c>
      <c r="J60" s="523" t="s">
        <v>345</v>
      </c>
    </row>
    <row r="61" spans="1:10" ht="12.9" thickBot="1">
      <c r="A61" s="509" t="s">
        <v>346</v>
      </c>
      <c r="B61" s="510"/>
      <c r="C61" s="510"/>
      <c r="D61" s="510"/>
      <c r="E61" s="510"/>
      <c r="F61" s="510"/>
      <c r="G61" s="510"/>
      <c r="H61" s="510"/>
      <c r="I61" s="510"/>
      <c r="J61" s="510"/>
    </row>
    <row r="62" spans="1:10">
      <c r="A62" s="511" t="s">
        <v>347</v>
      </c>
      <c r="B62" s="490"/>
      <c r="C62" s="490"/>
      <c r="D62" s="512">
        <f t="shared" ref="D62:D73" si="8">IFERROR(C62/B62,0)</f>
        <v>0</v>
      </c>
      <c r="E62" s="490"/>
      <c r="F62" s="512">
        <f t="shared" ref="F62:F73" si="9">IFERROR(C62/E62,0)</f>
        <v>0</v>
      </c>
      <c r="G62" s="1089"/>
      <c r="H62" s="1089"/>
      <c r="I62" s="1089"/>
      <c r="J62" s="1089"/>
    </row>
    <row r="63" spans="1:10">
      <c r="A63" s="511" t="s">
        <v>348</v>
      </c>
      <c r="B63" s="490"/>
      <c r="C63" s="490"/>
      <c r="D63" s="512">
        <f t="shared" si="8"/>
        <v>0</v>
      </c>
      <c r="E63" s="490"/>
      <c r="F63" s="512">
        <f t="shared" si="9"/>
        <v>0</v>
      </c>
      <c r="G63" s="1090"/>
      <c r="H63" s="1090"/>
      <c r="I63" s="1090"/>
      <c r="J63" s="1090"/>
    </row>
    <row r="64" spans="1:10">
      <c r="A64" s="511" t="s">
        <v>349</v>
      </c>
      <c r="B64" s="516"/>
      <c r="C64" s="516"/>
      <c r="D64" s="512">
        <f t="shared" si="8"/>
        <v>0</v>
      </c>
      <c r="E64" s="516"/>
      <c r="F64" s="526">
        <f t="shared" si="9"/>
        <v>0</v>
      </c>
      <c r="G64" s="1090"/>
      <c r="H64" s="1090"/>
      <c r="I64" s="1090"/>
      <c r="J64" s="1090"/>
    </row>
    <row r="65" spans="1:10">
      <c r="A65" s="511" t="s">
        <v>350</v>
      </c>
      <c r="B65" s="516"/>
      <c r="C65" s="516"/>
      <c r="D65" s="512">
        <f t="shared" si="8"/>
        <v>0</v>
      </c>
      <c r="E65" s="516"/>
      <c r="F65" s="526">
        <f t="shared" si="9"/>
        <v>0</v>
      </c>
      <c r="G65" s="1090"/>
      <c r="H65" s="1090"/>
      <c r="I65" s="1090"/>
      <c r="J65" s="1090"/>
    </row>
    <row r="66" spans="1:10">
      <c r="A66" s="511" t="s">
        <v>351</v>
      </c>
      <c r="B66" s="516"/>
      <c r="C66" s="516"/>
      <c r="D66" s="512">
        <f t="shared" si="8"/>
        <v>0</v>
      </c>
      <c r="E66" s="516"/>
      <c r="F66" s="526">
        <f t="shared" si="9"/>
        <v>0</v>
      </c>
      <c r="G66" s="1090"/>
      <c r="H66" s="1090"/>
      <c r="I66" s="1090"/>
      <c r="J66" s="1090"/>
    </row>
    <row r="67" spans="1:10">
      <c r="A67" s="511" t="s">
        <v>352</v>
      </c>
      <c r="B67" s="516"/>
      <c r="C67" s="516"/>
      <c r="D67" s="512">
        <f t="shared" si="8"/>
        <v>0</v>
      </c>
      <c r="E67" s="516"/>
      <c r="F67" s="526">
        <f t="shared" si="9"/>
        <v>0</v>
      </c>
      <c r="G67" s="1090"/>
      <c r="H67" s="1090"/>
      <c r="I67" s="1090"/>
      <c r="J67" s="1090"/>
    </row>
    <row r="68" spans="1:10">
      <c r="A68" s="511" t="s">
        <v>353</v>
      </c>
      <c r="B68" s="513"/>
      <c r="C68" s="513"/>
      <c r="D68" s="512">
        <f t="shared" si="8"/>
        <v>0</v>
      </c>
      <c r="E68" s="513"/>
      <c r="F68" s="749">
        <f t="shared" si="9"/>
        <v>0</v>
      </c>
      <c r="G68" s="1090"/>
      <c r="H68" s="1090"/>
      <c r="I68" s="1090"/>
      <c r="J68" s="1090"/>
    </row>
    <row r="69" spans="1:10">
      <c r="A69" s="511" t="s">
        <v>354</v>
      </c>
      <c r="B69" s="513"/>
      <c r="C69" s="513"/>
      <c r="D69" s="512">
        <f t="shared" si="8"/>
        <v>0</v>
      </c>
      <c r="E69" s="513"/>
      <c r="F69" s="749">
        <f t="shared" si="9"/>
        <v>0</v>
      </c>
      <c r="G69" s="1090"/>
      <c r="H69" s="1090"/>
      <c r="I69" s="1090"/>
      <c r="J69" s="1090"/>
    </row>
    <row r="70" spans="1:10">
      <c r="A70" s="511" t="s">
        <v>358</v>
      </c>
      <c r="B70" s="513"/>
      <c r="C70" s="513"/>
      <c r="D70" s="512">
        <f t="shared" si="8"/>
        <v>0</v>
      </c>
      <c r="E70" s="513"/>
      <c r="F70" s="749">
        <f t="shared" si="9"/>
        <v>0</v>
      </c>
      <c r="G70" s="1090"/>
      <c r="H70" s="1090"/>
      <c r="I70" s="1090"/>
      <c r="J70" s="1090"/>
    </row>
    <row r="71" spans="1:10">
      <c r="A71" s="511" t="s">
        <v>395</v>
      </c>
      <c r="B71" s="513"/>
      <c r="C71" s="513"/>
      <c r="D71" s="512">
        <f t="shared" si="8"/>
        <v>0</v>
      </c>
      <c r="E71" s="513"/>
      <c r="F71" s="749">
        <f t="shared" si="9"/>
        <v>0</v>
      </c>
      <c r="G71" s="1090"/>
      <c r="H71" s="1090"/>
      <c r="I71" s="1090"/>
      <c r="J71" s="1090"/>
    </row>
    <row r="72" spans="1:10">
      <c r="A72" s="511" t="s">
        <v>396</v>
      </c>
      <c r="B72" s="513"/>
      <c r="C72" s="513"/>
      <c r="D72" s="512">
        <f t="shared" si="8"/>
        <v>0</v>
      </c>
      <c r="E72" s="513"/>
      <c r="F72" s="749">
        <f t="shared" si="9"/>
        <v>0</v>
      </c>
      <c r="G72" s="1090"/>
      <c r="H72" s="1090"/>
      <c r="I72" s="1090"/>
      <c r="J72" s="1090"/>
    </row>
    <row r="73" spans="1:10">
      <c r="A73" s="511" t="s">
        <v>397</v>
      </c>
      <c r="B73" s="513"/>
      <c r="C73" s="513"/>
      <c r="D73" s="512">
        <f t="shared" si="8"/>
        <v>0</v>
      </c>
      <c r="E73" s="513"/>
      <c r="F73" s="749">
        <f t="shared" si="9"/>
        <v>0</v>
      </c>
      <c r="G73" s="1090"/>
      <c r="H73" s="1090"/>
      <c r="I73" s="1090"/>
      <c r="J73" s="1090"/>
    </row>
    <row r="74" spans="1:10">
      <c r="A74" s="509" t="s">
        <v>362</v>
      </c>
      <c r="B74" s="509"/>
      <c r="C74" s="509"/>
      <c r="D74" s="509"/>
      <c r="E74" s="509"/>
      <c r="F74" s="509"/>
      <c r="G74" s="509"/>
      <c r="H74" s="509"/>
      <c r="I74" s="509"/>
      <c r="J74" s="509"/>
    </row>
    <row r="75" spans="1:10">
      <c r="A75" s="515" t="s">
        <v>363</v>
      </c>
      <c r="B75" s="516"/>
      <c r="C75" s="516"/>
      <c r="D75" s="512">
        <f t="shared" ref="D75:D84" si="10">IFERROR(C75/B75,0)</f>
        <v>0</v>
      </c>
      <c r="E75" s="516"/>
      <c r="F75" s="526">
        <f t="shared" ref="F75:F84" si="11">IFERROR(C75/E75,0)</f>
        <v>0</v>
      </c>
      <c r="G75" s="516"/>
      <c r="H75" s="516"/>
      <c r="I75" s="516"/>
      <c r="J75" s="516"/>
    </row>
    <row r="76" spans="1:10">
      <c r="A76" s="517" t="s">
        <v>276</v>
      </c>
      <c r="B76" s="516"/>
      <c r="C76" s="516"/>
      <c r="D76" s="512">
        <f t="shared" si="10"/>
        <v>0</v>
      </c>
      <c r="E76" s="516"/>
      <c r="F76" s="525">
        <f t="shared" si="11"/>
        <v>0</v>
      </c>
      <c r="G76" s="516"/>
      <c r="H76" s="516"/>
      <c r="I76" s="490"/>
      <c r="J76" s="490"/>
    </row>
    <row r="77" spans="1:10">
      <c r="A77" s="517" t="s">
        <v>364</v>
      </c>
      <c r="B77" s="490"/>
      <c r="C77" s="490"/>
      <c r="D77" s="512">
        <f t="shared" si="10"/>
        <v>0</v>
      </c>
      <c r="E77" s="490"/>
      <c r="F77" s="512">
        <f t="shared" si="11"/>
        <v>0</v>
      </c>
      <c r="G77" s="490"/>
      <c r="H77" s="490"/>
      <c r="I77" s="490"/>
      <c r="J77" s="490"/>
    </row>
    <row r="78" spans="1:10">
      <c r="A78" s="517" t="s">
        <v>365</v>
      </c>
      <c r="B78" s="490"/>
      <c r="C78" s="490"/>
      <c r="D78" s="512">
        <f t="shared" si="10"/>
        <v>0</v>
      </c>
      <c r="E78" s="490"/>
      <c r="F78" s="512">
        <f t="shared" si="11"/>
        <v>0</v>
      </c>
      <c r="G78" s="490"/>
      <c r="H78" s="490"/>
      <c r="I78" s="490"/>
      <c r="J78" s="490"/>
    </row>
    <row r="79" spans="1:10">
      <c r="A79" s="517" t="s">
        <v>398</v>
      </c>
      <c r="B79" s="490"/>
      <c r="C79" s="490"/>
      <c r="D79" s="512">
        <f t="shared" si="10"/>
        <v>0</v>
      </c>
      <c r="E79" s="490"/>
      <c r="F79" s="512">
        <f t="shared" si="11"/>
        <v>0</v>
      </c>
      <c r="G79" s="490"/>
      <c r="H79" s="490"/>
      <c r="I79" s="490"/>
      <c r="J79" s="490"/>
    </row>
    <row r="80" spans="1:10">
      <c r="A80" s="518" t="s">
        <v>399</v>
      </c>
      <c r="B80" s="490"/>
      <c r="C80" s="490"/>
      <c r="D80" s="512">
        <f t="shared" si="10"/>
        <v>0</v>
      </c>
      <c r="E80" s="490"/>
      <c r="F80" s="512">
        <f t="shared" si="11"/>
        <v>0</v>
      </c>
      <c r="G80" s="490"/>
      <c r="H80" s="490"/>
      <c r="I80" s="490"/>
      <c r="J80" s="490"/>
    </row>
    <row r="81" spans="1:10">
      <c r="A81" s="518" t="s">
        <v>400</v>
      </c>
      <c r="B81" s="490"/>
      <c r="C81" s="490"/>
      <c r="D81" s="512">
        <f t="shared" si="10"/>
        <v>0</v>
      </c>
      <c r="E81" s="490"/>
      <c r="F81" s="512">
        <f t="shared" si="11"/>
        <v>0</v>
      </c>
      <c r="G81" s="490"/>
      <c r="H81" s="490"/>
      <c r="I81" s="490"/>
      <c r="J81" s="490"/>
    </row>
    <row r="82" spans="1:10">
      <c r="A82" s="518" t="s">
        <v>401</v>
      </c>
      <c r="B82" s="490"/>
      <c r="C82" s="490"/>
      <c r="D82" s="512">
        <f t="shared" si="10"/>
        <v>0</v>
      </c>
      <c r="E82" s="490"/>
      <c r="F82" s="512">
        <f t="shared" si="11"/>
        <v>0</v>
      </c>
      <c r="G82" s="490"/>
      <c r="H82" s="490"/>
      <c r="I82" s="490"/>
      <c r="J82" s="490"/>
    </row>
    <row r="83" spans="1:10">
      <c r="A83" s="518" t="s">
        <v>402</v>
      </c>
      <c r="B83" s="490"/>
      <c r="C83" s="490"/>
      <c r="D83" s="512">
        <f t="shared" si="10"/>
        <v>0</v>
      </c>
      <c r="E83" s="490"/>
      <c r="F83" s="512">
        <f t="shared" si="11"/>
        <v>0</v>
      </c>
      <c r="G83" s="490"/>
      <c r="H83" s="490"/>
      <c r="I83" s="490"/>
      <c r="J83" s="490"/>
    </row>
    <row r="84" spans="1:10">
      <c r="A84" s="518" t="s">
        <v>403</v>
      </c>
      <c r="B84" s="490"/>
      <c r="C84" s="490"/>
      <c r="D84" s="512">
        <f t="shared" si="10"/>
        <v>0</v>
      </c>
      <c r="E84" s="490"/>
      <c r="F84" s="512">
        <f t="shared" si="11"/>
        <v>0</v>
      </c>
      <c r="G84" s="490"/>
      <c r="H84" s="490"/>
      <c r="I84" s="490"/>
      <c r="J84" s="490"/>
    </row>
    <row r="85" spans="1:10">
      <c r="A85" s="509" t="s">
        <v>374</v>
      </c>
      <c r="B85" s="509"/>
      <c r="C85" s="509"/>
      <c r="D85" s="509"/>
      <c r="E85" s="509"/>
      <c r="F85" s="509"/>
      <c r="G85" s="509"/>
      <c r="H85" s="509"/>
      <c r="I85" s="509"/>
      <c r="J85" s="509"/>
    </row>
    <row r="86" spans="1:10">
      <c r="A86" s="517" t="s">
        <v>375</v>
      </c>
      <c r="B86" s="490"/>
      <c r="C86" s="490"/>
      <c r="D86" s="512">
        <f t="shared" ref="D86:D92" si="12">IFERROR(C86/B86,0)</f>
        <v>0</v>
      </c>
      <c r="E86" s="490"/>
      <c r="F86" s="512">
        <f t="shared" ref="F86:F92" si="13">IFERROR(C86/E86,0)</f>
        <v>0</v>
      </c>
      <c r="G86" s="490"/>
      <c r="H86" s="490"/>
      <c r="I86" s="490"/>
      <c r="J86" s="490"/>
    </row>
    <row r="87" spans="1:10">
      <c r="A87" s="517" t="s">
        <v>404</v>
      </c>
      <c r="B87" s="490"/>
      <c r="C87" s="490"/>
      <c r="D87" s="512">
        <f t="shared" si="12"/>
        <v>0</v>
      </c>
      <c r="E87" s="490"/>
      <c r="F87" s="512">
        <f t="shared" si="13"/>
        <v>0</v>
      </c>
      <c r="G87" s="490"/>
      <c r="H87" s="490"/>
      <c r="I87" s="490"/>
      <c r="J87" s="490"/>
    </row>
    <row r="88" spans="1:10">
      <c r="A88" s="517" t="s">
        <v>405</v>
      </c>
      <c r="B88" s="490"/>
      <c r="C88" s="490"/>
      <c r="D88" s="512">
        <f t="shared" si="12"/>
        <v>0</v>
      </c>
      <c r="E88" s="490"/>
      <c r="F88" s="512">
        <f t="shared" si="13"/>
        <v>0</v>
      </c>
      <c r="G88" s="490"/>
      <c r="H88" s="490"/>
      <c r="I88" s="490"/>
      <c r="J88" s="490"/>
    </row>
    <row r="89" spans="1:10">
      <c r="A89" s="517" t="s">
        <v>406</v>
      </c>
      <c r="B89" s="490"/>
      <c r="C89" s="490"/>
      <c r="D89" s="512">
        <f t="shared" si="12"/>
        <v>0</v>
      </c>
      <c r="E89" s="490"/>
      <c r="F89" s="512">
        <f t="shared" si="13"/>
        <v>0</v>
      </c>
      <c r="G89" s="490"/>
      <c r="H89" s="490"/>
      <c r="I89" s="490"/>
      <c r="J89" s="490"/>
    </row>
    <row r="90" spans="1:10">
      <c r="A90" s="517" t="s">
        <v>407</v>
      </c>
      <c r="B90" s="490"/>
      <c r="C90" s="490"/>
      <c r="D90" s="512">
        <f t="shared" si="12"/>
        <v>0</v>
      </c>
      <c r="E90" s="490"/>
      <c r="F90" s="512">
        <f t="shared" si="13"/>
        <v>0</v>
      </c>
      <c r="G90" s="490"/>
      <c r="H90" s="490"/>
      <c r="I90" s="490"/>
      <c r="J90" s="490"/>
    </row>
    <row r="91" spans="1:10">
      <c r="A91" s="517" t="s">
        <v>408</v>
      </c>
      <c r="B91" s="490"/>
      <c r="C91" s="490"/>
      <c r="D91" s="512">
        <f t="shared" si="12"/>
        <v>0</v>
      </c>
      <c r="E91" s="490"/>
      <c r="F91" s="512">
        <f t="shared" si="13"/>
        <v>0</v>
      </c>
      <c r="G91" s="490"/>
      <c r="H91" s="490"/>
      <c r="I91" s="490"/>
      <c r="J91" s="490"/>
    </row>
    <row r="92" spans="1:10">
      <c r="A92" s="517" t="s">
        <v>409</v>
      </c>
      <c r="B92" s="490"/>
      <c r="C92" s="490"/>
      <c r="D92" s="512">
        <f t="shared" si="12"/>
        <v>0</v>
      </c>
      <c r="E92" s="490"/>
      <c r="F92" s="512">
        <f t="shared" si="13"/>
        <v>0</v>
      </c>
      <c r="G92" s="490"/>
      <c r="H92" s="490"/>
      <c r="I92" s="490"/>
      <c r="J92" s="490"/>
    </row>
    <row r="93" spans="1:10">
      <c r="A93" s="509" t="s">
        <v>386</v>
      </c>
      <c r="B93" s="509"/>
      <c r="C93" s="509"/>
      <c r="D93" s="509"/>
      <c r="E93" s="509"/>
      <c r="F93" s="509"/>
      <c r="G93" s="509"/>
      <c r="H93" s="509"/>
      <c r="I93" s="509"/>
      <c r="J93" s="509"/>
    </row>
    <row r="94" spans="1:10">
      <c r="A94" s="517" t="s">
        <v>387</v>
      </c>
      <c r="B94" s="490"/>
      <c r="C94" s="490"/>
      <c r="D94" s="512">
        <f>IFERROR(C94/B94,0)</f>
        <v>0</v>
      </c>
      <c r="E94" s="490"/>
      <c r="F94" s="512">
        <f>IFERROR(C94/E94,0)</f>
        <v>0</v>
      </c>
      <c r="G94" s="490"/>
      <c r="H94" s="490"/>
      <c r="I94" s="490"/>
      <c r="J94" s="490"/>
    </row>
    <row r="95" spans="1:10">
      <c r="A95" s="517" t="s">
        <v>410</v>
      </c>
      <c r="B95" s="490"/>
      <c r="C95" s="490"/>
      <c r="D95" s="512">
        <f>IFERROR(C95/B95,0)</f>
        <v>0</v>
      </c>
      <c r="E95" s="490"/>
      <c r="F95" s="512">
        <f>IFERROR(C95/E95,0)</f>
        <v>0</v>
      </c>
      <c r="G95" s="490"/>
      <c r="H95" s="490"/>
      <c r="I95" s="490"/>
      <c r="J95" s="490"/>
    </row>
    <row r="96" spans="1:10" ht="12.9" thickBot="1">
      <c r="A96" s="520" t="s">
        <v>389</v>
      </c>
      <c r="B96" s="495"/>
      <c r="C96" s="495"/>
      <c r="D96" s="748">
        <f>IFERROR(C96/B96,0)</f>
        <v>0</v>
      </c>
      <c r="E96" s="495"/>
      <c r="F96" s="748">
        <f>IFERROR(C96/E96,0)</f>
        <v>0</v>
      </c>
      <c r="G96" s="495"/>
      <c r="H96" s="495"/>
      <c r="I96" s="495"/>
      <c r="J96" s="495"/>
    </row>
    <row r="98" spans="1:2" ht="12.75" customHeight="1">
      <c r="A98" s="1354" t="s">
        <v>411</v>
      </c>
      <c r="B98" s="1354"/>
    </row>
  </sheetData>
  <mergeCells count="5">
    <mergeCell ref="A1:J1"/>
    <mergeCell ref="A2:J2"/>
    <mergeCell ref="A3:J3"/>
    <mergeCell ref="A98:B98"/>
    <mergeCell ref="A55:J57"/>
  </mergeCells>
  <pageMargins left="0.7" right="0.7" top="0.75" bottom="0.75" header="0.3" footer="0.3"/>
  <pageSetup scale="45" orientation="portrait" r:id="rId1"/>
  <customProperties>
    <customPr name="_pios_id" r:id="rId2"/>
  </customProperties>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ED2C-20E5-414F-B2F1-57D2B22E3986}">
  <sheetPr codeName="Sheet16">
    <tabColor rgb="FF70AD47"/>
    <pageSetUpPr fitToPage="1"/>
  </sheetPr>
  <dimension ref="A1:M24"/>
  <sheetViews>
    <sheetView showFormulas="1" zoomScale="90" zoomScaleNormal="90" workbookViewId="0">
      <selection sqref="A1:G1"/>
    </sheetView>
  </sheetViews>
  <sheetFormatPr defaultColWidth="17.53515625" defaultRowHeight="14.15"/>
  <cols>
    <col min="1" max="1" width="20.3046875" style="373" customWidth="1"/>
    <col min="2" max="2" width="52.53515625" style="373" customWidth="1"/>
    <col min="3" max="3" width="9.3828125" style="373" customWidth="1"/>
    <col min="4" max="4" width="11.53515625" style="373" customWidth="1"/>
    <col min="5" max="5" width="13.3828125" style="373" customWidth="1"/>
    <col min="6" max="6" width="8.3828125" style="373" customWidth="1"/>
    <col min="7" max="7" width="12" style="373" customWidth="1"/>
    <col min="8" max="8" width="3.3046875" style="373" customWidth="1"/>
    <col min="9" max="16384" width="17.53515625" style="373"/>
  </cols>
  <sheetData>
    <row r="1" spans="1:13" s="1148" customFormat="1" ht="34.5" customHeight="1">
      <c r="A1" s="1423" t="s">
        <v>412</v>
      </c>
      <c r="B1" s="1423"/>
      <c r="C1" s="1423"/>
      <c r="D1" s="1423"/>
      <c r="E1" s="1423"/>
      <c r="F1" s="1423"/>
      <c r="G1" s="1423"/>
    </row>
    <row r="2" spans="1:13" s="1148" customFormat="1" ht="20.25" customHeight="1">
      <c r="A2" s="1423" t="s">
        <v>2</v>
      </c>
      <c r="B2" s="1423"/>
      <c r="C2" s="1423"/>
      <c r="D2" s="1423"/>
      <c r="E2" s="1423"/>
      <c r="F2" s="1423"/>
    </row>
    <row r="3" spans="1:13" ht="20.25" customHeight="1" thickBot="1">
      <c r="A3" s="1300" t="s">
        <v>0</v>
      </c>
      <c r="B3" s="1300"/>
      <c r="C3" s="1300"/>
      <c r="D3" s="1300"/>
      <c r="E3" s="1300"/>
      <c r="F3" s="1300"/>
      <c r="G3" s="1300"/>
      <c r="H3" s="446"/>
      <c r="I3" s="446"/>
      <c r="J3" s="446"/>
      <c r="K3" s="446"/>
      <c r="L3" s="446"/>
      <c r="M3" s="1146"/>
    </row>
    <row r="4" spans="1:13" s="1148" customFormat="1" ht="20.25" customHeight="1" thickBot="1">
      <c r="A4" s="1147"/>
      <c r="B4" s="1147"/>
      <c r="C4" s="1147"/>
      <c r="D4" s="1149"/>
    </row>
    <row r="5" spans="1:13" ht="41.15" customHeight="1">
      <c r="A5" s="1033" t="s">
        <v>413</v>
      </c>
      <c r="B5" s="1034" t="s">
        <v>414</v>
      </c>
      <c r="C5" s="1034" t="s">
        <v>415</v>
      </c>
      <c r="D5" s="1034" t="s">
        <v>416</v>
      </c>
      <c r="E5" s="1034" t="s">
        <v>417</v>
      </c>
      <c r="F5" s="1034" t="s">
        <v>418</v>
      </c>
      <c r="G5" s="1035" t="s">
        <v>419</v>
      </c>
      <c r="H5"/>
    </row>
    <row r="6" spans="1:13" ht="42.75" customHeight="1">
      <c r="A6" s="1036" t="s">
        <v>420</v>
      </c>
      <c r="B6" s="943" t="s">
        <v>421</v>
      </c>
      <c r="C6" s="453"/>
      <c r="D6" s="77"/>
      <c r="E6" s="503" t="s">
        <v>356</v>
      </c>
      <c r="F6" s="77"/>
      <c r="G6" s="76"/>
      <c r="H6" s="374"/>
      <c r="I6" s="374"/>
      <c r="J6" s="374"/>
      <c r="K6" s="374"/>
    </row>
    <row r="7" spans="1:13" ht="19.75">
      <c r="A7" s="1036" t="s">
        <v>422</v>
      </c>
      <c r="B7" s="527"/>
      <c r="C7" s="453"/>
      <c r="D7" s="451"/>
      <c r="E7" s="450"/>
      <c r="F7" s="450"/>
      <c r="G7" s="1037"/>
      <c r="H7" s="374"/>
      <c r="I7" s="374"/>
      <c r="J7" s="374"/>
      <c r="K7" s="374"/>
    </row>
    <row r="8" spans="1:13" ht="19.75">
      <c r="A8" s="1036" t="s">
        <v>423</v>
      </c>
      <c r="B8" s="527"/>
      <c r="C8" s="453"/>
      <c r="D8" s="451"/>
      <c r="E8" s="452"/>
      <c r="F8" s="452"/>
      <c r="G8" s="1038"/>
      <c r="H8" s="375"/>
      <c r="I8" s="375"/>
      <c r="J8" s="375"/>
      <c r="K8" s="375"/>
    </row>
    <row r="9" spans="1:13" ht="19.75">
      <c r="A9" s="1036" t="s">
        <v>424</v>
      </c>
      <c r="B9" s="527"/>
      <c r="C9" s="453"/>
      <c r="D9" s="451"/>
      <c r="E9" s="450"/>
      <c r="F9" s="450"/>
      <c r="G9" s="1037"/>
      <c r="H9" s="374"/>
      <c r="I9" s="374"/>
      <c r="J9" s="374"/>
      <c r="K9" s="374"/>
    </row>
    <row r="10" spans="1:13" ht="24" customHeight="1">
      <c r="A10" s="1039" t="s">
        <v>425</v>
      </c>
      <c r="B10" s="711"/>
      <c r="C10" s="712"/>
      <c r="D10" s="713"/>
      <c r="E10" s="714"/>
      <c r="F10" s="714"/>
      <c r="G10" s="1040"/>
      <c r="H10" s="375"/>
      <c r="I10" s="375"/>
      <c r="J10" s="375"/>
      <c r="K10" s="375"/>
    </row>
    <row r="11" spans="1:13" ht="29.25" customHeight="1">
      <c r="A11" s="1041" t="s">
        <v>426</v>
      </c>
      <c r="B11" s="720" t="s">
        <v>427</v>
      </c>
      <c r="C11" s="710"/>
      <c r="D11" s="710"/>
      <c r="E11" s="719" t="s">
        <v>356</v>
      </c>
      <c r="F11" s="710"/>
      <c r="G11" s="1042"/>
    </row>
    <row r="12" spans="1:13" ht="42.45">
      <c r="A12" s="1041" t="s">
        <v>428</v>
      </c>
      <c r="B12" s="720" t="s">
        <v>429</v>
      </c>
      <c r="C12" s="719" t="s">
        <v>430</v>
      </c>
      <c r="D12" s="719">
        <v>36</v>
      </c>
      <c r="E12" s="719">
        <v>150</v>
      </c>
      <c r="F12" s="719">
        <v>0</v>
      </c>
      <c r="G12" s="1042">
        <v>0</v>
      </c>
    </row>
    <row r="13" spans="1:13" ht="39.75" customHeight="1">
      <c r="A13" s="1043" t="s">
        <v>431</v>
      </c>
      <c r="B13" s="1044" t="s">
        <v>432</v>
      </c>
      <c r="C13" s="1045" t="s">
        <v>430</v>
      </c>
      <c r="D13" s="1045">
        <v>5</v>
      </c>
      <c r="E13" s="1045">
        <v>7</v>
      </c>
      <c r="F13" s="1045">
        <v>285</v>
      </c>
      <c r="G13" s="1046">
        <v>2</v>
      </c>
    </row>
    <row r="14" spans="1:13">
      <c r="A14" s="376"/>
      <c r="B14" s="376"/>
    </row>
    <row r="15" spans="1:13">
      <c r="A15" s="376" t="s">
        <v>433</v>
      </c>
      <c r="B15" s="376"/>
    </row>
    <row r="16" spans="1:13" ht="15.75" customHeight="1">
      <c r="A16" s="1428" t="s">
        <v>434</v>
      </c>
      <c r="B16" s="1428"/>
      <c r="C16" s="1428"/>
      <c r="D16" s="1428"/>
      <c r="E16" s="1428"/>
      <c r="F16" s="1428"/>
      <c r="G16" s="1428"/>
      <c r="H16" s="382"/>
    </row>
    <row r="17" spans="1:12" ht="14.6">
      <c r="A17" s="1428" t="s">
        <v>435</v>
      </c>
      <c r="B17" s="1428"/>
      <c r="C17" s="1428"/>
      <c r="D17" s="1428"/>
      <c r="E17" s="1428"/>
      <c r="F17" s="1428"/>
      <c r="G17" s="1428"/>
      <c r="H17" s="449"/>
      <c r="I17" s="449"/>
      <c r="J17" s="449"/>
      <c r="K17" s="449"/>
      <c r="L17" s="449"/>
    </row>
    <row r="18" spans="1:12" ht="15.65" customHeight="1">
      <c r="A18" s="1426"/>
      <c r="B18" s="1426"/>
      <c r="C18" s="1426"/>
      <c r="D18" s="1426"/>
      <c r="E18" s="1426"/>
      <c r="F18" s="1426"/>
      <c r="G18" s="1426"/>
      <c r="H18" s="1426"/>
      <c r="I18" s="1426"/>
      <c r="J18" s="1426"/>
      <c r="K18" s="1426"/>
    </row>
    <row r="19" spans="1:12" ht="15.65" customHeight="1">
      <c r="A19" s="1427" t="s">
        <v>436</v>
      </c>
      <c r="B19" s="1427"/>
      <c r="C19" s="1427"/>
      <c r="D19" s="1427"/>
      <c r="E19" s="1427"/>
      <c r="F19" s="1427"/>
      <c r="G19" s="1427"/>
      <c r="H19" s="382"/>
    </row>
    <row r="20" spans="1:12" ht="15.45">
      <c r="A20" s="1427" t="s">
        <v>437</v>
      </c>
      <c r="B20" s="1427"/>
      <c r="C20" s="1427"/>
      <c r="D20" s="1427"/>
      <c r="E20" s="1427"/>
      <c r="F20" s="1427"/>
      <c r="G20" s="1427"/>
      <c r="H20" s="382"/>
    </row>
    <row r="21" spans="1:12" ht="15.65" customHeight="1">
      <c r="A21" s="380"/>
      <c r="B21" s="380"/>
      <c r="C21" s="381"/>
      <c r="D21" s="382"/>
      <c r="E21" s="382"/>
      <c r="F21" s="382"/>
      <c r="G21" s="382"/>
      <c r="H21" s="382"/>
    </row>
    <row r="22" spans="1:12" ht="15">
      <c r="A22" s="1424"/>
      <c r="B22" s="1424"/>
      <c r="C22" s="377"/>
    </row>
    <row r="23" spans="1:12" ht="15.45">
      <c r="A23" s="1425"/>
      <c r="B23" s="1425"/>
      <c r="C23" s="377"/>
    </row>
    <row r="24" spans="1:12">
      <c r="A24" s="378"/>
      <c r="B24" s="378"/>
      <c r="C24" s="379"/>
    </row>
  </sheetData>
  <mergeCells count="10">
    <mergeCell ref="A1:G1"/>
    <mergeCell ref="A22:B22"/>
    <mergeCell ref="A23:B23"/>
    <mergeCell ref="A18:K18"/>
    <mergeCell ref="A2:F2"/>
    <mergeCell ref="A19:G19"/>
    <mergeCell ref="A20:G20"/>
    <mergeCell ref="A16:G16"/>
    <mergeCell ref="A17:G17"/>
    <mergeCell ref="A3:G3"/>
  </mergeCells>
  <pageMargins left="0.7" right="0.7" top="0.75" bottom="0.75" header="0.3" footer="0.3"/>
  <pageSetup scale="47"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D3C-5A78-43A9-9134-62151BABCFC5}">
  <sheetPr codeName="Sheet17">
    <tabColor rgb="FF70AD47"/>
    <pageSetUpPr fitToPage="1"/>
  </sheetPr>
  <dimension ref="A1:J17"/>
  <sheetViews>
    <sheetView showFormulas="1" zoomScaleNormal="100" workbookViewId="0">
      <selection sqref="A1:C1"/>
    </sheetView>
  </sheetViews>
  <sheetFormatPr defaultColWidth="9.3046875" defaultRowHeight="12.45"/>
  <cols>
    <col min="1" max="1" width="47.53515625" customWidth="1"/>
    <col min="2" max="2" width="12.3046875" customWidth="1"/>
    <col min="3" max="3" width="48" customWidth="1"/>
  </cols>
  <sheetData>
    <row r="1" spans="1:10" ht="30" customHeight="1">
      <c r="A1" s="1419" t="s">
        <v>438</v>
      </c>
      <c r="B1" s="1419"/>
      <c r="C1" s="1419"/>
      <c r="D1" s="528"/>
      <c r="E1" s="528"/>
      <c r="F1" s="528"/>
      <c r="G1" s="528"/>
      <c r="H1" s="528"/>
      <c r="I1" s="528"/>
      <c r="J1" s="528"/>
    </row>
    <row r="2" spans="1:10" ht="15.45">
      <c r="A2" s="1429" t="s">
        <v>2</v>
      </c>
      <c r="B2" s="1429"/>
      <c r="C2" s="1429"/>
      <c r="D2" s="445"/>
      <c r="E2" s="445"/>
      <c r="F2" s="445"/>
      <c r="G2" s="445"/>
      <c r="H2" s="445"/>
      <c r="I2" s="445"/>
      <c r="J2" s="445"/>
    </row>
    <row r="3" spans="1:10" ht="15.45">
      <c r="A3" s="1430" t="s">
        <v>0</v>
      </c>
      <c r="B3" s="1430"/>
      <c r="C3" s="1430"/>
      <c r="D3" s="445"/>
      <c r="E3" s="1067"/>
      <c r="F3" s="445"/>
      <c r="G3" s="445"/>
      <c r="H3" s="445"/>
      <c r="I3" s="445"/>
      <c r="J3" s="445"/>
    </row>
    <row r="4" spans="1:10" ht="17.149999999999999" customHeight="1" thickBot="1"/>
    <row r="5" spans="1:10" ht="62.25" customHeight="1" thickBot="1">
      <c r="A5" s="1052" t="s">
        <v>439</v>
      </c>
      <c r="B5" s="1053" t="s">
        <v>440</v>
      </c>
      <c r="C5" s="1054" t="s">
        <v>441</v>
      </c>
    </row>
    <row r="6" spans="1:10" ht="69.75" customHeight="1">
      <c r="A6" s="1047" t="s">
        <v>442</v>
      </c>
      <c r="B6" s="503">
        <v>12</v>
      </c>
      <c r="C6" s="1048" t="s">
        <v>443</v>
      </c>
    </row>
    <row r="7" spans="1:10" ht="24.9">
      <c r="A7" s="1047" t="s">
        <v>444</v>
      </c>
      <c r="B7" s="503">
        <v>4</v>
      </c>
      <c r="C7" s="1068" t="s">
        <v>445</v>
      </c>
    </row>
    <row r="8" spans="1:10" ht="24.9">
      <c r="A8" s="1047" t="s">
        <v>446</v>
      </c>
      <c r="B8" s="503">
        <v>5</v>
      </c>
      <c r="C8" s="1048" t="s">
        <v>447</v>
      </c>
    </row>
    <row r="9" spans="1:10" ht="25.75">
      <c r="A9" s="1047" t="s">
        <v>448</v>
      </c>
      <c r="B9" s="503" t="s">
        <v>356</v>
      </c>
      <c r="C9" s="1049" t="s">
        <v>356</v>
      </c>
    </row>
    <row r="10" spans="1:10" ht="25.75">
      <c r="A10" s="1047" t="s">
        <v>449</v>
      </c>
      <c r="B10" s="503" t="s">
        <v>356</v>
      </c>
      <c r="C10" s="1049" t="s">
        <v>356</v>
      </c>
    </row>
    <row r="11" spans="1:10" ht="12.9">
      <c r="A11" s="1047" t="s">
        <v>450</v>
      </c>
      <c r="B11" s="503" t="s">
        <v>356</v>
      </c>
      <c r="C11" s="1049" t="s">
        <v>356</v>
      </c>
    </row>
    <row r="12" spans="1:10" ht="38.6">
      <c r="A12" s="1047" t="s">
        <v>451</v>
      </c>
      <c r="B12" s="503">
        <v>2</v>
      </c>
      <c r="C12" s="1049" t="s">
        <v>452</v>
      </c>
    </row>
    <row r="13" spans="1:10" ht="26.15" thickBot="1">
      <c r="A13" s="1050" t="s">
        <v>453</v>
      </c>
      <c r="B13" s="505" t="s">
        <v>356</v>
      </c>
      <c r="C13" s="1051" t="s">
        <v>356</v>
      </c>
    </row>
    <row r="15" spans="1:10">
      <c r="A15" t="s">
        <v>454</v>
      </c>
    </row>
    <row r="16" spans="1:10">
      <c r="A16" t="s">
        <v>455</v>
      </c>
    </row>
    <row r="17" spans="1:1">
      <c r="A17" t="s">
        <v>456</v>
      </c>
    </row>
  </sheetData>
  <mergeCells count="3">
    <mergeCell ref="A1:C1"/>
    <mergeCell ref="A2:C2"/>
    <mergeCell ref="A3:C3"/>
  </mergeCells>
  <pageMargins left="0.7" right="0.7" top="0.75" bottom="0.75" header="0.3" footer="0.3"/>
  <pageSetup scale="58"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sheetPr codeName="Sheet18">
    <tabColor rgb="FF00B050"/>
    <pageSetUpPr fitToPage="1"/>
  </sheetPr>
  <dimension ref="A1:P42"/>
  <sheetViews>
    <sheetView zoomScaleNormal="100" workbookViewId="0">
      <selection activeCell="A24" sqref="A24"/>
    </sheetView>
  </sheetViews>
  <sheetFormatPr defaultColWidth="8.53515625" defaultRowHeight="12.45"/>
  <cols>
    <col min="1" max="1" width="42.69140625" customWidth="1"/>
    <col min="2" max="2" width="14.3828125" customWidth="1"/>
    <col min="3" max="3" width="15" customWidth="1"/>
    <col min="4" max="4" width="14" customWidth="1"/>
    <col min="5" max="5" width="15.3046875" bestFit="1" customWidth="1"/>
    <col min="6" max="6" width="13.53515625" customWidth="1"/>
    <col min="7" max="7" width="15.53515625" customWidth="1"/>
    <col min="8" max="8" width="16.53515625" customWidth="1"/>
    <col min="9" max="9" width="15.53515625" customWidth="1"/>
    <col min="10" max="10" width="15.3828125" bestFit="1" customWidth="1"/>
    <col min="11" max="13" width="7.53515625" customWidth="1"/>
    <col min="14" max="14" width="12.53515625" customWidth="1"/>
    <col min="15" max="15" width="10.53515625" bestFit="1" customWidth="1"/>
    <col min="16" max="16" width="9.69140625" bestFit="1" customWidth="1"/>
  </cols>
  <sheetData>
    <row r="1" spans="1:15" ht="15.45">
      <c r="A1" s="1299" t="s">
        <v>457</v>
      </c>
      <c r="B1" s="1299"/>
      <c r="C1" s="1299"/>
      <c r="D1" s="1299"/>
      <c r="E1" s="1299"/>
      <c r="F1" s="1299"/>
      <c r="G1" s="1299"/>
      <c r="H1" s="1299"/>
      <c r="I1" s="1299"/>
      <c r="J1" s="1299"/>
      <c r="K1" s="1299"/>
      <c r="L1" s="1299"/>
      <c r="M1" s="1299"/>
    </row>
    <row r="2" spans="1:15" ht="15.45">
      <c r="A2" s="1299" t="s">
        <v>2</v>
      </c>
      <c r="B2" s="1299"/>
      <c r="C2" s="1299"/>
      <c r="D2" s="1299"/>
      <c r="E2" s="1299"/>
      <c r="F2" s="1299"/>
      <c r="G2" s="1299"/>
      <c r="H2" s="1299"/>
      <c r="I2" s="1299"/>
      <c r="J2" s="1299"/>
      <c r="K2" s="1299"/>
      <c r="L2" s="1299"/>
      <c r="M2" s="1299"/>
    </row>
    <row r="3" spans="1:15" ht="15.45">
      <c r="A3" s="1431" t="s">
        <v>0</v>
      </c>
      <c r="B3" s="1431"/>
      <c r="C3" s="1431"/>
      <c r="D3" s="1431"/>
      <c r="E3" s="1431"/>
      <c r="F3" s="1431"/>
      <c r="G3" s="1431"/>
      <c r="H3" s="1431"/>
      <c r="I3" s="1431"/>
      <c r="J3" s="1431"/>
      <c r="K3" s="1431"/>
      <c r="L3" s="1431"/>
      <c r="M3" s="1431"/>
    </row>
    <row r="4" spans="1:15">
      <c r="A4" s="247"/>
      <c r="B4" s="1432" t="s">
        <v>26</v>
      </c>
      <c r="C4" s="1311"/>
      <c r="D4" s="1311"/>
      <c r="E4" s="1311" t="s">
        <v>4</v>
      </c>
      <c r="F4" s="1311"/>
      <c r="G4" s="1311"/>
      <c r="H4" s="1311" t="s">
        <v>5</v>
      </c>
      <c r="I4" s="1311"/>
      <c r="J4" s="1311"/>
      <c r="K4" s="1311" t="s">
        <v>6</v>
      </c>
      <c r="L4" s="1311"/>
      <c r="M4" s="1311"/>
      <c r="O4" s="1066"/>
    </row>
    <row r="5" spans="1:15">
      <c r="A5" s="248" t="s">
        <v>458</v>
      </c>
      <c r="B5" s="360" t="s">
        <v>8</v>
      </c>
      <c r="C5" s="360" t="s">
        <v>9</v>
      </c>
      <c r="D5" s="360" t="s">
        <v>10</v>
      </c>
      <c r="E5" s="360" t="s">
        <v>8</v>
      </c>
      <c r="F5" s="360" t="s">
        <v>9</v>
      </c>
      <c r="G5" s="360" t="s">
        <v>10</v>
      </c>
      <c r="H5" s="362" t="s">
        <v>8</v>
      </c>
      <c r="I5" s="360" t="s">
        <v>9</v>
      </c>
      <c r="J5" s="360" t="s">
        <v>10</v>
      </c>
      <c r="K5" s="360" t="s">
        <v>8</v>
      </c>
      <c r="L5" s="360" t="s">
        <v>9</v>
      </c>
      <c r="M5" s="360" t="s">
        <v>10</v>
      </c>
    </row>
    <row r="6" spans="1:15" ht="13.5" customHeight="1">
      <c r="A6" s="249" t="s">
        <v>459</v>
      </c>
      <c r="B6" s="99">
        <v>2848905.84</v>
      </c>
      <c r="C6" s="99">
        <v>388487.16</v>
      </c>
      <c r="D6" s="99">
        <f>B6+C6</f>
        <v>3237393</v>
      </c>
      <c r="E6" s="99">
        <v>130692</v>
      </c>
      <c r="F6" s="99">
        <v>16156</v>
      </c>
      <c r="G6" s="99">
        <f>E6+F6</f>
        <v>146848</v>
      </c>
      <c r="H6" s="99">
        <v>1081222</v>
      </c>
      <c r="I6" s="99">
        <v>134759</v>
      </c>
      <c r="J6" s="99">
        <f>H6+I6</f>
        <v>1215981</v>
      </c>
      <c r="K6" s="93">
        <f>H6/B6</f>
        <v>0.37952184477953826</v>
      </c>
      <c r="L6" s="93">
        <f>I6/C6</f>
        <v>0.34688147736980551</v>
      </c>
      <c r="M6" s="93">
        <f>J6/D6</f>
        <v>0.37560500069037028</v>
      </c>
      <c r="N6" s="250"/>
      <c r="O6" s="250"/>
    </row>
    <row r="7" spans="1:15">
      <c r="A7" s="249" t="s">
        <v>460</v>
      </c>
      <c r="B7" s="99">
        <v>517081.84</v>
      </c>
      <c r="C7" s="99">
        <v>70511.16</v>
      </c>
      <c r="D7" s="99">
        <f>B7+C7</f>
        <v>587593</v>
      </c>
      <c r="E7" s="99">
        <v>106872</v>
      </c>
      <c r="F7" s="99">
        <v>13211</v>
      </c>
      <c r="G7" s="99">
        <f t="shared" ref="G7:G15" si="0">E7+F7</f>
        <v>120083</v>
      </c>
      <c r="H7" s="99">
        <v>720757</v>
      </c>
      <c r="I7" s="99">
        <v>89863</v>
      </c>
      <c r="J7" s="99">
        <f t="shared" ref="J7:J9" si="1">H7+I7</f>
        <v>810620</v>
      </c>
      <c r="K7" s="93">
        <f t="shared" ref="K7:M9" si="2">H7/B7</f>
        <v>1.3938934695521312</v>
      </c>
      <c r="L7" s="93">
        <f t="shared" si="2"/>
        <v>1.2744507394290492</v>
      </c>
      <c r="M7" s="93">
        <f t="shared" si="2"/>
        <v>1.3795603419373614</v>
      </c>
      <c r="N7" s="250"/>
      <c r="O7" s="250"/>
    </row>
    <row r="8" spans="1:15">
      <c r="A8" s="249" t="s">
        <v>461</v>
      </c>
      <c r="B8" s="99">
        <v>401677.76</v>
      </c>
      <c r="C8" s="99">
        <v>54774.239999999998</v>
      </c>
      <c r="D8" s="99">
        <f>B8+C8</f>
        <v>456452</v>
      </c>
      <c r="E8" s="99">
        <v>5270</v>
      </c>
      <c r="F8" s="99">
        <v>652</v>
      </c>
      <c r="G8" s="99">
        <f t="shared" si="0"/>
        <v>5922</v>
      </c>
      <c r="H8" s="99">
        <v>39852</v>
      </c>
      <c r="I8" s="99">
        <v>4960</v>
      </c>
      <c r="J8" s="99">
        <f t="shared" si="1"/>
        <v>44812</v>
      </c>
      <c r="K8" s="93">
        <f t="shared" si="2"/>
        <v>9.9213857396535973E-2</v>
      </c>
      <c r="L8" s="93">
        <f t="shared" si="2"/>
        <v>9.0553515667218754E-2</v>
      </c>
      <c r="M8" s="93">
        <f t="shared" si="2"/>
        <v>9.8174616389017907E-2</v>
      </c>
      <c r="N8" s="250"/>
      <c r="O8" s="250"/>
    </row>
    <row r="9" spans="1:15">
      <c r="A9" s="530" t="s">
        <v>462</v>
      </c>
      <c r="B9" s="99">
        <v>950400</v>
      </c>
      <c r="C9" s="99">
        <v>129600</v>
      </c>
      <c r="D9" s="99">
        <f>B9+C9</f>
        <v>1080000</v>
      </c>
      <c r="E9" s="99">
        <v>18493</v>
      </c>
      <c r="F9" s="99">
        <v>2286</v>
      </c>
      <c r="G9" s="99">
        <f t="shared" si="0"/>
        <v>20779</v>
      </c>
      <c r="H9" s="99">
        <v>152555</v>
      </c>
      <c r="I9" s="99">
        <v>18959</v>
      </c>
      <c r="J9" s="99">
        <f t="shared" si="1"/>
        <v>171514</v>
      </c>
      <c r="K9" s="93">
        <f t="shared" si="2"/>
        <v>0.16051662457912458</v>
      </c>
      <c r="L9" s="93">
        <f t="shared" si="2"/>
        <v>0.14628858024691357</v>
      </c>
      <c r="M9" s="93">
        <f t="shared" si="2"/>
        <v>0.15880925925925926</v>
      </c>
      <c r="N9" s="250"/>
      <c r="O9" s="250"/>
    </row>
    <row r="10" spans="1:15">
      <c r="A10" s="249" t="s">
        <v>144</v>
      </c>
      <c r="B10" s="99">
        <v>0</v>
      </c>
      <c r="C10" s="99">
        <v>0</v>
      </c>
      <c r="D10" s="99">
        <f t="shared" ref="D10:D15" si="3">B10+C10</f>
        <v>0</v>
      </c>
      <c r="E10" s="99">
        <v>0</v>
      </c>
      <c r="F10" s="99">
        <v>0</v>
      </c>
      <c r="G10" s="99">
        <f>E10+F10</f>
        <v>0</v>
      </c>
      <c r="H10" s="99">
        <v>0</v>
      </c>
      <c r="I10" s="99">
        <v>0</v>
      </c>
      <c r="J10" s="99">
        <f t="shared" ref="J10:J15" si="4">H10+I10</f>
        <v>0</v>
      </c>
      <c r="K10" s="93">
        <v>0</v>
      </c>
      <c r="L10" s="93">
        <v>0</v>
      </c>
      <c r="M10" s="93">
        <v>0</v>
      </c>
      <c r="N10" s="250"/>
      <c r="O10" s="250"/>
    </row>
    <row r="11" spans="1:15">
      <c r="A11" s="249" t="s">
        <v>463</v>
      </c>
      <c r="B11" s="99">
        <v>233200</v>
      </c>
      <c r="C11" s="99">
        <v>31800</v>
      </c>
      <c r="D11" s="99">
        <f t="shared" ref="D11" si="5">B11+C11</f>
        <v>265000</v>
      </c>
      <c r="E11" s="99">
        <v>15156</v>
      </c>
      <c r="F11" s="99">
        <v>1873</v>
      </c>
      <c r="G11" s="99">
        <f>E11+F11</f>
        <v>17029</v>
      </c>
      <c r="H11" s="99">
        <v>112304</v>
      </c>
      <c r="I11" s="99">
        <v>14091</v>
      </c>
      <c r="J11" s="99">
        <f t="shared" ref="J11" si="6">H11+I11</f>
        <v>126395</v>
      </c>
      <c r="K11" s="93">
        <f t="shared" ref="K11" si="7">H11/B11</f>
        <v>0.4815780445969125</v>
      </c>
      <c r="L11" s="93">
        <f t="shared" ref="L11" si="8">I11/C11</f>
        <v>0.44311320754716982</v>
      </c>
      <c r="M11" s="93">
        <f t="shared" ref="M11" si="9">J11/D11</f>
        <v>0.47696226415094339</v>
      </c>
      <c r="N11" s="250"/>
      <c r="O11" s="250"/>
    </row>
    <row r="12" spans="1:15">
      <c r="A12" s="249" t="s">
        <v>464</v>
      </c>
      <c r="B12" s="99">
        <v>94792.72</v>
      </c>
      <c r="C12" s="99">
        <v>12926.279999999999</v>
      </c>
      <c r="D12" s="99">
        <f t="shared" si="3"/>
        <v>107719</v>
      </c>
      <c r="E12" s="99">
        <v>0</v>
      </c>
      <c r="F12" s="99">
        <v>0</v>
      </c>
      <c r="G12" s="99">
        <f t="shared" si="0"/>
        <v>0</v>
      </c>
      <c r="H12" s="99">
        <v>0</v>
      </c>
      <c r="I12" s="99">
        <v>0</v>
      </c>
      <c r="J12" s="99">
        <f t="shared" si="4"/>
        <v>0</v>
      </c>
      <c r="K12" s="93">
        <v>0</v>
      </c>
      <c r="L12" s="93">
        <v>0</v>
      </c>
      <c r="M12" s="93">
        <v>0</v>
      </c>
      <c r="N12" s="250"/>
      <c r="O12" s="250"/>
    </row>
    <row r="13" spans="1:15">
      <c r="A13" s="249" t="s">
        <v>42</v>
      </c>
      <c r="B13" s="99">
        <v>271920</v>
      </c>
      <c r="C13" s="99">
        <v>37080</v>
      </c>
      <c r="D13" s="99">
        <f t="shared" si="3"/>
        <v>309000</v>
      </c>
      <c r="E13" s="99">
        <v>14479</v>
      </c>
      <c r="F13" s="99">
        <v>1790</v>
      </c>
      <c r="G13" s="99">
        <f t="shared" si="0"/>
        <v>16269</v>
      </c>
      <c r="H13" s="99">
        <v>89440</v>
      </c>
      <c r="I13" s="99">
        <v>11203</v>
      </c>
      <c r="J13" s="99">
        <f>H13+I13</f>
        <v>100643</v>
      </c>
      <c r="K13" s="93">
        <f t="shared" ref="K13:M15" si="10">H13/B13</f>
        <v>0.32892027066784346</v>
      </c>
      <c r="L13" s="93">
        <f t="shared" si="10"/>
        <v>0.30213052858683925</v>
      </c>
      <c r="M13" s="93">
        <f t="shared" si="10"/>
        <v>0.32570550161812295</v>
      </c>
      <c r="N13" s="250"/>
      <c r="O13" s="250"/>
    </row>
    <row r="14" spans="1:15">
      <c r="A14" s="249" t="s">
        <v>43</v>
      </c>
      <c r="B14" s="99">
        <v>554400</v>
      </c>
      <c r="C14" s="99">
        <v>75600</v>
      </c>
      <c r="D14" s="99">
        <f t="shared" si="3"/>
        <v>630000</v>
      </c>
      <c r="E14" s="99">
        <v>20381</v>
      </c>
      <c r="F14" s="99">
        <v>2519</v>
      </c>
      <c r="G14" s="99">
        <f t="shared" si="0"/>
        <v>22900</v>
      </c>
      <c r="H14" s="99">
        <v>242042</v>
      </c>
      <c r="I14" s="99">
        <v>30319</v>
      </c>
      <c r="J14" s="99">
        <f t="shared" si="4"/>
        <v>272361</v>
      </c>
      <c r="K14" s="93">
        <f t="shared" si="10"/>
        <v>0.43658369408369407</v>
      </c>
      <c r="L14" s="93">
        <f t="shared" si="10"/>
        <v>0.40104497354497354</v>
      </c>
      <c r="M14" s="93">
        <f t="shared" si="10"/>
        <v>0.4323190476190476</v>
      </c>
      <c r="N14" s="250"/>
      <c r="O14" s="250"/>
    </row>
    <row r="15" spans="1:15">
      <c r="A15" s="249" t="s">
        <v>44</v>
      </c>
      <c r="B15" s="99">
        <v>59741.440000000002</v>
      </c>
      <c r="C15" s="99">
        <v>8146.5599999999995</v>
      </c>
      <c r="D15" s="99">
        <f t="shared" si="3"/>
        <v>67888</v>
      </c>
      <c r="E15" s="99">
        <v>0</v>
      </c>
      <c r="F15" s="99">
        <v>0</v>
      </c>
      <c r="G15" s="99">
        <f t="shared" si="0"/>
        <v>0</v>
      </c>
      <c r="H15" s="99">
        <v>10980</v>
      </c>
      <c r="I15" s="99">
        <v>1358</v>
      </c>
      <c r="J15" s="99">
        <f t="shared" si="4"/>
        <v>12338</v>
      </c>
      <c r="K15" s="93">
        <f t="shared" si="10"/>
        <v>0.18379202108285303</v>
      </c>
      <c r="L15" s="93">
        <f t="shared" si="10"/>
        <v>0.16669612695419908</v>
      </c>
      <c r="M15" s="93">
        <f t="shared" si="10"/>
        <v>0.18174051378741457</v>
      </c>
      <c r="N15" s="250"/>
      <c r="O15" s="250"/>
    </row>
    <row r="16" spans="1:15">
      <c r="A16" s="530"/>
      <c r="B16" s="77"/>
      <c r="C16" s="77"/>
      <c r="D16" s="77"/>
      <c r="E16" s="77"/>
      <c r="F16" s="77"/>
      <c r="G16" s="77"/>
      <c r="H16" s="77"/>
      <c r="I16" s="77"/>
      <c r="J16" s="99"/>
      <c r="K16" s="77"/>
      <c r="L16" s="77"/>
      <c r="M16" s="77"/>
      <c r="N16" s="250"/>
      <c r="O16" s="250"/>
    </row>
    <row r="17" spans="1:16">
      <c r="A17" s="251" t="s">
        <v>465</v>
      </c>
      <c r="B17" s="252">
        <f>SUM(B6:B9,B10:B15)</f>
        <v>5932119.5999999996</v>
      </c>
      <c r="C17" s="252">
        <f>SUM(C6:C9,C10:C15)</f>
        <v>808925.4</v>
      </c>
      <c r="D17" s="252">
        <f t="shared" ref="D17" si="11">SUM(B17:C17)</f>
        <v>6741045</v>
      </c>
      <c r="E17" s="252">
        <f>SUM(E6:E9,E10:E15)</f>
        <v>311343</v>
      </c>
      <c r="F17" s="252">
        <f>SUM(F6:F9,F10:F15)</f>
        <v>38487</v>
      </c>
      <c r="G17" s="252">
        <f t="shared" ref="G17" si="12">SUM(E17:F17)</f>
        <v>349830</v>
      </c>
      <c r="H17" s="252">
        <f>SUM(H6:H9,H10:H15)</f>
        <v>2449152</v>
      </c>
      <c r="I17" s="252">
        <f>SUM(I6:I9,I10:I15)</f>
        <v>305512</v>
      </c>
      <c r="J17" s="252">
        <f t="shared" ref="J17" si="13">SUM(H17:I17)</f>
        <v>2754664</v>
      </c>
      <c r="K17" s="253">
        <f>H17/B17</f>
        <v>0.41286288293985174</v>
      </c>
      <c r="L17" s="253">
        <f>I17/C17</f>
        <v>0.37767635927861826</v>
      </c>
      <c r="M17" s="253">
        <f>J17/D17</f>
        <v>0.40864050010050368</v>
      </c>
      <c r="N17" s="250"/>
      <c r="O17" s="250"/>
    </row>
    <row r="18" spans="1:16">
      <c r="A18" s="530"/>
      <c r="B18" s="77"/>
      <c r="C18" s="77"/>
      <c r="D18" s="77"/>
      <c r="E18" s="77"/>
      <c r="F18" s="77"/>
      <c r="G18" s="77"/>
      <c r="H18" s="77"/>
      <c r="I18" s="77"/>
      <c r="J18" s="99"/>
      <c r="K18" s="77"/>
      <c r="L18" s="77"/>
      <c r="M18" s="77"/>
      <c r="N18" s="250"/>
      <c r="O18" s="250"/>
    </row>
    <row r="19" spans="1:16">
      <c r="A19" s="249" t="s">
        <v>466</v>
      </c>
      <c r="B19" s="99">
        <v>139598682</v>
      </c>
      <c r="C19" s="99">
        <v>25613072</v>
      </c>
      <c r="D19" s="99">
        <f t="shared" ref="D19" si="14">B19+C19</f>
        <v>165211754</v>
      </c>
      <c r="E19" s="99">
        <v>18506386</v>
      </c>
      <c r="F19" s="99">
        <v>1368131</v>
      </c>
      <c r="G19" s="99">
        <f t="shared" ref="G19" si="15">E19+F19</f>
        <v>19874517</v>
      </c>
      <c r="H19" s="99">
        <v>103897111</v>
      </c>
      <c r="I19" s="99">
        <v>14369340</v>
      </c>
      <c r="J19" s="99">
        <f t="shared" ref="J19" si="16">H19+I19</f>
        <v>118266451</v>
      </c>
      <c r="K19" s="93">
        <f>H19/B19</f>
        <v>0.74425567284367344</v>
      </c>
      <c r="L19" s="93">
        <f>I19/C19</f>
        <v>0.56101587501881856</v>
      </c>
      <c r="M19" s="93">
        <f>J19/D19</f>
        <v>0.71584768115227448</v>
      </c>
      <c r="N19" s="250"/>
      <c r="O19" s="250"/>
    </row>
    <row r="20" spans="1:16">
      <c r="A20" s="530"/>
      <c r="B20" s="77"/>
      <c r="C20" s="77"/>
      <c r="D20" s="77"/>
      <c r="E20" s="77"/>
      <c r="F20" s="77"/>
      <c r="G20" s="77"/>
      <c r="H20" s="77"/>
      <c r="I20" s="77"/>
      <c r="J20" s="77"/>
      <c r="K20" s="77"/>
      <c r="L20" s="77"/>
      <c r="M20" s="77"/>
      <c r="N20" s="250"/>
      <c r="O20" s="250"/>
    </row>
    <row r="21" spans="1:16" s="8" customFormat="1" ht="27.75" customHeight="1">
      <c r="A21" s="83" t="s">
        <v>467</v>
      </c>
      <c r="B21" s="252">
        <f t="shared" ref="B21:J21" si="17">SUM(B17,B19)</f>
        <v>145530801.59999999</v>
      </c>
      <c r="C21" s="252">
        <f t="shared" si="17"/>
        <v>26421997.399999999</v>
      </c>
      <c r="D21" s="252">
        <f>SUM(D17,D19)</f>
        <v>171952799</v>
      </c>
      <c r="E21" s="252">
        <f t="shared" si="17"/>
        <v>18817729</v>
      </c>
      <c r="F21" s="252">
        <f t="shared" si="17"/>
        <v>1406618</v>
      </c>
      <c r="G21" s="252">
        <f t="shared" si="17"/>
        <v>20224347</v>
      </c>
      <c r="H21" s="252">
        <f t="shared" si="17"/>
        <v>106346263</v>
      </c>
      <c r="I21" s="252">
        <f t="shared" si="17"/>
        <v>14674852</v>
      </c>
      <c r="J21" s="252">
        <f t="shared" si="17"/>
        <v>121021115</v>
      </c>
      <c r="K21" s="253">
        <f>H21/B21</f>
        <v>0.73074745573310995</v>
      </c>
      <c r="L21" s="253">
        <f>I21/C21</f>
        <v>0.55540282507180938</v>
      </c>
      <c r="M21" s="253">
        <f>J21/D21</f>
        <v>0.70380427479985364</v>
      </c>
      <c r="N21" s="250"/>
      <c r="O21" s="250"/>
    </row>
    <row r="22" spans="1:16" s="257" customFormat="1" ht="10.3">
      <c r="A22" s="254"/>
      <c r="B22" s="255"/>
      <c r="C22" s="255"/>
      <c r="D22" s="255"/>
      <c r="E22" s="256"/>
      <c r="F22" s="255"/>
      <c r="G22" s="255"/>
      <c r="H22" s="255"/>
      <c r="I22" s="255"/>
      <c r="J22" s="255"/>
      <c r="K22" s="255"/>
      <c r="L22" s="255"/>
      <c r="M22" s="255"/>
    </row>
    <row r="23" spans="1:16" s="257" customFormat="1">
      <c r="A23" s="1176" t="s">
        <v>468</v>
      </c>
      <c r="B23" s="258"/>
      <c r="C23" s="258"/>
      <c r="D23" s="258"/>
      <c r="E23" s="258"/>
      <c r="F23" s="258"/>
      <c r="G23" s="258"/>
      <c r="H23" s="258"/>
      <c r="I23" s="258"/>
      <c r="J23" s="258"/>
      <c r="K23" s="258"/>
      <c r="L23" s="258"/>
      <c r="M23" s="258"/>
    </row>
    <row r="24" spans="1:16" s="257" customFormat="1" ht="12.75" customHeight="1">
      <c r="A24" s="1175" t="s">
        <v>469</v>
      </c>
      <c r="B24" s="259" t="s">
        <v>470</v>
      </c>
      <c r="C24" s="259"/>
      <c r="D24" s="259"/>
      <c r="E24" s="99">
        <v>724838</v>
      </c>
      <c r="F24" s="1257">
        <v>0</v>
      </c>
      <c r="G24" s="99">
        <f>E24+F24</f>
        <v>724838</v>
      </c>
      <c r="H24" s="99">
        <v>4948230</v>
      </c>
      <c r="I24" s="1257"/>
      <c r="J24" s="99">
        <f t="shared" ref="J24:J28" si="18">H24+I24</f>
        <v>4948230</v>
      </c>
      <c r="K24" s="260"/>
      <c r="L24" s="259"/>
      <c r="M24" s="260"/>
      <c r="O24" s="261"/>
    </row>
    <row r="25" spans="1:16" s="257" customFormat="1">
      <c r="A25" s="1176" t="s">
        <v>471</v>
      </c>
      <c r="B25" s="259"/>
      <c r="C25" s="259"/>
      <c r="D25" s="259"/>
      <c r="E25" s="99">
        <v>1172944</v>
      </c>
      <c r="F25" s="99">
        <v>167504</v>
      </c>
      <c r="G25" s="99">
        <f t="shared" ref="G25:G28" si="19">E25+F25</f>
        <v>1340448</v>
      </c>
      <c r="H25" s="99">
        <v>8084147</v>
      </c>
      <c r="I25" s="99">
        <v>1928565</v>
      </c>
      <c r="J25" s="99">
        <f t="shared" si="18"/>
        <v>10012712</v>
      </c>
      <c r="K25" s="260"/>
      <c r="L25" s="259"/>
      <c r="M25" s="260"/>
      <c r="O25" s="261"/>
      <c r="P25" s="261"/>
    </row>
    <row r="26" spans="1:16" s="257" customFormat="1">
      <c r="A26" s="1176" t="s">
        <v>472</v>
      </c>
      <c r="B26" s="259"/>
      <c r="C26" s="259"/>
      <c r="D26" s="259"/>
      <c r="E26" s="99">
        <v>0</v>
      </c>
      <c r="F26" s="1258">
        <v>0</v>
      </c>
      <c r="G26" s="99">
        <f t="shared" si="19"/>
        <v>0</v>
      </c>
      <c r="H26" s="99">
        <v>0</v>
      </c>
      <c r="I26" s="1258"/>
      <c r="J26" s="99">
        <f t="shared" si="18"/>
        <v>0</v>
      </c>
      <c r="K26" s="260"/>
      <c r="L26" s="262"/>
      <c r="M26" s="260"/>
      <c r="O26" s="261"/>
    </row>
    <row r="27" spans="1:16" s="257" customFormat="1" ht="15.75" customHeight="1">
      <c r="A27" s="1177" t="s">
        <v>473</v>
      </c>
      <c r="B27" s="259"/>
      <c r="C27" s="259"/>
      <c r="D27" s="259"/>
      <c r="E27" s="99">
        <v>101118</v>
      </c>
      <c r="F27" s="1258">
        <v>0</v>
      </c>
      <c r="G27" s="99">
        <f t="shared" si="19"/>
        <v>101118</v>
      </c>
      <c r="H27" s="99">
        <v>643837</v>
      </c>
      <c r="I27" s="1258"/>
      <c r="J27" s="99">
        <f t="shared" si="18"/>
        <v>643837</v>
      </c>
      <c r="K27" s="260"/>
      <c r="L27" s="259"/>
      <c r="M27" s="260"/>
      <c r="O27" s="261"/>
    </row>
    <row r="28" spans="1:16" s="257" customFormat="1">
      <c r="A28" s="1178" t="s">
        <v>474</v>
      </c>
      <c r="B28" s="259"/>
      <c r="C28" s="259"/>
      <c r="D28" s="259"/>
      <c r="E28" s="99">
        <v>86892</v>
      </c>
      <c r="F28" s="1258">
        <v>0</v>
      </c>
      <c r="G28" s="99">
        <f t="shared" si="19"/>
        <v>86892</v>
      </c>
      <c r="H28" s="99">
        <v>536965</v>
      </c>
      <c r="I28" s="1258"/>
      <c r="J28" s="99">
        <f t="shared" si="18"/>
        <v>536965</v>
      </c>
      <c r="K28" s="260"/>
      <c r="L28" s="259"/>
      <c r="M28" s="260"/>
      <c r="O28" s="261"/>
    </row>
    <row r="29" spans="1:16" s="257" customFormat="1">
      <c r="A29" s="1178" t="s">
        <v>475</v>
      </c>
      <c r="B29" s="259"/>
      <c r="C29" s="259"/>
      <c r="D29" s="259"/>
      <c r="E29" s="252">
        <f>SUM(E24:E28)</f>
        <v>2085792</v>
      </c>
      <c r="F29" s="252">
        <f>SUM(F24:F28)</f>
        <v>167504</v>
      </c>
      <c r="G29" s="252">
        <f t="shared" ref="G29:J29" si="20">SUM(G24:G28)</f>
        <v>2253296</v>
      </c>
      <c r="H29" s="252">
        <f>SUM(H24:H28)</f>
        <v>14213179</v>
      </c>
      <c r="I29" s="252">
        <f>SUM(I24:I28)</f>
        <v>1928565</v>
      </c>
      <c r="J29" s="252">
        <f t="shared" si="20"/>
        <v>16141744</v>
      </c>
      <c r="K29" s="260"/>
      <c r="L29" s="259"/>
      <c r="M29" s="260"/>
      <c r="O29" s="261"/>
    </row>
    <row r="30" spans="1:16" s="257" customFormat="1">
      <c r="A30" s="263"/>
      <c r="B30" s="263"/>
      <c r="C30" s="263"/>
      <c r="D30" s="263"/>
      <c r="E30" s="264"/>
      <c r="F30" s="263"/>
      <c r="G30" s="263"/>
      <c r="H30" s="263"/>
      <c r="I30" s="263"/>
      <c r="J30" s="263"/>
      <c r="K30" s="263"/>
      <c r="L30" s="263"/>
      <c r="M30" s="263"/>
    </row>
    <row r="31" spans="1:16" s="257" customFormat="1" ht="12.75" customHeight="1">
      <c r="A31" s="1179" t="s">
        <v>48</v>
      </c>
      <c r="B31" s="259"/>
      <c r="C31" s="259"/>
      <c r="D31" s="259"/>
      <c r="E31" s="99">
        <v>72047</v>
      </c>
      <c r="F31" s="99">
        <v>8906</v>
      </c>
      <c r="G31" s="252">
        <f>E31+F31</f>
        <v>80953</v>
      </c>
      <c r="H31" s="99">
        <v>589023</v>
      </c>
      <c r="I31" s="99">
        <v>73631</v>
      </c>
      <c r="J31" s="252">
        <f>H31+I31</f>
        <v>662654</v>
      </c>
      <c r="K31" s="260"/>
      <c r="L31" s="260"/>
      <c r="M31" s="260"/>
      <c r="N31" s="265"/>
      <c r="O31" s="261"/>
    </row>
    <row r="33" spans="1:13" ht="12" customHeight="1">
      <c r="A33" s="1180" t="s">
        <v>476</v>
      </c>
      <c r="B33" s="32"/>
      <c r="C33" s="32"/>
      <c r="D33" s="1180"/>
      <c r="E33" s="1180"/>
      <c r="F33" s="608"/>
      <c r="G33" s="608"/>
      <c r="H33" s="608"/>
      <c r="I33" s="608"/>
      <c r="J33" s="608"/>
      <c r="K33" s="608"/>
      <c r="L33" s="608"/>
      <c r="M33" s="607"/>
    </row>
    <row r="34" spans="1:13" ht="12.65" customHeight="1">
      <c r="A34" s="1181" t="s">
        <v>477</v>
      </c>
      <c r="F34" s="1079"/>
      <c r="G34" s="1079"/>
      <c r="H34" s="1079"/>
      <c r="I34" s="1079"/>
      <c r="J34" s="1080"/>
      <c r="K34" s="343"/>
      <c r="L34" s="343"/>
      <c r="M34" s="356"/>
    </row>
    <row r="35" spans="1:13" ht="12.65" customHeight="1">
      <c r="A35" s="1182" t="s">
        <v>478</v>
      </c>
      <c r="F35" s="1079"/>
      <c r="G35" s="1079"/>
      <c r="H35" s="1079"/>
      <c r="I35" s="1079"/>
      <c r="J35" s="1080"/>
      <c r="K35" s="343"/>
      <c r="L35" s="343"/>
      <c r="M35" s="356"/>
    </row>
    <row r="36" spans="1:13">
      <c r="A36" s="718"/>
      <c r="C36" s="357"/>
      <c r="D36" s="357"/>
      <c r="E36" s="357"/>
      <c r="F36" s="357"/>
      <c r="G36" s="357"/>
      <c r="H36" s="357"/>
      <c r="L36" s="718"/>
    </row>
    <row r="37" spans="1:13">
      <c r="A37" s="266" t="s">
        <v>479</v>
      </c>
    </row>
    <row r="38" spans="1:13" hidden="1"/>
    <row r="39" spans="1:13">
      <c r="B39" s="267"/>
      <c r="C39" s="267"/>
    </row>
    <row r="42" spans="1:13">
      <c r="A42" s="1087"/>
    </row>
  </sheetData>
  <mergeCells count="7">
    <mergeCell ref="A1:M1"/>
    <mergeCell ref="A2:M2"/>
    <mergeCell ref="A3:M3"/>
    <mergeCell ref="B4:D4"/>
    <mergeCell ref="E4:G4"/>
    <mergeCell ref="H4:J4"/>
    <mergeCell ref="K4:M4"/>
  </mergeCells>
  <printOptions horizontalCentered="1" verticalCentered="1"/>
  <pageMargins left="0.25" right="0.25" top="0.5" bottom="0.5" header="0.5" footer="0.5"/>
  <pageSetup scale="69" orientation="landscape" r:id="rId1"/>
  <customProperties>
    <customPr name="_pios_id" r:id="rId2"/>
  </customProperties>
  <ignoredErrors>
    <ignoredError sqref="G17 D17" formula="1"/>
  </ignoredErrors>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sheetPr codeName="Sheet19">
    <tabColor rgb="FF00B050"/>
    <pageSetUpPr fitToPage="1"/>
  </sheetPr>
  <dimension ref="A1:AB31"/>
  <sheetViews>
    <sheetView zoomScale="70" zoomScaleNormal="70" workbookViewId="0">
      <selection activeCell="P25" sqref="P25"/>
    </sheetView>
  </sheetViews>
  <sheetFormatPr defaultColWidth="9.3828125" defaultRowHeight="12.45"/>
  <cols>
    <col min="1" max="1" width="14.3828125" customWidth="1"/>
    <col min="2" max="3" width="8.53515625" customWidth="1"/>
    <col min="4" max="4" width="15.3828125" customWidth="1"/>
    <col min="5" max="5" width="12.53515625" customWidth="1"/>
    <col min="6" max="6" width="12.69140625" bestFit="1" customWidth="1"/>
    <col min="7" max="7" width="11.53515625" bestFit="1" customWidth="1"/>
    <col min="8" max="8" width="11.3046875" bestFit="1" customWidth="1"/>
    <col min="9" max="9" width="12.53515625" customWidth="1"/>
    <col min="10" max="10" width="13.53515625" style="4" customWidth="1"/>
    <col min="11" max="12" width="13.53515625" customWidth="1"/>
    <col min="13" max="13" width="14.53515625" customWidth="1"/>
    <col min="14" max="14" width="13.53515625" customWidth="1"/>
    <col min="15" max="15" width="18.53515625" customWidth="1"/>
    <col min="16" max="16" width="13.3828125" bestFit="1" customWidth="1"/>
    <col min="17" max="17" width="10.53515625" customWidth="1"/>
    <col min="18" max="18" width="17.53515625" customWidth="1"/>
    <col min="19" max="19" width="12.69140625" customWidth="1"/>
    <col min="20" max="20" width="15.53515625" customWidth="1"/>
    <col min="21" max="21" width="13.3046875" customWidth="1"/>
    <col min="22" max="22" width="13.3828125" customWidth="1"/>
    <col min="23" max="23" width="15.53515625" customWidth="1"/>
    <col min="24" max="24" width="17.53515625" customWidth="1"/>
    <col min="25" max="25" width="14.53515625" customWidth="1"/>
    <col min="26" max="26" width="19.3046875" customWidth="1"/>
    <col min="27" max="27" width="9.53515625" bestFit="1" customWidth="1"/>
    <col min="28" max="28" width="14.3046875" bestFit="1" customWidth="1"/>
  </cols>
  <sheetData>
    <row r="1" spans="1:28" ht="15.45">
      <c r="A1" s="1455" t="s">
        <v>480</v>
      </c>
      <c r="B1" s="1455"/>
      <c r="C1" s="1455"/>
      <c r="D1" s="1455"/>
      <c r="E1" s="1455"/>
      <c r="F1" s="1455"/>
      <c r="G1" s="1455"/>
      <c r="H1" s="1455"/>
      <c r="I1" s="1455"/>
      <c r="J1" s="1455"/>
      <c r="K1" s="1455"/>
      <c r="L1" s="1455"/>
      <c r="M1" s="1455"/>
      <c r="N1" s="1455"/>
      <c r="O1" s="1455"/>
      <c r="P1" s="1455"/>
      <c r="Q1" s="1455"/>
      <c r="R1" s="1455"/>
      <c r="S1" s="1455"/>
      <c r="T1" s="1455"/>
      <c r="U1" s="1455"/>
      <c r="V1" s="1455"/>
      <c r="W1" s="1455"/>
      <c r="X1" s="1455"/>
      <c r="Y1" s="1455"/>
    </row>
    <row r="2" spans="1:28" ht="15.45">
      <c r="A2" s="1456" t="s">
        <v>2</v>
      </c>
      <c r="B2" s="1456"/>
      <c r="C2" s="1456"/>
      <c r="D2" s="1456"/>
      <c r="E2" s="1456"/>
      <c r="F2" s="1456"/>
      <c r="G2" s="1456"/>
      <c r="H2" s="1456"/>
      <c r="I2" s="1456"/>
      <c r="J2" s="1456"/>
      <c r="K2" s="1456"/>
      <c r="L2" s="1456"/>
      <c r="M2" s="1456"/>
      <c r="N2" s="1456"/>
      <c r="O2" s="1456"/>
      <c r="P2" s="1456"/>
      <c r="Q2" s="1456"/>
      <c r="R2" s="1456"/>
      <c r="S2" s="1456"/>
      <c r="T2" s="1456"/>
      <c r="U2" s="1456"/>
      <c r="V2" s="1456"/>
      <c r="W2" s="1456"/>
      <c r="X2" s="1456"/>
      <c r="Y2" s="1456"/>
    </row>
    <row r="3" spans="1:28" ht="15.9" thickBot="1">
      <c r="A3" s="1456" t="s">
        <v>0</v>
      </c>
      <c r="B3" s="1455"/>
      <c r="C3" s="1455"/>
      <c r="D3" s="1455"/>
      <c r="E3" s="1455"/>
      <c r="F3" s="1455"/>
      <c r="G3" s="1455"/>
      <c r="H3" s="1455"/>
      <c r="I3" s="1455"/>
      <c r="J3" s="1455"/>
      <c r="K3" s="1455"/>
      <c r="L3" s="1455"/>
      <c r="M3" s="1455"/>
      <c r="N3" s="1455"/>
      <c r="O3" s="1455"/>
      <c r="P3" s="1455"/>
      <c r="Q3" s="1455"/>
      <c r="R3" s="1455"/>
      <c r="S3" s="1455"/>
      <c r="T3" s="1455"/>
      <c r="U3" s="1455"/>
      <c r="V3" s="1455"/>
      <c r="W3" s="1455"/>
      <c r="X3" s="1455"/>
      <c r="Y3" s="1455"/>
      <c r="Z3" s="439"/>
    </row>
    <row r="4" spans="1:28" ht="15.75" customHeight="1" thickBot="1">
      <c r="A4" s="1457"/>
      <c r="B4" s="1460" t="s">
        <v>481</v>
      </c>
      <c r="C4" s="1461"/>
      <c r="D4" s="1461"/>
      <c r="E4" s="1461"/>
      <c r="F4" s="1461"/>
      <c r="G4" s="1461"/>
      <c r="H4" s="1461"/>
      <c r="I4" s="1461"/>
      <c r="J4" s="1461"/>
      <c r="K4" s="1462"/>
      <c r="L4" s="1463" t="s">
        <v>482</v>
      </c>
      <c r="M4" s="1464"/>
      <c r="N4" s="1464"/>
      <c r="O4" s="1465"/>
      <c r="P4" s="1466" t="s">
        <v>483</v>
      </c>
      <c r="Q4" s="1447"/>
      <c r="R4" s="1447"/>
      <c r="S4" s="1447"/>
      <c r="T4" s="1447"/>
      <c r="U4" s="1467" t="s">
        <v>484</v>
      </c>
      <c r="V4" s="1468"/>
      <c r="W4" s="1469" t="s">
        <v>485</v>
      </c>
      <c r="X4" s="1453" t="s">
        <v>486</v>
      </c>
      <c r="Y4" s="1453" t="s">
        <v>487</v>
      </c>
      <c r="Z4" s="1450" t="s">
        <v>488</v>
      </c>
      <c r="AA4" s="1450" t="s">
        <v>291</v>
      </c>
      <c r="AB4" s="1433" t="s">
        <v>292</v>
      </c>
    </row>
    <row r="5" spans="1:28" ht="15" customHeight="1">
      <c r="A5" s="1458"/>
      <c r="B5" s="1443" t="s">
        <v>489</v>
      </c>
      <c r="C5" s="1439"/>
      <c r="D5" s="1439"/>
      <c r="E5" s="1441"/>
      <c r="F5" s="1466" t="s">
        <v>490</v>
      </c>
      <c r="G5" s="1447"/>
      <c r="H5" s="1447"/>
      <c r="I5" s="1447"/>
      <c r="J5" s="1474"/>
      <c r="K5" s="1447" t="s">
        <v>491</v>
      </c>
      <c r="L5" s="1443" t="s">
        <v>492</v>
      </c>
      <c r="M5" s="1439" t="s">
        <v>493</v>
      </c>
      <c r="N5" s="1439" t="s">
        <v>494</v>
      </c>
      <c r="O5" s="1445" t="s">
        <v>495</v>
      </c>
      <c r="P5" s="1443" t="s">
        <v>496</v>
      </c>
      <c r="Q5" s="1439" t="s">
        <v>497</v>
      </c>
      <c r="R5" s="1439" t="s">
        <v>498</v>
      </c>
      <c r="S5" s="1453" t="s">
        <v>499</v>
      </c>
      <c r="T5" s="1441" t="s">
        <v>500</v>
      </c>
      <c r="U5" s="1443" t="s">
        <v>501</v>
      </c>
      <c r="V5" s="1437" t="s">
        <v>502</v>
      </c>
      <c r="W5" s="1470"/>
      <c r="X5" s="1472"/>
      <c r="Y5" s="1472"/>
      <c r="Z5" s="1451"/>
      <c r="AA5" s="1451"/>
      <c r="AB5" s="1434"/>
    </row>
    <row r="6" spans="1:28" ht="47.25" customHeight="1">
      <c r="A6" s="1459"/>
      <c r="B6" s="366" t="s">
        <v>503</v>
      </c>
      <c r="C6" s="364" t="s">
        <v>504</v>
      </c>
      <c r="D6" s="364" t="s">
        <v>505</v>
      </c>
      <c r="E6" s="365" t="s">
        <v>506</v>
      </c>
      <c r="F6" s="366" t="s">
        <v>507</v>
      </c>
      <c r="G6" s="364" t="s">
        <v>508</v>
      </c>
      <c r="H6" s="364" t="s">
        <v>509</v>
      </c>
      <c r="I6" s="268" t="s">
        <v>510</v>
      </c>
      <c r="J6" s="365" t="s">
        <v>511</v>
      </c>
      <c r="K6" s="1448"/>
      <c r="L6" s="1444"/>
      <c r="M6" s="1440"/>
      <c r="N6" s="1440"/>
      <c r="O6" s="1446"/>
      <c r="P6" s="1444"/>
      <c r="Q6" s="1440"/>
      <c r="R6" s="1440"/>
      <c r="S6" s="1454"/>
      <c r="T6" s="1442"/>
      <c r="U6" s="1444"/>
      <c r="V6" s="1438"/>
      <c r="W6" s="1471"/>
      <c r="X6" s="1473"/>
      <c r="Y6" s="1473"/>
      <c r="Z6" s="1452"/>
      <c r="AA6" s="1452"/>
      <c r="AB6" s="1435"/>
    </row>
    <row r="7" spans="1:28" ht="15" customHeight="1">
      <c r="A7" s="1001" t="s">
        <v>298</v>
      </c>
      <c r="B7" s="980">
        <v>0</v>
      </c>
      <c r="C7" s="1129">
        <v>12</v>
      </c>
      <c r="D7" s="1129">
        <v>0</v>
      </c>
      <c r="E7" s="1129">
        <f t="shared" ref="E7:E13" si="0">SUM(B7:D7)</f>
        <v>12</v>
      </c>
      <c r="F7" s="1129">
        <v>5811</v>
      </c>
      <c r="G7" s="1129">
        <v>1317</v>
      </c>
      <c r="H7" s="1129">
        <v>421</v>
      </c>
      <c r="I7" s="1129">
        <v>182</v>
      </c>
      <c r="J7" s="1129">
        <f t="shared" ref="J7:J12" si="1">SUM(F7:I7)</f>
        <v>7731</v>
      </c>
      <c r="K7" s="1129">
        <f t="shared" ref="K7:K12" si="2">E7+J7</f>
        <v>7743</v>
      </c>
      <c r="L7" s="1129">
        <v>2338</v>
      </c>
      <c r="M7" s="1129">
        <v>5217</v>
      </c>
      <c r="N7" s="1129">
        <v>397</v>
      </c>
      <c r="O7" s="1129">
        <f t="shared" ref="O7:O13" si="3">SUM(L7:N7)</f>
        <v>7952</v>
      </c>
      <c r="P7" s="1129">
        <v>3236</v>
      </c>
      <c r="Q7" s="1129">
        <v>1</v>
      </c>
      <c r="R7" s="1129">
        <v>149</v>
      </c>
      <c r="S7" s="1129">
        <v>167</v>
      </c>
      <c r="T7" s="1129">
        <f>SUM(P7:S7)</f>
        <v>3553</v>
      </c>
      <c r="U7" s="1129">
        <f t="shared" ref="U7:U12" si="4">K7+O7</f>
        <v>15695</v>
      </c>
      <c r="V7" s="1129">
        <f t="shared" ref="V7:V12" si="5">K7-T7</f>
        <v>4190</v>
      </c>
      <c r="W7" s="1129">
        <v>324863</v>
      </c>
      <c r="X7" s="1129">
        <v>289316</v>
      </c>
      <c r="Y7" s="1133">
        <f t="shared" ref="Y7:Y12" si="6">W7/X7</f>
        <v>1.1228656555461849</v>
      </c>
      <c r="Z7" s="1129">
        <v>1385862</v>
      </c>
      <c r="AA7" s="1129">
        <v>0</v>
      </c>
      <c r="AB7" s="1129">
        <v>135859</v>
      </c>
    </row>
    <row r="8" spans="1:28" ht="15" customHeight="1">
      <c r="A8" s="1002" t="s">
        <v>299</v>
      </c>
      <c r="B8" s="980">
        <v>0</v>
      </c>
      <c r="C8" s="1129">
        <v>2</v>
      </c>
      <c r="D8" s="1129">
        <v>0</v>
      </c>
      <c r="E8" s="1129">
        <f t="shared" si="0"/>
        <v>2</v>
      </c>
      <c r="F8" s="1129">
        <v>6213</v>
      </c>
      <c r="G8" s="1129">
        <v>538</v>
      </c>
      <c r="H8" s="1129">
        <v>659</v>
      </c>
      <c r="I8" s="1129">
        <v>190</v>
      </c>
      <c r="J8" s="1129">
        <f t="shared" si="1"/>
        <v>7600</v>
      </c>
      <c r="K8" s="1129">
        <f t="shared" si="2"/>
        <v>7602</v>
      </c>
      <c r="L8" s="1129">
        <v>2380</v>
      </c>
      <c r="M8" s="1129">
        <v>4586</v>
      </c>
      <c r="N8" s="1129">
        <v>121</v>
      </c>
      <c r="O8" s="1129">
        <f t="shared" si="3"/>
        <v>7087</v>
      </c>
      <c r="P8" s="1129">
        <v>3378</v>
      </c>
      <c r="Q8" s="1129">
        <v>0</v>
      </c>
      <c r="R8" s="1129">
        <v>103</v>
      </c>
      <c r="S8" s="1129">
        <v>2119</v>
      </c>
      <c r="T8" s="1129">
        <f t="shared" ref="T8:T12" si="7">SUM(P8:S8)</f>
        <v>5600</v>
      </c>
      <c r="U8" s="1129">
        <f t="shared" si="4"/>
        <v>14689</v>
      </c>
      <c r="V8" s="1129">
        <f t="shared" si="5"/>
        <v>2002</v>
      </c>
      <c r="W8" s="1129">
        <v>326865</v>
      </c>
      <c r="X8" s="1129">
        <v>289316</v>
      </c>
      <c r="Y8" s="1133">
        <f t="shared" si="6"/>
        <v>1.129785424933291</v>
      </c>
      <c r="Z8" s="1129">
        <v>1386791</v>
      </c>
      <c r="AA8" s="1129">
        <v>0</v>
      </c>
      <c r="AB8" s="1129">
        <v>136319</v>
      </c>
    </row>
    <row r="9" spans="1:28" ht="15" customHeight="1">
      <c r="A9" s="1002" t="s">
        <v>300</v>
      </c>
      <c r="B9" s="980">
        <v>0</v>
      </c>
      <c r="C9" s="1129">
        <v>2</v>
      </c>
      <c r="D9" s="1129">
        <v>0</v>
      </c>
      <c r="E9" s="1129">
        <f t="shared" si="0"/>
        <v>2</v>
      </c>
      <c r="F9" s="1129">
        <v>6064</v>
      </c>
      <c r="G9" s="1129">
        <v>509</v>
      </c>
      <c r="H9" s="1129">
        <v>574</v>
      </c>
      <c r="I9" s="1129">
        <v>165</v>
      </c>
      <c r="J9" s="1129">
        <f t="shared" si="1"/>
        <v>7312</v>
      </c>
      <c r="K9" s="1129">
        <f t="shared" si="2"/>
        <v>7314</v>
      </c>
      <c r="L9" s="1129">
        <v>1236</v>
      </c>
      <c r="M9" s="1129">
        <v>4284</v>
      </c>
      <c r="N9" s="1129">
        <v>4</v>
      </c>
      <c r="O9" s="1129">
        <f t="shared" si="3"/>
        <v>5524</v>
      </c>
      <c r="P9" s="1129">
        <v>4354</v>
      </c>
      <c r="Q9" s="1129">
        <v>1</v>
      </c>
      <c r="R9" s="1129">
        <v>34</v>
      </c>
      <c r="S9" s="1129">
        <v>2264</v>
      </c>
      <c r="T9" s="1129">
        <f t="shared" si="7"/>
        <v>6653</v>
      </c>
      <c r="U9" s="1129">
        <f t="shared" si="4"/>
        <v>12838</v>
      </c>
      <c r="V9" s="1129">
        <f t="shared" si="5"/>
        <v>661</v>
      </c>
      <c r="W9" s="1129">
        <v>327526</v>
      </c>
      <c r="X9" s="1129">
        <v>289316</v>
      </c>
      <c r="Y9" s="1133">
        <f t="shared" si="6"/>
        <v>1.1320701240166462</v>
      </c>
      <c r="Z9" s="1129">
        <v>1387643</v>
      </c>
      <c r="AA9" s="1129">
        <v>0</v>
      </c>
      <c r="AB9" s="1129">
        <v>136298</v>
      </c>
    </row>
    <row r="10" spans="1:28" ht="15" customHeight="1">
      <c r="A10" s="1002" t="s">
        <v>301</v>
      </c>
      <c r="B10" s="980">
        <v>0</v>
      </c>
      <c r="C10" s="1129">
        <v>27</v>
      </c>
      <c r="D10" s="1129">
        <v>0</v>
      </c>
      <c r="E10" s="1129">
        <f t="shared" si="0"/>
        <v>27</v>
      </c>
      <c r="F10" s="1129">
        <v>4083</v>
      </c>
      <c r="G10" s="1129">
        <v>444</v>
      </c>
      <c r="H10" s="1129">
        <v>227</v>
      </c>
      <c r="I10" s="1129">
        <v>165</v>
      </c>
      <c r="J10" s="1129">
        <f t="shared" si="1"/>
        <v>4919</v>
      </c>
      <c r="K10" s="1129">
        <f t="shared" si="2"/>
        <v>4946</v>
      </c>
      <c r="L10" s="1129">
        <v>170</v>
      </c>
      <c r="M10" s="1129">
        <v>3369</v>
      </c>
      <c r="N10" s="1129">
        <v>5</v>
      </c>
      <c r="O10" s="1129">
        <f t="shared" si="3"/>
        <v>3544</v>
      </c>
      <c r="P10" s="1129">
        <v>355</v>
      </c>
      <c r="Q10" s="1129">
        <v>0</v>
      </c>
      <c r="R10" s="1129">
        <v>2</v>
      </c>
      <c r="S10" s="1129">
        <v>-13616</v>
      </c>
      <c r="T10" s="1129">
        <f t="shared" si="7"/>
        <v>-13259</v>
      </c>
      <c r="U10" s="1129">
        <f t="shared" si="4"/>
        <v>8490</v>
      </c>
      <c r="V10" s="1129">
        <f t="shared" si="5"/>
        <v>18205</v>
      </c>
      <c r="W10" s="1129">
        <v>345731</v>
      </c>
      <c r="X10" s="1129">
        <f t="shared" ref="X10:X18" si="8">$X$7</f>
        <v>289316</v>
      </c>
      <c r="Y10" s="1133">
        <f t="shared" si="6"/>
        <v>1.1949944005862103</v>
      </c>
      <c r="Z10" s="1129">
        <v>1388207</v>
      </c>
      <c r="AA10" s="1129">
        <v>0</v>
      </c>
      <c r="AB10" s="1129">
        <v>142934</v>
      </c>
    </row>
    <row r="11" spans="1:28" ht="15" customHeight="1">
      <c r="A11" s="1002" t="s">
        <v>302</v>
      </c>
      <c r="B11" s="980">
        <v>0</v>
      </c>
      <c r="C11" s="1129">
        <v>48</v>
      </c>
      <c r="D11" s="1129">
        <v>0</v>
      </c>
      <c r="E11" s="1129">
        <f t="shared" si="0"/>
        <v>48</v>
      </c>
      <c r="F11" s="1129">
        <v>4606</v>
      </c>
      <c r="G11" s="1129">
        <v>557</v>
      </c>
      <c r="H11" s="1129">
        <v>313</v>
      </c>
      <c r="I11" s="1129">
        <v>117</v>
      </c>
      <c r="J11" s="1129">
        <f t="shared" si="1"/>
        <v>5593</v>
      </c>
      <c r="K11" s="1129">
        <f t="shared" si="2"/>
        <v>5641</v>
      </c>
      <c r="L11" s="1129">
        <v>53</v>
      </c>
      <c r="M11" s="1129">
        <v>3660</v>
      </c>
      <c r="N11" s="1129">
        <v>5</v>
      </c>
      <c r="O11" s="1129">
        <f t="shared" si="3"/>
        <v>3718</v>
      </c>
      <c r="P11" s="1129">
        <v>289</v>
      </c>
      <c r="Q11" s="1129">
        <v>0</v>
      </c>
      <c r="R11" s="1129">
        <v>4</v>
      </c>
      <c r="S11" s="1129">
        <v>4767</v>
      </c>
      <c r="T11" s="1129">
        <f t="shared" si="7"/>
        <v>5060</v>
      </c>
      <c r="U11" s="1129">
        <f t="shared" si="4"/>
        <v>9359</v>
      </c>
      <c r="V11" s="1129">
        <f t="shared" si="5"/>
        <v>581</v>
      </c>
      <c r="W11" s="1129">
        <v>346312</v>
      </c>
      <c r="X11" s="1129">
        <f t="shared" si="8"/>
        <v>289316</v>
      </c>
      <c r="Y11" s="1133">
        <f t="shared" si="6"/>
        <v>1.1970025854083424</v>
      </c>
      <c r="Z11" s="1129">
        <v>1389013</v>
      </c>
      <c r="AA11" s="1129">
        <v>0</v>
      </c>
      <c r="AB11" s="1129">
        <v>143202</v>
      </c>
    </row>
    <row r="12" spans="1:28" ht="15" customHeight="1">
      <c r="A12" s="1002" t="s">
        <v>303</v>
      </c>
      <c r="B12" s="980">
        <v>1</v>
      </c>
      <c r="C12" s="1129">
        <v>25</v>
      </c>
      <c r="D12" s="1129">
        <v>0</v>
      </c>
      <c r="E12" s="1129">
        <f t="shared" si="0"/>
        <v>26</v>
      </c>
      <c r="F12" s="1129">
        <v>4638</v>
      </c>
      <c r="G12" s="1129">
        <v>431</v>
      </c>
      <c r="H12" s="1129">
        <v>297</v>
      </c>
      <c r="I12" s="1129">
        <v>139</v>
      </c>
      <c r="J12" s="1129">
        <f t="shared" si="1"/>
        <v>5505</v>
      </c>
      <c r="K12" s="1129">
        <f t="shared" si="2"/>
        <v>5531</v>
      </c>
      <c r="L12" s="1129">
        <v>57</v>
      </c>
      <c r="M12" s="1129">
        <v>3144</v>
      </c>
      <c r="N12" s="1129">
        <v>7</v>
      </c>
      <c r="O12" s="1129">
        <f t="shared" si="3"/>
        <v>3208</v>
      </c>
      <c r="P12" s="1129">
        <v>250</v>
      </c>
      <c r="Q12" s="1129">
        <v>0</v>
      </c>
      <c r="R12" s="1129">
        <v>1</v>
      </c>
      <c r="S12" s="1129">
        <v>3418</v>
      </c>
      <c r="T12" s="1129">
        <f t="shared" si="7"/>
        <v>3669</v>
      </c>
      <c r="U12" s="1129">
        <f t="shared" si="4"/>
        <v>8739</v>
      </c>
      <c r="V12" s="1129">
        <f t="shared" si="5"/>
        <v>1862</v>
      </c>
      <c r="W12" s="1129">
        <v>348174</v>
      </c>
      <c r="X12" s="1129">
        <f t="shared" si="8"/>
        <v>289316</v>
      </c>
      <c r="Y12" s="1133">
        <f t="shared" si="6"/>
        <v>1.2034384548383084</v>
      </c>
      <c r="Z12" s="1129">
        <v>1390123</v>
      </c>
      <c r="AA12" s="1129">
        <v>0</v>
      </c>
      <c r="AB12" s="1129">
        <v>143887</v>
      </c>
    </row>
    <row r="13" spans="1:28" ht="15">
      <c r="A13" s="1002" t="s">
        <v>304</v>
      </c>
      <c r="B13" s="980">
        <v>0</v>
      </c>
      <c r="C13" s="981">
        <v>17</v>
      </c>
      <c r="D13" s="981">
        <v>0</v>
      </c>
      <c r="E13" s="1129">
        <f t="shared" si="0"/>
        <v>17</v>
      </c>
      <c r="F13" s="980">
        <v>4985</v>
      </c>
      <c r="G13" s="981">
        <v>256</v>
      </c>
      <c r="H13" s="981">
        <v>219</v>
      </c>
      <c r="I13" s="982">
        <v>103</v>
      </c>
      <c r="J13" s="1129">
        <f t="shared" ref="J13" si="9">SUM(F13:I13)</f>
        <v>5563</v>
      </c>
      <c r="K13" s="1129">
        <f t="shared" ref="K13" si="10">E13+J13</f>
        <v>5580</v>
      </c>
      <c r="L13" s="980">
        <v>1553</v>
      </c>
      <c r="M13" s="981">
        <v>3685</v>
      </c>
      <c r="N13" s="981">
        <v>17</v>
      </c>
      <c r="O13" s="1129">
        <f t="shared" si="3"/>
        <v>5255</v>
      </c>
      <c r="P13" s="980">
        <v>375</v>
      </c>
      <c r="Q13" s="981">
        <v>1</v>
      </c>
      <c r="R13" s="981">
        <v>10</v>
      </c>
      <c r="S13" s="979">
        <v>3351</v>
      </c>
      <c r="T13" s="1129">
        <f t="shared" ref="T13" si="11">SUM(P13:S13)</f>
        <v>3737</v>
      </c>
      <c r="U13" s="1129">
        <f t="shared" ref="U13" si="12">K13+O13</f>
        <v>10835</v>
      </c>
      <c r="V13" s="1129">
        <f t="shared" ref="V13" si="13">K13-T13</f>
        <v>1843</v>
      </c>
      <c r="W13" s="957">
        <v>350017</v>
      </c>
      <c r="X13" s="958">
        <f t="shared" si="8"/>
        <v>289316</v>
      </c>
      <c r="Y13" s="1133">
        <f t="shared" ref="Y13" si="14">W13/X13</f>
        <v>1.2098086521312337</v>
      </c>
      <c r="Z13" s="1129">
        <v>1390995</v>
      </c>
      <c r="AA13" s="1129">
        <v>0</v>
      </c>
      <c r="AB13" s="1129">
        <v>144398</v>
      </c>
    </row>
    <row r="14" spans="1:28" ht="15">
      <c r="A14" s="1002" t="s">
        <v>305</v>
      </c>
      <c r="B14" s="980">
        <v>0</v>
      </c>
      <c r="C14" s="981">
        <v>0</v>
      </c>
      <c r="D14" s="981">
        <v>0</v>
      </c>
      <c r="E14" s="976"/>
      <c r="F14" s="980">
        <v>0</v>
      </c>
      <c r="G14" s="981">
        <v>0</v>
      </c>
      <c r="H14" s="981">
        <v>0</v>
      </c>
      <c r="I14" s="982">
        <v>0</v>
      </c>
      <c r="J14" s="977"/>
      <c r="K14" s="978"/>
      <c r="L14" s="980">
        <v>0</v>
      </c>
      <c r="M14" s="981">
        <v>0</v>
      </c>
      <c r="N14" s="981">
        <v>0</v>
      </c>
      <c r="O14" s="979"/>
      <c r="P14" s="980">
        <v>0</v>
      </c>
      <c r="Q14" s="981">
        <v>0</v>
      </c>
      <c r="R14" s="981">
        <v>0</v>
      </c>
      <c r="S14" s="979">
        <v>0</v>
      </c>
      <c r="T14" s="951"/>
      <c r="U14" s="949"/>
      <c r="V14" s="951"/>
      <c r="W14" s="957">
        <v>0</v>
      </c>
      <c r="X14" s="958">
        <f t="shared" si="8"/>
        <v>289316</v>
      </c>
      <c r="Y14" s="758"/>
      <c r="Z14" s="947" t="s">
        <v>512</v>
      </c>
      <c r="AA14" s="947"/>
      <c r="AB14" s="1055" t="s">
        <v>512</v>
      </c>
    </row>
    <row r="15" spans="1:28" ht="15">
      <c r="A15" s="1002" t="s">
        <v>306</v>
      </c>
      <c r="B15" s="980">
        <v>0</v>
      </c>
      <c r="C15" s="981">
        <v>0</v>
      </c>
      <c r="D15" s="981">
        <v>0</v>
      </c>
      <c r="E15" s="976"/>
      <c r="F15" s="980">
        <v>0</v>
      </c>
      <c r="G15" s="981">
        <v>0</v>
      </c>
      <c r="H15" s="981">
        <v>0</v>
      </c>
      <c r="I15" s="982">
        <v>0</v>
      </c>
      <c r="J15" s="977"/>
      <c r="K15" s="978"/>
      <c r="L15" s="980">
        <v>0</v>
      </c>
      <c r="M15" s="981">
        <v>0</v>
      </c>
      <c r="N15" s="981">
        <v>0</v>
      </c>
      <c r="O15" s="979"/>
      <c r="P15" s="980">
        <v>0</v>
      </c>
      <c r="Q15" s="981">
        <v>0</v>
      </c>
      <c r="R15" s="981">
        <v>0</v>
      </c>
      <c r="S15" s="979">
        <v>0</v>
      </c>
      <c r="T15" s="951"/>
      <c r="U15" s="949"/>
      <c r="V15" s="951"/>
      <c r="W15" s="957">
        <v>0</v>
      </c>
      <c r="X15" s="958">
        <f t="shared" si="8"/>
        <v>289316</v>
      </c>
      <c r="Y15" s="758"/>
      <c r="Z15" s="947" t="s">
        <v>512</v>
      </c>
      <c r="AA15" s="947"/>
      <c r="AB15" s="1055" t="s">
        <v>512</v>
      </c>
    </row>
    <row r="16" spans="1:28" ht="15">
      <c r="A16" s="1002" t="s">
        <v>307</v>
      </c>
      <c r="B16" s="980">
        <v>0</v>
      </c>
      <c r="C16" s="981">
        <v>0</v>
      </c>
      <c r="D16" s="981">
        <v>0</v>
      </c>
      <c r="E16" s="976"/>
      <c r="F16" s="980">
        <v>0</v>
      </c>
      <c r="G16" s="981">
        <v>0</v>
      </c>
      <c r="H16" s="981">
        <v>0</v>
      </c>
      <c r="I16" s="982">
        <v>0</v>
      </c>
      <c r="J16" s="977"/>
      <c r="K16" s="978"/>
      <c r="L16" s="980">
        <v>0</v>
      </c>
      <c r="M16" s="981">
        <v>0</v>
      </c>
      <c r="N16" s="981">
        <v>0</v>
      </c>
      <c r="O16" s="979"/>
      <c r="P16" s="980">
        <v>0</v>
      </c>
      <c r="Q16" s="981">
        <v>0</v>
      </c>
      <c r="R16" s="981">
        <v>0</v>
      </c>
      <c r="S16" s="979">
        <v>0</v>
      </c>
      <c r="T16" s="951"/>
      <c r="U16" s="949"/>
      <c r="V16" s="951"/>
      <c r="W16" s="957">
        <v>0</v>
      </c>
      <c r="X16" s="958">
        <f t="shared" si="8"/>
        <v>289316</v>
      </c>
      <c r="Y16" s="758"/>
      <c r="Z16" s="947" t="s">
        <v>512</v>
      </c>
      <c r="AA16" s="947"/>
      <c r="AB16" s="1055" t="s">
        <v>512</v>
      </c>
    </row>
    <row r="17" spans="1:28" ht="15">
      <c r="A17" s="1002" t="s">
        <v>308</v>
      </c>
      <c r="B17" s="980">
        <v>0</v>
      </c>
      <c r="C17" s="981">
        <v>0</v>
      </c>
      <c r="D17" s="981">
        <v>0</v>
      </c>
      <c r="E17" s="976"/>
      <c r="F17" s="980">
        <v>0</v>
      </c>
      <c r="G17" s="981">
        <v>0</v>
      </c>
      <c r="H17" s="981">
        <v>0</v>
      </c>
      <c r="I17" s="982">
        <v>0</v>
      </c>
      <c r="J17" s="977"/>
      <c r="K17" s="978"/>
      <c r="L17" s="980">
        <v>0</v>
      </c>
      <c r="M17" s="981">
        <v>0</v>
      </c>
      <c r="N17" s="981">
        <v>0</v>
      </c>
      <c r="O17" s="979"/>
      <c r="P17" s="980">
        <v>0</v>
      </c>
      <c r="Q17" s="981">
        <v>0</v>
      </c>
      <c r="R17" s="981">
        <v>0</v>
      </c>
      <c r="S17" s="979">
        <v>0</v>
      </c>
      <c r="T17" s="951"/>
      <c r="U17" s="949"/>
      <c r="V17" s="951"/>
      <c r="W17" s="957">
        <v>0</v>
      </c>
      <c r="X17" s="958">
        <f t="shared" si="8"/>
        <v>289316</v>
      </c>
      <c r="Y17" s="758"/>
      <c r="Z17" s="947" t="s">
        <v>512</v>
      </c>
      <c r="AA17" s="947"/>
      <c r="AB17" s="1055" t="s">
        <v>512</v>
      </c>
    </row>
    <row r="18" spans="1:28" ht="15.45" thickBot="1">
      <c r="A18" s="1058" t="s">
        <v>309</v>
      </c>
      <c r="B18" s="980">
        <v>0</v>
      </c>
      <c r="C18" s="984">
        <v>0</v>
      </c>
      <c r="D18" s="984">
        <v>0</v>
      </c>
      <c r="E18" s="976"/>
      <c r="F18" s="983">
        <v>0</v>
      </c>
      <c r="G18" s="984">
        <v>0</v>
      </c>
      <c r="H18" s="984">
        <v>0</v>
      </c>
      <c r="I18" s="985">
        <v>0</v>
      </c>
      <c r="J18" s="986"/>
      <c r="K18" s="978"/>
      <c r="L18" s="983">
        <v>0</v>
      </c>
      <c r="M18" s="984">
        <v>0</v>
      </c>
      <c r="N18" s="984">
        <v>0</v>
      </c>
      <c r="O18" s="979"/>
      <c r="P18" s="983">
        <v>0</v>
      </c>
      <c r="Q18" s="984">
        <v>0</v>
      </c>
      <c r="R18" s="984">
        <v>0</v>
      </c>
      <c r="S18" s="987">
        <v>0</v>
      </c>
      <c r="T18" s="951"/>
      <c r="U18" s="949"/>
      <c r="V18" s="951"/>
      <c r="W18" s="960">
        <v>0</v>
      </c>
      <c r="X18" s="958">
        <f t="shared" si="8"/>
        <v>289316</v>
      </c>
      <c r="Y18" s="759"/>
      <c r="Z18" s="948" t="s">
        <v>512</v>
      </c>
      <c r="AA18" s="948"/>
      <c r="AB18" s="1056" t="s">
        <v>512</v>
      </c>
    </row>
    <row r="19" spans="1:28" ht="15.9" thickBot="1">
      <c r="A19" s="693" t="s">
        <v>513</v>
      </c>
      <c r="B19" s="965">
        <f>SUM(B7:B18)</f>
        <v>1</v>
      </c>
      <c r="C19" s="966">
        <f t="shared" ref="C19:V19" si="15">SUM(C7:C18)</f>
        <v>133</v>
      </c>
      <c r="D19" s="966">
        <f t="shared" si="15"/>
        <v>0</v>
      </c>
      <c r="E19" s="967">
        <f t="shared" si="15"/>
        <v>134</v>
      </c>
      <c r="F19" s="965">
        <f t="shared" si="15"/>
        <v>36400</v>
      </c>
      <c r="G19" s="966">
        <f t="shared" si="15"/>
        <v>4052</v>
      </c>
      <c r="H19" s="966">
        <f t="shared" si="15"/>
        <v>2710</v>
      </c>
      <c r="I19" s="966">
        <f t="shared" si="15"/>
        <v>1061</v>
      </c>
      <c r="J19" s="967">
        <f t="shared" si="15"/>
        <v>44223</v>
      </c>
      <c r="K19" s="965">
        <f t="shared" si="15"/>
        <v>44357</v>
      </c>
      <c r="L19" s="965">
        <f t="shared" si="15"/>
        <v>7787</v>
      </c>
      <c r="M19" s="966">
        <f t="shared" si="15"/>
        <v>27945</v>
      </c>
      <c r="N19" s="966">
        <f t="shared" si="15"/>
        <v>556</v>
      </c>
      <c r="O19" s="967">
        <f t="shared" si="15"/>
        <v>36288</v>
      </c>
      <c r="P19" s="965">
        <f t="shared" si="15"/>
        <v>12237</v>
      </c>
      <c r="Q19" s="966">
        <f t="shared" si="15"/>
        <v>3</v>
      </c>
      <c r="R19" s="966">
        <f t="shared" si="15"/>
        <v>303</v>
      </c>
      <c r="S19" s="966">
        <f t="shared" si="15"/>
        <v>2470</v>
      </c>
      <c r="T19" s="967">
        <f t="shared" si="15"/>
        <v>15013</v>
      </c>
      <c r="U19" s="965">
        <f t="shared" si="15"/>
        <v>80645</v>
      </c>
      <c r="V19" s="968">
        <f t="shared" si="15"/>
        <v>29344</v>
      </c>
      <c r="W19" s="1012">
        <f>_xlfn.IFS(W18&lt;&gt;0,W18,W17&lt;&gt;0,W17,W16&lt;&gt;0,W16,W15&lt;&gt;0,W15,W14&lt;&gt;0,W14,W13&lt;&gt;0,W13,W12&lt;&gt;0,W12,W11&lt;&gt;0,W11,W10&lt;&gt;0,W10,W9&lt;&gt;0,W9,W8&lt;&gt;0,W8,W7&lt;&gt;0,W7)</f>
        <v>350017</v>
      </c>
      <c r="X19" s="1013">
        <f>X7</f>
        <v>289316</v>
      </c>
      <c r="Y19" s="1057">
        <f>W19/X19</f>
        <v>1.2098086521312337</v>
      </c>
      <c r="Z19" s="1013">
        <f>_xlfn.IFS(Z18&lt;&gt;"",Z8,Z17&lt;&gt;"",Z17,Z16&lt;&gt;"",Z16,Z15&lt;&gt;"",Z15,Z14&lt;&gt;"",Z14,Z13&lt;&gt;"",Z13,Z12&lt;&gt;"",Z12,Z11&lt;&gt;"",Z11,Z10&lt;&gt;"",Z10,Z9&lt;&gt;"",Z9,Z8&lt;&gt;"",Z8,Z7&lt;&gt;"",Z7)</f>
        <v>1390995</v>
      </c>
      <c r="AA19" s="1013">
        <f>_xlfn.IFS(AA18&lt;&gt;"",AA8,AA17&lt;&gt;"",AA17,AA16&lt;&gt;"",AA16,AA15&lt;&gt;"",AA15,AA14&lt;&gt;"",AA14,AA13&lt;&gt;"",AA13,AA12&lt;&gt;"",AA12,AA11&lt;&gt;"",AA11,AA10&lt;&gt;"",AA10,AA9&lt;&gt;"",AA9,AA8&lt;&gt;"",AA8,AA7&lt;&gt;"",AA7)</f>
        <v>0</v>
      </c>
      <c r="AB19" s="1069">
        <f>_xlfn.IFS(AB18&lt;&gt;"",AB8,AB17&lt;&gt;"",AB17,AB16&lt;&gt;"",AB16,AB15&lt;&gt;"",AB15,AB14&lt;&gt;"",AB14,AB13&lt;&gt;"",AB13,AB12&lt;&gt;"",AB12,AB11&lt;&gt;"",AB11,AB10&lt;&gt;"",AB10,AB9&lt;&gt;"",AB9,AB8&lt;&gt;"",AB8,AB7&lt;&gt;"",AB7)</f>
        <v>144398</v>
      </c>
    </row>
    <row r="20" spans="1:28" ht="14.15">
      <c r="A20" s="275"/>
      <c r="B20" s="276"/>
      <c r="C20" s="276"/>
      <c r="D20" s="276"/>
      <c r="E20" s="276"/>
      <c r="F20" s="276"/>
      <c r="G20" s="276"/>
      <c r="H20" s="276"/>
      <c r="I20" s="276"/>
      <c r="J20" s="277"/>
      <c r="K20" s="276"/>
      <c r="L20" s="276"/>
      <c r="M20" s="276"/>
      <c r="N20" s="276"/>
      <c r="O20" s="276"/>
      <c r="P20" s="339"/>
      <c r="Q20" s="339"/>
      <c r="R20" s="339"/>
      <c r="S20" s="339"/>
      <c r="T20" s="339"/>
      <c r="U20" s="339"/>
      <c r="W20" s="339"/>
    </row>
    <row r="21" spans="1:28" ht="15.45">
      <c r="A21" s="1436" t="s">
        <v>514</v>
      </c>
      <c r="B21" s="1436"/>
      <c r="C21" s="1436"/>
      <c r="D21" s="1436"/>
      <c r="E21" s="1436"/>
      <c r="F21" s="1436"/>
      <c r="G21" s="1436"/>
      <c r="H21" s="1436"/>
      <c r="I21" s="1436"/>
      <c r="J21" s="1436"/>
      <c r="K21" s="1436"/>
      <c r="L21" s="1436"/>
      <c r="M21" s="1436"/>
      <c r="N21" s="1436"/>
      <c r="O21" s="1436"/>
      <c r="P21" s="340"/>
      <c r="Q21" s="340"/>
      <c r="R21" s="340"/>
      <c r="S21" s="340"/>
      <c r="T21" s="340"/>
      <c r="U21" s="340"/>
      <c r="V21" s="1"/>
    </row>
    <row r="22" spans="1:28" ht="15.45">
      <c r="A22" s="1436" t="s">
        <v>515</v>
      </c>
      <c r="B22" s="1436"/>
      <c r="C22" s="1436"/>
      <c r="D22" s="1436"/>
      <c r="E22" s="1436"/>
      <c r="F22" s="1436"/>
      <c r="G22" s="1436"/>
      <c r="H22" s="1436"/>
      <c r="I22" s="1436"/>
      <c r="J22" s="1436"/>
      <c r="K22" s="1436"/>
      <c r="L22" s="1436"/>
      <c r="M22" s="1436"/>
      <c r="N22" s="1436"/>
      <c r="O22" s="1436"/>
      <c r="P22" s="340"/>
      <c r="Q22" s="340"/>
      <c r="R22" s="340"/>
      <c r="S22" s="340"/>
      <c r="T22" s="340"/>
      <c r="U22" s="340"/>
      <c r="W22" s="278"/>
    </row>
    <row r="23" spans="1:28" ht="15.45">
      <c r="A23" s="1436" t="s">
        <v>516</v>
      </c>
      <c r="B23" s="1436"/>
      <c r="C23" s="1436"/>
      <c r="D23" s="1436"/>
      <c r="E23" s="1436"/>
      <c r="F23" s="1436"/>
      <c r="G23" s="1436"/>
      <c r="H23" s="1436"/>
      <c r="I23" s="1436"/>
      <c r="J23" s="1436"/>
      <c r="K23" s="1436"/>
      <c r="L23" s="1436"/>
      <c r="M23" s="1436"/>
      <c r="N23" s="1436"/>
      <c r="O23" s="1436"/>
      <c r="P23" s="340"/>
      <c r="Q23" s="340"/>
      <c r="R23" s="340"/>
      <c r="S23" s="340"/>
      <c r="T23" s="340"/>
      <c r="U23" s="340"/>
    </row>
    <row r="24" spans="1:28" ht="17.25" customHeight="1">
      <c r="A24" s="1436" t="s">
        <v>517</v>
      </c>
      <c r="B24" s="1436"/>
      <c r="C24" s="1436"/>
      <c r="D24" s="1436"/>
      <c r="E24" s="1436"/>
      <c r="F24" s="1436"/>
      <c r="G24" s="1436"/>
      <c r="H24" s="1436"/>
      <c r="I24" s="1436"/>
      <c r="J24" s="1436"/>
      <c r="K24" s="1436"/>
      <c r="L24" s="1436"/>
      <c r="M24" s="1436"/>
      <c r="N24" s="1436"/>
      <c r="O24" s="1436"/>
      <c r="P24" s="340"/>
      <c r="Q24" s="340"/>
      <c r="R24" s="340"/>
      <c r="S24" s="340"/>
      <c r="T24" s="340"/>
      <c r="U24" s="340"/>
      <c r="W24" s="278"/>
    </row>
    <row r="25" spans="1:28" ht="15.45">
      <c r="A25" s="372" t="s">
        <v>518</v>
      </c>
      <c r="B25" s="372"/>
      <c r="C25" s="372"/>
      <c r="D25" s="372"/>
      <c r="E25" s="372"/>
      <c r="P25" s="340"/>
      <c r="Q25" s="340"/>
      <c r="R25" s="340"/>
      <c r="S25" s="340"/>
      <c r="T25" s="340"/>
      <c r="U25" s="340"/>
    </row>
    <row r="26" spans="1:28" ht="15.45">
      <c r="A26" s="372" t="s">
        <v>519</v>
      </c>
      <c r="B26" s="1"/>
      <c r="C26" s="1"/>
      <c r="D26" s="1"/>
      <c r="E26" s="1"/>
      <c r="F26" s="1"/>
      <c r="G26" s="1"/>
      <c r="H26" s="1"/>
      <c r="I26" s="1"/>
      <c r="J26" s="279"/>
      <c r="K26" s="340"/>
      <c r="L26" s="340"/>
      <c r="M26" s="340"/>
      <c r="N26" s="340"/>
      <c r="O26" s="340"/>
    </row>
    <row r="27" spans="1:28" ht="15.45">
      <c r="A27" s="372" t="s">
        <v>520</v>
      </c>
      <c r="B27" s="1"/>
      <c r="C27" s="1"/>
      <c r="D27" s="1"/>
      <c r="E27" s="1"/>
      <c r="F27" s="1"/>
      <c r="G27" s="1"/>
      <c r="H27" s="1"/>
      <c r="I27" s="1"/>
      <c r="J27" s="279"/>
      <c r="K27" s="340"/>
      <c r="L27" s="340"/>
      <c r="M27" s="340"/>
      <c r="N27" s="340"/>
      <c r="O27" s="340"/>
      <c r="W27" s="138"/>
    </row>
    <row r="28" spans="1:28" s="757" customFormat="1" ht="15.45">
      <c r="A28" s="339" t="s">
        <v>521</v>
      </c>
      <c r="B28" s="439"/>
      <c r="C28" s="439"/>
      <c r="D28" s="439"/>
      <c r="E28" s="439"/>
      <c r="F28" s="439"/>
      <c r="G28" s="439"/>
      <c r="H28" s="439"/>
      <c r="I28" s="439"/>
      <c r="J28" s="1085"/>
      <c r="K28" s="339"/>
      <c r="L28" s="339"/>
      <c r="M28" s="339"/>
      <c r="N28" s="339"/>
      <c r="O28" s="339"/>
      <c r="W28" s="1086"/>
    </row>
    <row r="30" spans="1:28" ht="14.15">
      <c r="A30" s="1449" t="s">
        <v>522</v>
      </c>
      <c r="B30" s="1449"/>
      <c r="C30" s="1449"/>
      <c r="D30" s="1449"/>
      <c r="E30" s="1449"/>
      <c r="F30" s="1449"/>
      <c r="G30" s="1449"/>
      <c r="H30" s="1449"/>
      <c r="I30" s="1449"/>
      <c r="J30" s="1449"/>
      <c r="K30" s="1449"/>
      <c r="L30" s="1449"/>
      <c r="M30" s="1449"/>
      <c r="N30" s="1449"/>
      <c r="O30" s="1449"/>
    </row>
    <row r="31" spans="1:28">
      <c r="T31" s="138"/>
    </row>
  </sheetData>
  <mergeCells count="33">
    <mergeCell ref="A1:Y1"/>
    <mergeCell ref="A2:Y2"/>
    <mergeCell ref="A3:Y3"/>
    <mergeCell ref="A4:A6"/>
    <mergeCell ref="B4:K4"/>
    <mergeCell ref="L4:O4"/>
    <mergeCell ref="P4:T4"/>
    <mergeCell ref="U4:V4"/>
    <mergeCell ref="W4:W6"/>
    <mergeCell ref="X4:X6"/>
    <mergeCell ref="Y4:Y6"/>
    <mergeCell ref="B5:E5"/>
    <mergeCell ref="F5:J5"/>
    <mergeCell ref="A30:O30"/>
    <mergeCell ref="Z4:Z6"/>
    <mergeCell ref="Q5:Q6"/>
    <mergeCell ref="S5:S6"/>
    <mergeCell ref="AA4:AA6"/>
    <mergeCell ref="AB4:AB6"/>
    <mergeCell ref="A23:O23"/>
    <mergeCell ref="A24:O24"/>
    <mergeCell ref="V5:V6"/>
    <mergeCell ref="R5:R6"/>
    <mergeCell ref="T5:T6"/>
    <mergeCell ref="M5:M6"/>
    <mergeCell ref="U5:U6"/>
    <mergeCell ref="A21:O21"/>
    <mergeCell ref="A22:O22"/>
    <mergeCell ref="N5:N6"/>
    <mergeCell ref="O5:O6"/>
    <mergeCell ref="K5:K6"/>
    <mergeCell ref="L5:L6"/>
    <mergeCell ref="P5:P6"/>
  </mergeCells>
  <printOptions horizontalCentered="1" verticalCentered="1"/>
  <pageMargins left="0.25" right="0.25" top="0.5" bottom="0.5" header="0.5" footer="0.5"/>
  <pageSetup paperSize="5" scale="46"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541E-6EC7-493A-BC31-682AEED620B7}">
  <sheetPr codeName="Sheet2">
    <tabColor rgb="FF00B050"/>
    <pageSetUpPr fitToPage="1"/>
  </sheetPr>
  <dimension ref="A1:M24"/>
  <sheetViews>
    <sheetView zoomScale="115" zoomScaleNormal="115" workbookViewId="0">
      <selection activeCell="D16" sqref="D16"/>
    </sheetView>
  </sheetViews>
  <sheetFormatPr defaultRowHeight="12.45"/>
  <cols>
    <col min="1" max="1" width="40.3828125" bestFit="1" customWidth="1"/>
    <col min="2" max="2" width="7.69140625" bestFit="1" customWidth="1"/>
    <col min="3" max="3" width="4.53515625" bestFit="1" customWidth="1"/>
    <col min="4" max="4" width="12.69140625" bestFit="1" customWidth="1"/>
    <col min="5" max="6" width="10.3046875" bestFit="1" customWidth="1"/>
    <col min="7" max="7" width="11.53515625" bestFit="1" customWidth="1"/>
    <col min="8" max="8" width="12.3046875" customWidth="1"/>
    <col min="9" max="10" width="11.53515625" bestFit="1" customWidth="1"/>
    <col min="11" max="11" width="7.69140625" bestFit="1" customWidth="1"/>
    <col min="12" max="12" width="7.3046875" customWidth="1"/>
    <col min="13" max="13" width="5.53515625" bestFit="1" customWidth="1"/>
    <col min="14" max="14" width="11.69140625" customWidth="1"/>
  </cols>
  <sheetData>
    <row r="1" spans="1:13" ht="15.45">
      <c r="A1" s="1273" t="s">
        <v>1</v>
      </c>
      <c r="B1" s="1273"/>
      <c r="C1" s="1273"/>
      <c r="D1" s="1273"/>
      <c r="E1" s="1273"/>
      <c r="F1" s="1273"/>
      <c r="G1" s="1273"/>
      <c r="H1" s="1273"/>
      <c r="I1" s="1273"/>
      <c r="J1" s="1273"/>
      <c r="K1" s="1273"/>
      <c r="L1" s="1273"/>
      <c r="M1" s="1273"/>
    </row>
    <row r="2" spans="1:13" ht="15.45">
      <c r="A2" s="1273" t="s">
        <v>2</v>
      </c>
      <c r="B2" s="1274"/>
      <c r="C2" s="1274"/>
      <c r="D2" s="1274"/>
      <c r="E2" s="1274"/>
      <c r="F2" s="1274"/>
      <c r="G2" s="1274"/>
      <c r="H2" s="1274"/>
      <c r="I2" s="1274"/>
      <c r="J2" s="1274"/>
      <c r="K2" s="1274"/>
      <c r="L2" s="1274"/>
      <c r="M2" s="1274"/>
    </row>
    <row r="3" spans="1:13" ht="15.9" thickBot="1">
      <c r="A3" s="1275" t="str">
        <f>'Current Month '!A3</f>
        <v>July 2022</v>
      </c>
      <c r="B3" s="1276"/>
      <c r="C3" s="1276"/>
      <c r="D3" s="1276"/>
      <c r="E3" s="1276"/>
      <c r="F3" s="1276"/>
      <c r="G3" s="1276"/>
      <c r="H3" s="1276"/>
      <c r="I3" s="1276"/>
      <c r="J3" s="1276"/>
      <c r="K3" s="1276"/>
      <c r="L3" s="1276"/>
      <c r="M3" s="1276"/>
    </row>
    <row r="4" spans="1:13">
      <c r="A4" s="201"/>
      <c r="B4" s="1277" t="s">
        <v>3</v>
      </c>
      <c r="C4" s="1278"/>
      <c r="D4" s="1279"/>
      <c r="E4" s="1277" t="s">
        <v>4</v>
      </c>
      <c r="F4" s="1278"/>
      <c r="G4" s="1279"/>
      <c r="H4" s="1277" t="s">
        <v>5</v>
      </c>
      <c r="I4" s="1278"/>
      <c r="J4" s="1279"/>
      <c r="K4" s="1280" t="s">
        <v>6</v>
      </c>
      <c r="L4" s="1281"/>
      <c r="M4" s="1282"/>
    </row>
    <row r="5" spans="1:13" ht="12.9" thickBot="1">
      <c r="A5" s="102" t="s">
        <v>7</v>
      </c>
      <c r="B5" s="103" t="s">
        <v>8</v>
      </c>
      <c r="C5" s="104" t="s">
        <v>9</v>
      </c>
      <c r="D5" s="105" t="s">
        <v>10</v>
      </c>
      <c r="E5" s="103" t="s">
        <v>8</v>
      </c>
      <c r="F5" s="104" t="s">
        <v>9</v>
      </c>
      <c r="G5" s="105" t="s">
        <v>10</v>
      </c>
      <c r="H5" s="103" t="s">
        <v>8</v>
      </c>
      <c r="I5" s="104" t="s">
        <v>9</v>
      </c>
      <c r="J5" s="105" t="s">
        <v>10</v>
      </c>
      <c r="K5" s="103" t="s">
        <v>8</v>
      </c>
      <c r="L5" s="104" t="s">
        <v>9</v>
      </c>
      <c r="M5" s="105" t="s">
        <v>10</v>
      </c>
    </row>
    <row r="6" spans="1:13" ht="12.9" thickBot="1">
      <c r="A6" s="102"/>
      <c r="B6" s="461"/>
      <c r="C6" s="462"/>
      <c r="D6" s="463"/>
      <c r="E6" s="109"/>
      <c r="F6" s="110"/>
      <c r="G6" s="111"/>
      <c r="H6" s="106"/>
      <c r="I6" s="107"/>
      <c r="J6" s="107"/>
      <c r="K6" s="400"/>
      <c r="L6" s="401"/>
      <c r="M6" s="402"/>
    </row>
    <row r="7" spans="1:13" ht="14.15">
      <c r="A7" s="464" t="s">
        <v>11</v>
      </c>
      <c r="B7" s="724"/>
      <c r="C7" s="725"/>
      <c r="D7" s="467">
        <f>'ESA Table 1'!D30-'ESA Table 1'!D16</f>
        <v>24305647</v>
      </c>
      <c r="E7" s="465">
        <f>'ESA Table 1'!E30</f>
        <v>523605.82000000007</v>
      </c>
      <c r="F7" s="466">
        <f>'ESA Table 1'!F30</f>
        <v>453966.33999999997</v>
      </c>
      <c r="G7" s="467">
        <f t="shared" ref="G7:G14" si="0">E7+F7</f>
        <v>977572.16</v>
      </c>
      <c r="H7" s="465">
        <f>'ESA Table 1'!H30</f>
        <v>3643215.7800000007</v>
      </c>
      <c r="I7" s="466">
        <f>'ESA Table 1'!I30</f>
        <v>3619654.2300000004</v>
      </c>
      <c r="J7" s="467">
        <f t="shared" ref="J7:J14" si="1">H7+I7</f>
        <v>7262870.0100000016</v>
      </c>
      <c r="K7" s="761"/>
      <c r="L7" s="762"/>
      <c r="M7" s="116">
        <f t="shared" ref="M7:M14" si="2">IFERROR(J7/D7,0)</f>
        <v>0.29881409904455541</v>
      </c>
    </row>
    <row r="8" spans="1:13" ht="14.15">
      <c r="A8" s="464" t="s">
        <v>12</v>
      </c>
      <c r="B8" s="726"/>
      <c r="C8" s="727"/>
      <c r="D8" s="470">
        <f>B8+C8</f>
        <v>0</v>
      </c>
      <c r="E8" s="468">
        <v>0</v>
      </c>
      <c r="F8" s="469">
        <v>0</v>
      </c>
      <c r="G8" s="470">
        <f t="shared" si="0"/>
        <v>0</v>
      </c>
      <c r="H8" s="468">
        <v>0</v>
      </c>
      <c r="I8" s="469">
        <v>0</v>
      </c>
      <c r="J8" s="470">
        <f t="shared" si="1"/>
        <v>0</v>
      </c>
      <c r="K8" s="761"/>
      <c r="L8" s="762"/>
      <c r="M8" s="473">
        <f t="shared" si="2"/>
        <v>0</v>
      </c>
    </row>
    <row r="9" spans="1:13">
      <c r="A9" s="464" t="s">
        <v>13</v>
      </c>
      <c r="B9" s="726"/>
      <c r="C9" s="727"/>
      <c r="D9" s="470">
        <f>'ESA Table 1A'!D7</f>
        <v>1600000</v>
      </c>
      <c r="E9" s="468">
        <f>'ESA Table 1A'!E7</f>
        <v>194828.37</v>
      </c>
      <c r="F9" s="469">
        <f>'ESA Table 1A'!F7</f>
        <v>46083.5</v>
      </c>
      <c r="G9" s="470">
        <f t="shared" si="0"/>
        <v>240911.87</v>
      </c>
      <c r="H9" s="468">
        <f>'ESA Table 1A'!H7</f>
        <v>377115.57999999996</v>
      </c>
      <c r="I9" s="469">
        <f>'ESA Table 1A'!I7</f>
        <v>211091.36</v>
      </c>
      <c r="J9" s="470">
        <f t="shared" si="1"/>
        <v>588206.93999999994</v>
      </c>
      <c r="K9" s="761"/>
      <c r="L9" s="762"/>
      <c r="M9" s="473">
        <f t="shared" si="2"/>
        <v>0.36762933749999999</v>
      </c>
    </row>
    <row r="10" spans="1:13" ht="14.15">
      <c r="A10" s="464" t="s">
        <v>14</v>
      </c>
      <c r="B10" s="726"/>
      <c r="C10" s="727"/>
      <c r="D10" s="470">
        <f>B10+C10</f>
        <v>0</v>
      </c>
      <c r="E10" s="468">
        <v>0</v>
      </c>
      <c r="F10" s="469">
        <v>0</v>
      </c>
      <c r="G10" s="470">
        <f t="shared" si="0"/>
        <v>0</v>
      </c>
      <c r="H10" s="468">
        <v>0</v>
      </c>
      <c r="I10" s="469">
        <v>0</v>
      </c>
      <c r="J10" s="470">
        <f t="shared" si="1"/>
        <v>0</v>
      </c>
      <c r="K10" s="761"/>
      <c r="L10" s="762"/>
      <c r="M10" s="473">
        <f t="shared" si="2"/>
        <v>0</v>
      </c>
    </row>
    <row r="11" spans="1:13">
      <c r="A11" s="464" t="s">
        <v>15</v>
      </c>
      <c r="B11" s="728"/>
      <c r="C11" s="727"/>
      <c r="D11" s="470">
        <f>'ESA Table 1A'!D22</f>
        <v>1526683</v>
      </c>
      <c r="E11" s="468">
        <v>0</v>
      </c>
      <c r="F11" s="469">
        <v>0</v>
      </c>
      <c r="G11" s="470">
        <f t="shared" si="0"/>
        <v>0</v>
      </c>
      <c r="H11" s="468">
        <v>0</v>
      </c>
      <c r="I11" s="469">
        <v>0</v>
      </c>
      <c r="J11" s="470">
        <f t="shared" si="1"/>
        <v>0</v>
      </c>
      <c r="K11" s="761"/>
      <c r="L11" s="762"/>
      <c r="M11" s="473">
        <f t="shared" si="2"/>
        <v>0</v>
      </c>
    </row>
    <row r="12" spans="1:13" ht="14.15">
      <c r="A12" s="416" t="s">
        <v>16</v>
      </c>
      <c r="B12" s="726"/>
      <c r="C12" s="727"/>
      <c r="D12" s="1023">
        <f>B12+C12</f>
        <v>0</v>
      </c>
      <c r="E12" s="726">
        <v>0</v>
      </c>
      <c r="F12" s="727">
        <v>0</v>
      </c>
      <c r="G12" s="1023">
        <f t="shared" si="0"/>
        <v>0</v>
      </c>
      <c r="H12" s="726">
        <v>0</v>
      </c>
      <c r="I12" s="727">
        <v>0</v>
      </c>
      <c r="J12" s="1023">
        <f t="shared" si="1"/>
        <v>0</v>
      </c>
      <c r="K12" s="761"/>
      <c r="L12" s="762"/>
      <c r="M12" s="473">
        <f t="shared" si="2"/>
        <v>0</v>
      </c>
    </row>
    <row r="13" spans="1:13" ht="14.15">
      <c r="A13" s="474" t="s">
        <v>17</v>
      </c>
      <c r="B13" s="726"/>
      <c r="C13" s="727"/>
      <c r="D13" s="1023">
        <f>B13+C13</f>
        <v>0</v>
      </c>
      <c r="E13" s="726">
        <v>0</v>
      </c>
      <c r="F13" s="727">
        <v>0</v>
      </c>
      <c r="G13" s="1023">
        <f t="shared" si="0"/>
        <v>0</v>
      </c>
      <c r="H13" s="726">
        <v>0</v>
      </c>
      <c r="I13" s="727">
        <v>0</v>
      </c>
      <c r="J13" s="1023">
        <f t="shared" si="1"/>
        <v>0</v>
      </c>
      <c r="K13" s="761"/>
      <c r="L13" s="762"/>
      <c r="M13" s="473">
        <f t="shared" si="2"/>
        <v>0</v>
      </c>
    </row>
    <row r="14" spans="1:13">
      <c r="A14" s="464" t="s">
        <v>18</v>
      </c>
      <c r="B14" s="726"/>
      <c r="C14" s="727"/>
      <c r="D14" s="470">
        <f>B14+C14</f>
        <v>0</v>
      </c>
      <c r="E14" s="468">
        <v>0</v>
      </c>
      <c r="F14" s="469">
        <v>0</v>
      </c>
      <c r="G14" s="470">
        <f t="shared" si="0"/>
        <v>0</v>
      </c>
      <c r="H14" s="468">
        <v>0</v>
      </c>
      <c r="I14" s="469">
        <v>0</v>
      </c>
      <c r="J14" s="470">
        <f t="shared" si="1"/>
        <v>0</v>
      </c>
      <c r="K14" s="761"/>
      <c r="L14" s="762"/>
      <c r="M14" s="473">
        <f t="shared" si="2"/>
        <v>0</v>
      </c>
    </row>
    <row r="15" spans="1:13">
      <c r="A15" s="464"/>
      <c r="B15" s="726"/>
      <c r="C15" s="727"/>
      <c r="D15" s="470"/>
      <c r="E15" s="468"/>
      <c r="F15" s="469"/>
      <c r="G15" s="470"/>
      <c r="H15" s="468"/>
      <c r="I15" s="469"/>
      <c r="J15" s="470"/>
      <c r="K15" s="761"/>
      <c r="L15" s="762"/>
      <c r="M15" s="473"/>
    </row>
    <row r="16" spans="1:13">
      <c r="A16" s="475"/>
      <c r="B16" s="726"/>
      <c r="C16" s="727"/>
      <c r="D16" s="470"/>
      <c r="E16" s="468"/>
      <c r="F16" s="469"/>
      <c r="G16" s="470"/>
      <c r="H16" s="468"/>
      <c r="I16" s="469"/>
      <c r="J16" s="470"/>
      <c r="K16" s="761"/>
      <c r="L16" s="762"/>
      <c r="M16" s="473"/>
    </row>
    <row r="17" spans="1:13" ht="12.9" thickBot="1">
      <c r="A17" s="476" t="s">
        <v>19</v>
      </c>
      <c r="B17" s="729">
        <f t="shared" ref="B17:C17" si="3">SUM(B7:B15)</f>
        <v>0</v>
      </c>
      <c r="C17" s="730">
        <f t="shared" si="3"/>
        <v>0</v>
      </c>
      <c r="D17" s="222">
        <f t="shared" ref="D17:J17" si="4">SUM(D7:D15)</f>
        <v>27432330</v>
      </c>
      <c r="E17" s="220">
        <f t="shared" si="4"/>
        <v>718434.19000000006</v>
      </c>
      <c r="F17" s="221">
        <f t="shared" si="4"/>
        <v>500049.83999999997</v>
      </c>
      <c r="G17" s="222">
        <f t="shared" si="4"/>
        <v>1218484.03</v>
      </c>
      <c r="H17" s="220">
        <f t="shared" si="4"/>
        <v>4020331.3600000008</v>
      </c>
      <c r="I17" s="221">
        <f t="shared" si="4"/>
        <v>3830745.5900000003</v>
      </c>
      <c r="J17" s="222">
        <f t="shared" si="4"/>
        <v>7851076.9500000011</v>
      </c>
      <c r="K17" s="763"/>
      <c r="L17" s="764"/>
      <c r="M17" s="477">
        <f>J17/D17</f>
        <v>0.28619796240421436</v>
      </c>
    </row>
    <row r="18" spans="1:13">
      <c r="A18" s="343"/>
      <c r="B18" s="343"/>
      <c r="C18" s="343"/>
      <c r="D18" s="343"/>
      <c r="E18" s="343"/>
      <c r="F18" s="343"/>
      <c r="G18" s="343"/>
      <c r="H18" s="343"/>
      <c r="I18" s="343"/>
      <c r="J18" s="343"/>
      <c r="K18" s="343"/>
      <c r="L18" s="343"/>
      <c r="M18" s="343"/>
    </row>
    <row r="19" spans="1:13">
      <c r="A19" s="1272" t="s">
        <v>20</v>
      </c>
      <c r="B19" s="1272"/>
      <c r="C19" s="1272"/>
      <c r="D19" s="1272"/>
      <c r="E19" s="1272"/>
      <c r="F19" s="1272"/>
      <c r="G19" s="1272"/>
    </row>
    <row r="20" spans="1:13" ht="27.65" customHeight="1">
      <c r="A20" s="1271" t="s">
        <v>21</v>
      </c>
      <c r="B20" s="1271"/>
      <c r="C20" s="1271"/>
      <c r="D20" s="1271"/>
      <c r="E20" s="1271"/>
      <c r="F20" s="1271"/>
      <c r="G20" s="1271"/>
      <c r="H20" s="1271"/>
      <c r="I20" s="1271"/>
      <c r="J20" s="1271"/>
      <c r="K20" s="1271"/>
      <c r="L20" s="1271"/>
      <c r="M20" s="1271"/>
    </row>
    <row r="21" spans="1:13">
      <c r="A21" t="s">
        <v>22</v>
      </c>
    </row>
    <row r="22" spans="1:13">
      <c r="A22" t="s">
        <v>23</v>
      </c>
    </row>
    <row r="23" spans="1:13">
      <c r="D23" s="1084"/>
    </row>
    <row r="24" spans="1:13">
      <c r="D24" s="1084"/>
    </row>
  </sheetData>
  <mergeCells count="9">
    <mergeCell ref="A20:M20"/>
    <mergeCell ref="A19:G19"/>
    <mergeCell ref="A1:M1"/>
    <mergeCell ref="A2:M2"/>
    <mergeCell ref="A3:M3"/>
    <mergeCell ref="B4:D4"/>
    <mergeCell ref="E4:G4"/>
    <mergeCell ref="H4:J4"/>
    <mergeCell ref="K4:M4"/>
  </mergeCells>
  <pageMargins left="0.7" right="0.7" top="0.75" bottom="0.75" header="0.3" footer="0.3"/>
  <pageSetup scale="81"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sheetPr codeName="Sheet20">
    <tabColor rgb="FF00B050"/>
    <pageSetUpPr fitToPage="1"/>
  </sheetPr>
  <dimension ref="A1:L41"/>
  <sheetViews>
    <sheetView topLeftCell="A26" zoomScaleNormal="100" workbookViewId="0">
      <selection activeCell="I54" sqref="I54"/>
    </sheetView>
  </sheetViews>
  <sheetFormatPr defaultColWidth="9.3828125" defaultRowHeight="12.45"/>
  <cols>
    <col min="1" max="1" width="12.3828125" bestFit="1" customWidth="1"/>
    <col min="2" max="2" width="11.53515625" customWidth="1"/>
    <col min="3" max="4" width="12.53515625" customWidth="1"/>
    <col min="5" max="6" width="13.53515625" customWidth="1"/>
    <col min="7" max="7" width="12.53515625" customWidth="1"/>
    <col min="8" max="8" width="14.53515625" customWidth="1"/>
    <col min="9" max="9" width="12.53515625" customWidth="1"/>
    <col min="11" max="11" width="12.3046875" bestFit="1" customWidth="1"/>
  </cols>
  <sheetData>
    <row r="1" spans="1:11" ht="15.45">
      <c r="A1" s="1476" t="s">
        <v>523</v>
      </c>
      <c r="B1" s="1477"/>
      <c r="C1" s="1477"/>
      <c r="D1" s="1477"/>
      <c r="E1" s="1477"/>
      <c r="F1" s="1477"/>
      <c r="G1" s="1477"/>
      <c r="H1" s="1477"/>
      <c r="I1" s="1478"/>
    </row>
    <row r="2" spans="1:11" ht="15.45">
      <c r="A2" s="1479" t="s">
        <v>2</v>
      </c>
      <c r="B2" s="1480"/>
      <c r="C2" s="1480"/>
      <c r="D2" s="1480"/>
      <c r="E2" s="1480"/>
      <c r="F2" s="1480"/>
      <c r="G2" s="1480"/>
      <c r="H2" s="1480"/>
      <c r="I2" s="1481"/>
    </row>
    <row r="3" spans="1:11" ht="16.5" customHeight="1" thickBot="1">
      <c r="A3" s="1482" t="s">
        <v>0</v>
      </c>
      <c r="B3" s="1276"/>
      <c r="C3" s="1276"/>
      <c r="D3" s="1276"/>
      <c r="E3" s="1276"/>
      <c r="F3" s="1276"/>
      <c r="G3" s="1276"/>
      <c r="H3" s="1276"/>
      <c r="I3" s="1483"/>
    </row>
    <row r="4" spans="1:11" ht="75" customHeight="1" thickBot="1">
      <c r="A4" s="280" t="s">
        <v>289</v>
      </c>
      <c r="B4" s="281" t="s">
        <v>524</v>
      </c>
      <c r="C4" s="281" t="s">
        <v>525</v>
      </c>
      <c r="D4" s="282" t="s">
        <v>526</v>
      </c>
      <c r="E4" s="281" t="s">
        <v>527</v>
      </c>
      <c r="F4" s="281" t="s">
        <v>528</v>
      </c>
      <c r="G4" s="281" t="s">
        <v>529</v>
      </c>
      <c r="H4" s="282" t="s">
        <v>530</v>
      </c>
      <c r="I4" s="283" t="s">
        <v>531</v>
      </c>
    </row>
    <row r="5" spans="1:11">
      <c r="A5" s="1003" t="s">
        <v>298</v>
      </c>
      <c r="B5" s="997">
        <v>324863</v>
      </c>
      <c r="C5" s="1144">
        <v>7</v>
      </c>
      <c r="D5" s="1161">
        <f>IF(B5&lt;&gt;0,C5/B5,0)</f>
        <v>2.1547544657286302E-5</v>
      </c>
      <c r="E5" s="1137">
        <v>2</v>
      </c>
      <c r="F5" s="1136">
        <v>0</v>
      </c>
      <c r="G5" s="1145">
        <f>SUM(E5:F5)</f>
        <v>2</v>
      </c>
      <c r="H5" s="1140">
        <f>IF(ISERROR(G5/C5),0,G5/C5)</f>
        <v>0.2857142857142857</v>
      </c>
      <c r="I5" s="1143">
        <f>IF(C5&gt;0,G5/B5,0)</f>
        <v>6.1564413306532291E-6</v>
      </c>
    </row>
    <row r="6" spans="1:11">
      <c r="A6" s="1004" t="s">
        <v>299</v>
      </c>
      <c r="B6" s="997">
        <v>326865</v>
      </c>
      <c r="C6" s="1144">
        <v>12</v>
      </c>
      <c r="D6" s="1161">
        <f t="shared" ref="D6:D11" si="0">IF(B6&lt;&gt;0,C6/B6,0)</f>
        <v>3.6712404203570283E-5</v>
      </c>
      <c r="E6" s="1137">
        <v>4</v>
      </c>
      <c r="F6" s="1136">
        <v>0</v>
      </c>
      <c r="G6" s="1145">
        <f t="shared" ref="G6:G10" si="1">SUM(E6:F6)</f>
        <v>4</v>
      </c>
      <c r="H6" s="1140">
        <f t="shared" ref="H6:H10" si="2">IF(ISERROR(G6/C6),0,G6/C6)</f>
        <v>0.33333333333333331</v>
      </c>
      <c r="I6" s="1143">
        <f t="shared" ref="I6:I10" si="3">IF(C6&gt;0,G6/B6,0)</f>
        <v>1.223746806785676E-5</v>
      </c>
    </row>
    <row r="7" spans="1:11">
      <c r="A7" s="1004" t="s">
        <v>300</v>
      </c>
      <c r="B7" s="997">
        <v>327526</v>
      </c>
      <c r="C7" s="1144">
        <v>5</v>
      </c>
      <c r="D7" s="1161">
        <f t="shared" si="0"/>
        <v>1.5265963618155505E-5</v>
      </c>
      <c r="E7" s="1137">
        <v>4</v>
      </c>
      <c r="F7" s="1136">
        <v>0</v>
      </c>
      <c r="G7" s="1145">
        <f t="shared" si="1"/>
        <v>4</v>
      </c>
      <c r="H7" s="1140">
        <f t="shared" si="2"/>
        <v>0.8</v>
      </c>
      <c r="I7" s="1143">
        <f t="shared" si="3"/>
        <v>1.2212770894524405E-5</v>
      </c>
    </row>
    <row r="8" spans="1:11">
      <c r="A8" s="1004" t="s">
        <v>301</v>
      </c>
      <c r="B8" s="997">
        <v>345731</v>
      </c>
      <c r="C8" s="1144">
        <v>4</v>
      </c>
      <c r="D8" s="1161">
        <f t="shared" si="0"/>
        <v>1.1569688572907838E-5</v>
      </c>
      <c r="E8" s="1138">
        <v>2</v>
      </c>
      <c r="F8" s="1136">
        <v>0</v>
      </c>
      <c r="G8" s="1145">
        <f t="shared" si="1"/>
        <v>2</v>
      </c>
      <c r="H8" s="1140">
        <f t="shared" si="2"/>
        <v>0.5</v>
      </c>
      <c r="I8" s="1143">
        <f t="shared" si="3"/>
        <v>5.784844286453919E-6</v>
      </c>
    </row>
    <row r="9" spans="1:11">
      <c r="A9" s="1004" t="s">
        <v>302</v>
      </c>
      <c r="B9" s="997">
        <v>346312</v>
      </c>
      <c r="C9" s="1144">
        <v>2</v>
      </c>
      <c r="D9" s="1161">
        <f t="shared" si="0"/>
        <v>5.7751391808542584E-6</v>
      </c>
      <c r="E9" s="1138">
        <v>0</v>
      </c>
      <c r="F9" s="1136">
        <v>0</v>
      </c>
      <c r="G9" s="1145">
        <f t="shared" si="1"/>
        <v>0</v>
      </c>
      <c r="H9" s="1140">
        <f t="shared" si="2"/>
        <v>0</v>
      </c>
      <c r="I9" s="1143">
        <f t="shared" si="3"/>
        <v>0</v>
      </c>
    </row>
    <row r="10" spans="1:11">
      <c r="A10" s="1004" t="s">
        <v>303</v>
      </c>
      <c r="B10" s="990">
        <v>348174</v>
      </c>
      <c r="C10" s="1144">
        <v>805</v>
      </c>
      <c r="D10" s="1161">
        <f t="shared" si="0"/>
        <v>2.3120623596247854E-3</v>
      </c>
      <c r="E10" s="1139">
        <v>0</v>
      </c>
      <c r="F10" s="1136">
        <v>7</v>
      </c>
      <c r="G10" s="1145">
        <f t="shared" si="1"/>
        <v>7</v>
      </c>
      <c r="H10" s="1140">
        <f t="shared" si="2"/>
        <v>8.6956521739130436E-3</v>
      </c>
      <c r="I10" s="1143">
        <f t="shared" si="3"/>
        <v>2.0104890083693784E-5</v>
      </c>
    </row>
    <row r="11" spans="1:11">
      <c r="A11" s="1004" t="s">
        <v>304</v>
      </c>
      <c r="B11" s="990">
        <v>350017</v>
      </c>
      <c r="C11" s="1076">
        <v>2127</v>
      </c>
      <c r="D11" s="1161">
        <f t="shared" si="0"/>
        <v>6.076847695969053E-3</v>
      </c>
      <c r="E11" s="1139">
        <v>0</v>
      </c>
      <c r="F11" s="1136">
        <v>6</v>
      </c>
      <c r="G11" s="1145">
        <f t="shared" ref="G11" si="4">SUM(E11:F11)</f>
        <v>6</v>
      </c>
      <c r="H11" s="1140">
        <f t="shared" ref="H11" si="5">IF(ISERROR(G11/C11),0,G11/C11)</f>
        <v>2.8208744710860366E-3</v>
      </c>
      <c r="I11" s="1143">
        <f t="shared" ref="I11" si="6">IF(C11&gt;0,G11/B11,0)</f>
        <v>1.7142024530237104E-5</v>
      </c>
    </row>
    <row r="12" spans="1:11">
      <c r="A12" s="1004" t="s">
        <v>305</v>
      </c>
      <c r="B12" s="990"/>
      <c r="C12" s="1076"/>
      <c r="D12" s="341"/>
      <c r="E12" s="1075"/>
      <c r="F12" s="1076"/>
      <c r="G12" s="990"/>
      <c r="H12" s="1141"/>
      <c r="I12" s="1142"/>
    </row>
    <row r="13" spans="1:11">
      <c r="A13" s="1004" t="s">
        <v>306</v>
      </c>
      <c r="B13" s="990"/>
      <c r="C13" s="1076"/>
      <c r="D13" s="341"/>
      <c r="E13" s="1075"/>
      <c r="F13" s="1076"/>
      <c r="G13" s="990"/>
      <c r="H13" s="341"/>
      <c r="I13" s="342"/>
      <c r="K13" s="1066"/>
    </row>
    <row r="14" spans="1:11">
      <c r="A14" s="1004" t="s">
        <v>307</v>
      </c>
      <c r="B14" s="990"/>
      <c r="C14" s="1076"/>
      <c r="D14" s="341"/>
      <c r="E14" s="1075"/>
      <c r="F14" s="1076"/>
      <c r="G14" s="990"/>
      <c r="H14" s="341"/>
      <c r="I14" s="342"/>
    </row>
    <row r="15" spans="1:11">
      <c r="A15" s="1004" t="s">
        <v>308</v>
      </c>
      <c r="B15" s="990"/>
      <c r="C15" s="1076"/>
      <c r="D15" s="341"/>
      <c r="E15" s="1075"/>
      <c r="F15" s="1076"/>
      <c r="G15" s="990"/>
      <c r="H15" s="341"/>
      <c r="I15" s="342"/>
    </row>
    <row r="16" spans="1:11" ht="12.9" thickBot="1">
      <c r="A16" s="1005" t="s">
        <v>309</v>
      </c>
      <c r="B16" s="991"/>
      <c r="C16" s="1076"/>
      <c r="D16" s="341"/>
      <c r="E16" s="1075"/>
      <c r="F16" s="1076"/>
      <c r="G16" s="990"/>
      <c r="H16" s="341"/>
      <c r="I16" s="342"/>
    </row>
    <row r="17" spans="1:12" ht="12.9" thickBot="1">
      <c r="A17" s="286" t="s">
        <v>513</v>
      </c>
      <c r="B17" s="994">
        <f>_xlfn.IFS(B16&lt;&gt;0,B16,B15&lt;&gt;0,B15,B14&lt;&gt;0,B14,B13&lt;&gt;0,B13,B12&lt;&gt;0,B12,B11&lt;&gt;0,B11,B10&lt;&gt;0,B10,B9&lt;&gt;0,B9,B8&lt;&gt;0,B8,B7&lt;&gt;0,B7,B6&lt;&gt;0,B6,B5&lt;&gt;0,B5)</f>
        <v>350017</v>
      </c>
      <c r="C17" s="994">
        <f>SUM(C5:C16)</f>
        <v>2962</v>
      </c>
      <c r="D17" s="287">
        <f t="shared" ref="D17" si="7">IF(B17&gt;0,(C17/B17),0)</f>
        <v>8.4624461097603833E-3</v>
      </c>
      <c r="E17" s="994">
        <f>SUM(E5:E16)</f>
        <v>12</v>
      </c>
      <c r="F17" s="994">
        <f>SUM(F5:F16)</f>
        <v>13</v>
      </c>
      <c r="G17" s="994">
        <f>SUM(G5:G16)</f>
        <v>25</v>
      </c>
      <c r="H17" s="287">
        <f>IF(C17=0,0,G17/C17)</f>
        <v>8.4402430790006758E-3</v>
      </c>
      <c r="I17" s="288">
        <f>IF(B17&gt;0,G17/B17,0)</f>
        <v>7.1425102209321262E-5</v>
      </c>
    </row>
    <row r="18" spans="1:12" ht="12.75" customHeight="1">
      <c r="A18" s="1475"/>
      <c r="B18" s="1272"/>
      <c r="C18" s="1272"/>
      <c r="D18" s="1272"/>
      <c r="E18" s="1272"/>
      <c r="F18" s="1272"/>
      <c r="G18" s="1272"/>
      <c r="H18" s="1272"/>
      <c r="I18" s="357"/>
      <c r="J18" s="292"/>
      <c r="K18" s="292"/>
      <c r="L18" s="292"/>
    </row>
    <row r="19" spans="1:12" ht="26.15" customHeight="1">
      <c r="A19" s="1475" t="s">
        <v>532</v>
      </c>
      <c r="B19" s="1272"/>
      <c r="C19" s="1272"/>
      <c r="D19" s="1272"/>
      <c r="E19" s="1272"/>
      <c r="F19" s="1272"/>
      <c r="G19" s="1272"/>
      <c r="H19" s="1272"/>
      <c r="I19" s="1272"/>
      <c r="J19" s="292"/>
      <c r="K19" s="292"/>
      <c r="L19" s="292"/>
    </row>
    <row r="20" spans="1:12" ht="12.9" thickBot="1">
      <c r="A20" s="293"/>
      <c r="B20" s="294"/>
      <c r="C20" s="294"/>
      <c r="D20" s="340"/>
      <c r="E20" s="294"/>
      <c r="F20" s="294"/>
      <c r="G20" s="294"/>
      <c r="H20" s="340"/>
      <c r="I20" s="340"/>
    </row>
    <row r="21" spans="1:12" ht="15.45">
      <c r="A21" s="1476" t="s">
        <v>533</v>
      </c>
      <c r="B21" s="1477"/>
      <c r="C21" s="1477"/>
      <c r="D21" s="1477"/>
      <c r="E21" s="1477"/>
      <c r="F21" s="1477"/>
      <c r="G21" s="1477"/>
      <c r="H21" s="1477"/>
      <c r="I21" s="1478"/>
    </row>
    <row r="22" spans="1:12" ht="16.5" customHeight="1">
      <c r="A22" s="1479" t="s">
        <v>2</v>
      </c>
      <c r="B22" s="1480"/>
      <c r="C22" s="1480"/>
      <c r="D22" s="1480"/>
      <c r="E22" s="1480"/>
      <c r="F22" s="1480"/>
      <c r="G22" s="1480"/>
      <c r="H22" s="1480"/>
      <c r="I22" s="1481"/>
    </row>
    <row r="23" spans="1:12" ht="16.5" customHeight="1" thickBot="1">
      <c r="A23" s="1482" t="s">
        <v>0</v>
      </c>
      <c r="B23" s="1276"/>
      <c r="C23" s="1276"/>
      <c r="D23" s="1276"/>
      <c r="E23" s="1276"/>
      <c r="F23" s="1276"/>
      <c r="G23" s="1276"/>
      <c r="H23" s="1276"/>
      <c r="I23" s="1483"/>
    </row>
    <row r="24" spans="1:12" ht="75" customHeight="1" thickBot="1">
      <c r="A24" s="280" t="s">
        <v>289</v>
      </c>
      <c r="B24" s="281" t="s">
        <v>524</v>
      </c>
      <c r="C24" s="281" t="s">
        <v>525</v>
      </c>
      <c r="D24" s="282" t="s">
        <v>526</v>
      </c>
      <c r="E24" s="281" t="s">
        <v>527</v>
      </c>
      <c r="F24" s="281" t="s">
        <v>528</v>
      </c>
      <c r="G24" s="281" t="s">
        <v>534</v>
      </c>
      <c r="H24" s="282" t="s">
        <v>530</v>
      </c>
      <c r="I24" s="283" t="s">
        <v>535</v>
      </c>
    </row>
    <row r="25" spans="1:12">
      <c r="A25" s="1003" t="s">
        <v>298</v>
      </c>
      <c r="B25" s="997">
        <v>324863</v>
      </c>
      <c r="C25" s="995">
        <v>1961</v>
      </c>
      <c r="D25" s="284">
        <f t="shared" ref="D25:D31" si="8">IF(B25&lt;&gt;0,C25/B25,0)</f>
        <v>6.0363907247054909E-3</v>
      </c>
      <c r="E25" s="1104">
        <v>1734</v>
      </c>
      <c r="F25" s="1105">
        <v>15</v>
      </c>
      <c r="G25" s="1103">
        <f>IF(ISERR(E25+F25),0,E25+F25)</f>
        <v>1749</v>
      </c>
      <c r="H25" s="284">
        <f t="shared" ref="H25:H30" si="9">IF(ISERROR(G25/C25),0,G25/C25)</f>
        <v>0.89189189189189189</v>
      </c>
      <c r="I25" s="285">
        <f t="shared" ref="I25:I30" si="10">IF(B25&gt;0,G25/B25,0)</f>
        <v>5.3838079436562486E-3</v>
      </c>
      <c r="K25" s="975"/>
    </row>
    <row r="26" spans="1:12">
      <c r="A26" s="1004" t="s">
        <v>299</v>
      </c>
      <c r="B26" s="997">
        <v>326865</v>
      </c>
      <c r="C26" s="995">
        <v>383</v>
      </c>
      <c r="D26" s="284">
        <f t="shared" si="8"/>
        <v>1.1717375674972848E-3</v>
      </c>
      <c r="E26" s="1104">
        <v>271</v>
      </c>
      <c r="F26" s="1105">
        <v>5</v>
      </c>
      <c r="G26" s="1103">
        <f t="shared" ref="G26:G30" si="11">IF(ISERR(E26+F26),0,E26+F26)</f>
        <v>276</v>
      </c>
      <c r="H26" s="284">
        <f t="shared" si="9"/>
        <v>0.72062663185378595</v>
      </c>
      <c r="I26" s="285">
        <f t="shared" si="10"/>
        <v>8.443852966821165E-4</v>
      </c>
    </row>
    <row r="27" spans="1:12">
      <c r="A27" s="1004" t="s">
        <v>300</v>
      </c>
      <c r="B27" s="997">
        <v>327526</v>
      </c>
      <c r="C27" s="995">
        <v>381</v>
      </c>
      <c r="D27" s="284">
        <f t="shared" si="8"/>
        <v>1.1632664277034495E-3</v>
      </c>
      <c r="E27" s="1104">
        <v>231</v>
      </c>
      <c r="F27" s="1105">
        <v>3</v>
      </c>
      <c r="G27" s="1103">
        <f t="shared" si="11"/>
        <v>234</v>
      </c>
      <c r="H27" s="284">
        <f t="shared" si="9"/>
        <v>0.61417322834645671</v>
      </c>
      <c r="I27" s="285">
        <f t="shared" si="10"/>
        <v>7.1444709732967763E-4</v>
      </c>
    </row>
    <row r="28" spans="1:12">
      <c r="A28" s="1004" t="s">
        <v>301</v>
      </c>
      <c r="B28" s="997">
        <v>345731</v>
      </c>
      <c r="C28" s="996">
        <v>220</v>
      </c>
      <c r="D28" s="284">
        <f t="shared" si="8"/>
        <v>6.3633287150993115E-4</v>
      </c>
      <c r="E28" s="1106">
        <v>157</v>
      </c>
      <c r="F28" s="1106">
        <v>4</v>
      </c>
      <c r="G28" s="1103">
        <f t="shared" si="11"/>
        <v>161</v>
      </c>
      <c r="H28" s="284">
        <f t="shared" si="9"/>
        <v>0.73181818181818181</v>
      </c>
      <c r="I28" s="285">
        <f t="shared" si="10"/>
        <v>4.6567996505954051E-4</v>
      </c>
    </row>
    <row r="29" spans="1:12">
      <c r="A29" s="1004" t="s">
        <v>302</v>
      </c>
      <c r="B29" s="997">
        <v>346312</v>
      </c>
      <c r="C29" s="996">
        <v>399</v>
      </c>
      <c r="D29" s="284">
        <f t="shared" si="8"/>
        <v>1.1521402665804247E-3</v>
      </c>
      <c r="E29" s="1106">
        <v>294</v>
      </c>
      <c r="F29" s="1106">
        <v>1</v>
      </c>
      <c r="G29" s="1103">
        <f t="shared" si="11"/>
        <v>295</v>
      </c>
      <c r="H29" s="284">
        <f t="shared" si="9"/>
        <v>0.73934837092731831</v>
      </c>
      <c r="I29" s="285">
        <f t="shared" si="10"/>
        <v>8.5183302917600317E-4</v>
      </c>
    </row>
    <row r="30" spans="1:12">
      <c r="A30" s="1004" t="s">
        <v>303</v>
      </c>
      <c r="B30" s="997">
        <v>348174</v>
      </c>
      <c r="C30" s="996">
        <v>299</v>
      </c>
      <c r="D30" s="284">
        <f t="shared" si="8"/>
        <v>8.5876601928920593E-4</v>
      </c>
      <c r="E30" s="1106">
        <v>84</v>
      </c>
      <c r="F30" s="1106">
        <v>1</v>
      </c>
      <c r="G30" s="1103">
        <f t="shared" si="11"/>
        <v>85</v>
      </c>
      <c r="H30" s="284">
        <f t="shared" si="9"/>
        <v>0.28428093645484948</v>
      </c>
      <c r="I30" s="285">
        <f t="shared" si="10"/>
        <v>2.4413080815913882E-4</v>
      </c>
    </row>
    <row r="31" spans="1:12">
      <c r="A31" s="1004" t="s">
        <v>304</v>
      </c>
      <c r="B31" s="997">
        <v>350017</v>
      </c>
      <c r="C31" s="998">
        <v>14</v>
      </c>
      <c r="D31" s="284">
        <f t="shared" si="8"/>
        <v>3.9998057237219906E-5</v>
      </c>
      <c r="E31" s="1106">
        <v>1</v>
      </c>
      <c r="F31" s="1106">
        <v>0</v>
      </c>
      <c r="G31" s="1103">
        <f t="shared" ref="G31" si="12">IF(ISERR(E31+F31),0,E31+F31)</f>
        <v>1</v>
      </c>
      <c r="H31" s="284">
        <f t="shared" ref="H31" si="13">IF(ISERROR(G31/C31),0,G31/C31)</f>
        <v>7.1428571428571425E-2</v>
      </c>
      <c r="I31" s="285">
        <f t="shared" ref="I31" si="14">IF(B31&gt;0,G31/B31,0)</f>
        <v>2.8570040883728503E-6</v>
      </c>
    </row>
    <row r="32" spans="1:12">
      <c r="A32" s="1004" t="s">
        <v>305</v>
      </c>
      <c r="B32" s="997"/>
      <c r="C32" s="998"/>
      <c r="D32" s="284"/>
      <c r="E32" s="998"/>
      <c r="F32" s="998"/>
      <c r="G32" s="997"/>
      <c r="H32" s="284"/>
      <c r="I32" s="285"/>
    </row>
    <row r="33" spans="1:12">
      <c r="A33" s="1004" t="s">
        <v>306</v>
      </c>
      <c r="B33" s="998"/>
      <c r="C33" s="998"/>
      <c r="D33" s="284"/>
      <c r="E33" s="998"/>
      <c r="F33" s="998"/>
      <c r="G33" s="997"/>
      <c r="H33" s="284"/>
      <c r="I33" s="285"/>
      <c r="J33" s="26"/>
    </row>
    <row r="34" spans="1:12">
      <c r="A34" s="1004" t="s">
        <v>307</v>
      </c>
      <c r="B34" s="998"/>
      <c r="C34" s="998"/>
      <c r="D34" s="284"/>
      <c r="E34" s="998"/>
      <c r="F34" s="998"/>
      <c r="G34" s="997"/>
      <c r="H34" s="284"/>
      <c r="I34" s="285"/>
    </row>
    <row r="35" spans="1:12">
      <c r="A35" s="1004" t="s">
        <v>308</v>
      </c>
      <c r="B35" s="998"/>
      <c r="C35" s="998"/>
      <c r="D35" s="284"/>
      <c r="E35" s="998"/>
      <c r="F35" s="998"/>
      <c r="G35" s="997"/>
      <c r="H35" s="284"/>
      <c r="I35" s="285"/>
    </row>
    <row r="36" spans="1:12" ht="12.9" thickBot="1">
      <c r="A36" s="1005" t="s">
        <v>309</v>
      </c>
      <c r="B36" s="998"/>
      <c r="C36" s="999"/>
      <c r="D36" s="284"/>
      <c r="E36" s="999"/>
      <c r="F36" s="999"/>
      <c r="G36" s="997"/>
      <c r="H36" s="284"/>
      <c r="I36" s="285"/>
    </row>
    <row r="37" spans="1:12" ht="12.9" thickBot="1">
      <c r="A37" s="286" t="s">
        <v>513</v>
      </c>
      <c r="B37" s="994">
        <f>_xlfn.IFS(B36&lt;&gt;"",B36,B35&lt;&gt;"",B35,B34&lt;&gt;"",B34,B33&lt;&gt;"",B33,B32&lt;&gt;"",B32,B31&lt;&gt;"",B31,B30&lt;&gt;"",B30,B29&lt;&gt;"",B29,B28&lt;&gt;"",B28,B27&lt;&gt;"",B27,B26&lt;&gt;"",B26,B25&lt;&gt;"",B25)</f>
        <v>350017</v>
      </c>
      <c r="C37" s="994">
        <f>SUM(C25:C36)</f>
        <v>3657</v>
      </c>
      <c r="D37" s="287">
        <f t="shared" ref="D37" si="15">IF(B37&gt;0,(C37/B37),0)</f>
        <v>1.0448063951179514E-2</v>
      </c>
      <c r="E37" s="994">
        <f>SUM(E25:E36)</f>
        <v>2772</v>
      </c>
      <c r="F37" s="994">
        <f>SUM(F25:F36)</f>
        <v>29</v>
      </c>
      <c r="G37" s="994">
        <f>SUM(G25:G36)</f>
        <v>2801</v>
      </c>
      <c r="H37" s="287">
        <f>IF(C37=0,0,G37/C37)</f>
        <v>0.76592835657642877</v>
      </c>
      <c r="I37" s="288">
        <f>IF(B37&gt;0,G37/B37,0)</f>
        <v>8.0024684515323536E-3</v>
      </c>
      <c r="L37" s="26"/>
    </row>
    <row r="38" spans="1:12" s="292" customFormat="1">
      <c r="A38" s="296"/>
      <c r="B38" s="296"/>
      <c r="C38" s="296"/>
      <c r="D38" s="296"/>
      <c r="E38" s="1000"/>
      <c r="F38" s="1000"/>
      <c r="G38" s="1000"/>
      <c r="H38" s="296"/>
      <c r="I38" s="296"/>
      <c r="J38"/>
      <c r="K38"/>
      <c r="L38"/>
    </row>
    <row r="39" spans="1:12" s="292" customFormat="1" ht="27.75" customHeight="1">
      <c r="A39" s="1484" t="s">
        <v>536</v>
      </c>
      <c r="B39" s="1484"/>
      <c r="C39" s="1484"/>
      <c r="D39" s="1484"/>
      <c r="E39" s="1484"/>
      <c r="F39" s="1484"/>
      <c r="G39" s="1484"/>
      <c r="H39" s="1484"/>
      <c r="I39" s="1484"/>
      <c r="J39"/>
      <c r="K39"/>
      <c r="L39"/>
    </row>
    <row r="40" spans="1:12" ht="25.5" customHeight="1">
      <c r="A40" s="1475" t="s">
        <v>537</v>
      </c>
      <c r="B40" s="1475"/>
      <c r="C40" s="1475"/>
      <c r="D40" s="1475"/>
      <c r="E40" s="1475"/>
      <c r="F40" s="1475"/>
      <c r="G40" s="1475"/>
      <c r="H40" s="1475"/>
      <c r="I40" s="1475"/>
      <c r="J40" s="292"/>
      <c r="K40" s="292"/>
      <c r="L40" s="292"/>
    </row>
    <row r="41" spans="1:12">
      <c r="B41" s="297"/>
    </row>
  </sheetData>
  <mergeCells count="10">
    <mergeCell ref="A40:I40"/>
    <mergeCell ref="A1:I1"/>
    <mergeCell ref="A2:I2"/>
    <mergeCell ref="A3:I3"/>
    <mergeCell ref="A18:H18"/>
    <mergeCell ref="A19:I19"/>
    <mergeCell ref="A21:I21"/>
    <mergeCell ref="A22:I22"/>
    <mergeCell ref="A23:I23"/>
    <mergeCell ref="A39:I39"/>
  </mergeCells>
  <printOptions horizontalCentered="1" verticalCentered="1"/>
  <pageMargins left="0.25" right="0.25" top="0.5" bottom="0.5" header="0.5" footer="0.5"/>
  <pageSetup scale="89" orientation="portrait"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sheetPr codeName="Sheet21">
    <tabColor rgb="FF00B050"/>
    <pageSetUpPr fitToPage="1"/>
  </sheetPr>
  <dimension ref="A1:S20"/>
  <sheetViews>
    <sheetView workbookViewId="0">
      <selection activeCell="A11" sqref="A11"/>
    </sheetView>
  </sheetViews>
  <sheetFormatPr defaultColWidth="8.53515625" defaultRowHeight="12.45"/>
  <cols>
    <col min="1" max="7" width="10.53515625" customWidth="1"/>
    <col min="8" max="8" width="9.3828125" customWidth="1"/>
    <col min="9" max="10" width="10.53515625" customWidth="1"/>
  </cols>
  <sheetData>
    <row r="1" spans="1:19" ht="15.45">
      <c r="A1" s="1299" t="s">
        <v>538</v>
      </c>
      <c r="B1" s="1299"/>
      <c r="C1" s="1299"/>
      <c r="D1" s="1299"/>
      <c r="E1" s="1299"/>
      <c r="F1" s="1299"/>
      <c r="G1" s="1299"/>
      <c r="H1" s="1299"/>
      <c r="I1" s="1299"/>
      <c r="J1" s="1299"/>
    </row>
    <row r="2" spans="1:19" ht="15.45">
      <c r="A2" s="1300" t="s">
        <v>2</v>
      </c>
      <c r="B2" s="1480"/>
      <c r="C2" s="1480"/>
      <c r="D2" s="1480"/>
      <c r="E2" s="1480"/>
      <c r="F2" s="1480"/>
      <c r="G2" s="1480"/>
      <c r="H2" s="1480"/>
      <c r="I2" s="1480"/>
      <c r="J2" s="1480"/>
    </row>
    <row r="3" spans="1:19" ht="15.9" thickBot="1">
      <c r="A3" s="1275" t="str">
        <f>'Current Month '!A3</f>
        <v>July 2022</v>
      </c>
      <c r="B3" s="1276"/>
      <c r="C3" s="1276"/>
      <c r="D3" s="1276"/>
      <c r="E3" s="1276"/>
      <c r="F3" s="1276"/>
      <c r="G3" s="1276"/>
      <c r="H3" s="1276"/>
      <c r="I3" s="1276"/>
      <c r="J3" s="1276"/>
    </row>
    <row r="4" spans="1:19" ht="36" customHeight="1" thickBot="1">
      <c r="A4" s="1488" t="s">
        <v>273</v>
      </c>
      <c r="B4" s="1490" t="s">
        <v>539</v>
      </c>
      <c r="C4" s="1450"/>
      <c r="D4" s="1491"/>
      <c r="E4" s="1490" t="s">
        <v>540</v>
      </c>
      <c r="F4" s="1450"/>
      <c r="G4" s="1433"/>
      <c r="H4" s="1492" t="s">
        <v>541</v>
      </c>
      <c r="I4" s="1450"/>
      <c r="J4" s="1433"/>
    </row>
    <row r="5" spans="1:19" ht="15.9" thickBot="1">
      <c r="A5" s="1489"/>
      <c r="B5" s="298" t="s">
        <v>275</v>
      </c>
      <c r="C5" s="299" t="s">
        <v>542</v>
      </c>
      <c r="D5" s="706" t="s">
        <v>10</v>
      </c>
      <c r="E5" s="298" t="s">
        <v>275</v>
      </c>
      <c r="F5" s="300" t="s">
        <v>276</v>
      </c>
      <c r="G5" s="301" t="s">
        <v>10</v>
      </c>
      <c r="H5" s="698" t="s">
        <v>275</v>
      </c>
      <c r="I5" s="299" t="s">
        <v>276</v>
      </c>
      <c r="J5" s="301" t="s">
        <v>10</v>
      </c>
    </row>
    <row r="6" spans="1:19">
      <c r="A6" s="754" t="s">
        <v>277</v>
      </c>
      <c r="B6" s="751">
        <v>16607</v>
      </c>
      <c r="C6" s="1134">
        <v>0</v>
      </c>
      <c r="D6" s="531">
        <f>SUM(B6:C6)</f>
        <v>16607</v>
      </c>
      <c r="E6" s="699">
        <v>15067</v>
      </c>
      <c r="F6" s="1134">
        <v>0</v>
      </c>
      <c r="G6" s="700">
        <f>E6+F6</f>
        <v>15067</v>
      </c>
      <c r="H6" s="703">
        <f>E6/B6</f>
        <v>0.90726801950984526</v>
      </c>
      <c r="I6" s="302">
        <v>0</v>
      </c>
      <c r="J6" s="532">
        <f>G6/D6</f>
        <v>0.90726801950984526</v>
      </c>
    </row>
    <row r="7" spans="1:19">
      <c r="A7" s="755" t="s">
        <v>278</v>
      </c>
      <c r="B7" s="752">
        <v>266215</v>
      </c>
      <c r="C7" s="295">
        <v>6494</v>
      </c>
      <c r="D7" s="295">
        <f>SUM(B7:C7)</f>
        <v>272709</v>
      </c>
      <c r="E7" s="701">
        <v>327311</v>
      </c>
      <c r="F7" s="295">
        <v>7639</v>
      </c>
      <c r="G7" s="700">
        <f>E7+F7</f>
        <v>334950</v>
      </c>
      <c r="H7" s="704">
        <f>E7/B7</f>
        <v>1.229498713445899</v>
      </c>
      <c r="I7" s="533">
        <f>F7/C7</f>
        <v>1.1763165999384047</v>
      </c>
      <c r="J7" s="534">
        <f t="shared" ref="J7" si="0">G7/D7</f>
        <v>1.2282322915635349</v>
      </c>
    </row>
    <row r="8" spans="1:19" ht="12.9" thickBot="1">
      <c r="A8" s="756" t="s">
        <v>10</v>
      </c>
      <c r="B8" s="753">
        <f>SUM(B6:B7)</f>
        <v>282822</v>
      </c>
      <c r="C8" s="304">
        <f t="shared" ref="C8:G8" si="1">SUM(C6:C7)</f>
        <v>6494</v>
      </c>
      <c r="D8" s="707">
        <f t="shared" si="1"/>
        <v>289316</v>
      </c>
      <c r="E8" s="708">
        <f t="shared" si="1"/>
        <v>342378</v>
      </c>
      <c r="F8" s="305">
        <f t="shared" si="1"/>
        <v>7639</v>
      </c>
      <c r="G8" s="702">
        <f t="shared" si="1"/>
        <v>350017</v>
      </c>
      <c r="H8" s="705">
        <f t="shared" ref="H8" si="2">E8/B8</f>
        <v>1.2105776778327004</v>
      </c>
      <c r="I8" s="306">
        <f>F8/C8</f>
        <v>1.1763165999384047</v>
      </c>
      <c r="J8" s="307">
        <f>G8/D8</f>
        <v>1.2098086521312337</v>
      </c>
    </row>
    <row r="10" spans="1:19" ht="41.25" customHeight="1">
      <c r="A10" s="1485" t="s">
        <v>543</v>
      </c>
      <c r="B10" s="1485"/>
      <c r="C10" s="1485"/>
      <c r="D10" s="1485"/>
      <c r="E10" s="1485"/>
      <c r="F10" s="1485"/>
      <c r="G10" s="1485"/>
      <c r="H10" s="1485"/>
      <c r="I10" s="1485"/>
      <c r="J10" s="1485"/>
      <c r="K10" s="340"/>
      <c r="L10" s="340"/>
      <c r="M10" s="340"/>
      <c r="N10" s="340"/>
      <c r="O10" s="340"/>
      <c r="P10" s="340"/>
      <c r="Q10" s="340"/>
      <c r="R10" s="340"/>
      <c r="S10" s="340"/>
    </row>
    <row r="11" spans="1:19" ht="14.15">
      <c r="A11" s="1486" t="s">
        <v>544</v>
      </c>
      <c r="B11" s="1486"/>
      <c r="C11" s="1486"/>
      <c r="D11" s="1486"/>
      <c r="E11" s="1486"/>
      <c r="F11" s="1486"/>
      <c r="G11" s="1486"/>
      <c r="H11" s="1486"/>
      <c r="I11" s="1486"/>
      <c r="J11" s="1486"/>
      <c r="K11" s="340"/>
      <c r="L11" s="340"/>
      <c r="M11" s="340"/>
      <c r="N11" s="340"/>
      <c r="O11" s="340"/>
      <c r="P11" s="340"/>
      <c r="Q11" s="340"/>
      <c r="R11" s="340"/>
      <c r="S11" s="340"/>
    </row>
    <row r="12" spans="1:19" ht="14.15">
      <c r="A12" t="s">
        <v>545</v>
      </c>
    </row>
    <row r="13" spans="1:19">
      <c r="A13" s="1272"/>
      <c r="B13" s="1272"/>
      <c r="C13" s="1272"/>
      <c r="D13" s="1272"/>
      <c r="E13" s="1272"/>
      <c r="F13" s="1272"/>
      <c r="G13" s="1272"/>
      <c r="H13" s="1272"/>
      <c r="I13" s="1272"/>
      <c r="J13" s="1272"/>
    </row>
    <row r="14" spans="1:19" ht="26.25" customHeight="1">
      <c r="A14" s="1487" t="s">
        <v>164</v>
      </c>
      <c r="B14" s="1487"/>
      <c r="C14" s="1487"/>
      <c r="D14" s="1487"/>
      <c r="E14" s="1487"/>
      <c r="F14" s="1487"/>
      <c r="G14" s="1487"/>
      <c r="H14" s="1487"/>
      <c r="I14" s="1487"/>
      <c r="J14" s="1487"/>
    </row>
    <row r="16" spans="1:19">
      <c r="A16" s="1"/>
    </row>
    <row r="20" spans="8:8">
      <c r="H20" t="s">
        <v>546</v>
      </c>
    </row>
  </sheetData>
  <mergeCells count="11">
    <mergeCell ref="A10:J10"/>
    <mergeCell ref="A11:J11"/>
    <mergeCell ref="A14:J14"/>
    <mergeCell ref="A1:J1"/>
    <mergeCell ref="A2:J2"/>
    <mergeCell ref="A3:J3"/>
    <mergeCell ref="A4:A5"/>
    <mergeCell ref="B4:D4"/>
    <mergeCell ref="E4:G4"/>
    <mergeCell ref="H4:J4"/>
    <mergeCell ref="A13:J13"/>
  </mergeCells>
  <printOptions horizontalCentered="1" verticalCentered="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sheetPr codeName="Sheet22">
    <tabColor rgb="FF00B050"/>
    <pageSetUpPr fitToPage="1"/>
  </sheetPr>
  <dimension ref="A1:K21"/>
  <sheetViews>
    <sheetView workbookViewId="0">
      <selection activeCell="L24" sqref="L24"/>
    </sheetView>
  </sheetViews>
  <sheetFormatPr defaultColWidth="8.53515625" defaultRowHeight="12.45"/>
  <cols>
    <col min="1" max="1" width="10.53515625" customWidth="1"/>
    <col min="2" max="5" width="12.53515625" customWidth="1"/>
    <col min="6" max="6" width="13.53515625" customWidth="1"/>
    <col min="7" max="7" width="14.53515625" style="250" customWidth="1"/>
    <col min="8" max="8" width="12.53515625" customWidth="1"/>
    <col min="9" max="9" width="12.3046875" style="4" bestFit="1" customWidth="1"/>
    <col min="10" max="10" width="8.53515625" style="4"/>
    <col min="11" max="11" width="12.3828125" style="4" bestFit="1" customWidth="1"/>
  </cols>
  <sheetData>
    <row r="1" spans="1:11" ht="15.45">
      <c r="A1" s="1299" t="s">
        <v>547</v>
      </c>
      <c r="B1" s="1299"/>
      <c r="C1" s="1299"/>
      <c r="D1" s="1299"/>
      <c r="E1" s="1299"/>
      <c r="F1" s="1299"/>
      <c r="G1" s="1299"/>
      <c r="H1" s="1299"/>
    </row>
    <row r="2" spans="1:11" ht="15.45">
      <c r="A2" s="1300" t="s">
        <v>2</v>
      </c>
      <c r="B2" s="1480"/>
      <c r="C2" s="1480"/>
      <c r="D2" s="1480"/>
      <c r="E2" s="1480"/>
      <c r="F2" s="1480"/>
      <c r="G2" s="1480"/>
      <c r="H2" s="1480"/>
    </row>
    <row r="3" spans="1:11" ht="15.9" thickBot="1">
      <c r="A3" s="1275" t="str">
        <f>'Current Month '!A3</f>
        <v>July 2022</v>
      </c>
      <c r="B3" s="1276"/>
      <c r="C3" s="1276"/>
      <c r="D3" s="1276"/>
      <c r="E3" s="1276"/>
      <c r="F3" s="1276"/>
      <c r="G3" s="1276"/>
      <c r="H3" s="1276"/>
    </row>
    <row r="4" spans="1:11" ht="49.75">
      <c r="A4" s="617" t="s">
        <v>289</v>
      </c>
      <c r="B4" s="428" t="s">
        <v>548</v>
      </c>
      <c r="C4" s="428" t="s">
        <v>549</v>
      </c>
      <c r="D4" s="428" t="s">
        <v>550</v>
      </c>
      <c r="E4" s="428" t="s">
        <v>551</v>
      </c>
      <c r="F4" s="428" t="s">
        <v>552</v>
      </c>
      <c r="G4" s="429" t="s">
        <v>553</v>
      </c>
      <c r="H4" s="427" t="s">
        <v>554</v>
      </c>
      <c r="I4" s="6"/>
      <c r="J4" s="6"/>
    </row>
    <row r="5" spans="1:11" s="4" customFormat="1">
      <c r="A5" s="308" t="s">
        <v>298</v>
      </c>
      <c r="B5" s="295">
        <v>324863</v>
      </c>
      <c r="C5" s="295">
        <v>5513</v>
      </c>
      <c r="D5" s="309">
        <f t="shared" ref="D5:D11" si="0">IF(B5&lt;&gt;0,C5/B5,0)</f>
        <v>1.6970230527945628E-2</v>
      </c>
      <c r="E5" s="344">
        <v>3008</v>
      </c>
      <c r="F5" s="344">
        <v>231</v>
      </c>
      <c r="G5" s="309">
        <f t="shared" ref="G5:G10" si="1">IFERROR(F5/C5,0)</f>
        <v>4.1900961364048611E-2</v>
      </c>
      <c r="H5" s="310">
        <f t="shared" ref="H5:H10" si="2">IFERROR(F5/B5,0)</f>
        <v>7.1106897369044796E-4</v>
      </c>
      <c r="I5" s="350"/>
      <c r="J5" s="353"/>
      <c r="K5" s="1064"/>
    </row>
    <row r="6" spans="1:11">
      <c r="A6" s="308" t="s">
        <v>299</v>
      </c>
      <c r="B6" s="295">
        <v>326865</v>
      </c>
      <c r="C6" s="295">
        <v>2668</v>
      </c>
      <c r="D6" s="309">
        <f t="shared" si="0"/>
        <v>8.1623912012604594E-3</v>
      </c>
      <c r="E6" s="344">
        <v>1522</v>
      </c>
      <c r="F6" s="344">
        <v>174</v>
      </c>
      <c r="G6" s="309">
        <f t="shared" si="1"/>
        <v>6.5217391304347824E-2</v>
      </c>
      <c r="H6" s="310">
        <f t="shared" si="2"/>
        <v>5.3232986095176908E-4</v>
      </c>
      <c r="I6" s="350"/>
      <c r="J6" s="311"/>
    </row>
    <row r="7" spans="1:11">
      <c r="A7" s="308" t="s">
        <v>300</v>
      </c>
      <c r="B7" s="295">
        <v>327526</v>
      </c>
      <c r="C7" s="295">
        <v>124</v>
      </c>
      <c r="D7" s="309">
        <f t="shared" si="0"/>
        <v>3.7859589773025652E-4</v>
      </c>
      <c r="E7" s="344">
        <v>7</v>
      </c>
      <c r="F7" s="344">
        <v>81</v>
      </c>
      <c r="G7" s="309">
        <f t="shared" si="1"/>
        <v>0.65322580645161288</v>
      </c>
      <c r="H7" s="310">
        <f t="shared" si="2"/>
        <v>2.4730861061411917E-4</v>
      </c>
      <c r="I7" s="351"/>
      <c r="J7" s="311"/>
    </row>
    <row r="8" spans="1:11">
      <c r="A8" s="308" t="s">
        <v>301</v>
      </c>
      <c r="B8" s="295">
        <v>345731</v>
      </c>
      <c r="C8" s="295">
        <v>153</v>
      </c>
      <c r="D8" s="309">
        <f t="shared" si="0"/>
        <v>4.4254058791372481E-4</v>
      </c>
      <c r="E8" s="344">
        <v>10</v>
      </c>
      <c r="F8" s="344">
        <v>83</v>
      </c>
      <c r="G8" s="309">
        <f t="shared" si="1"/>
        <v>0.54248366013071891</v>
      </c>
      <c r="H8" s="310">
        <f t="shared" si="2"/>
        <v>2.4007103788783766E-4</v>
      </c>
      <c r="I8" s="351"/>
      <c r="J8" s="311"/>
    </row>
    <row r="9" spans="1:11">
      <c r="A9" s="308" t="s">
        <v>302</v>
      </c>
      <c r="B9" s="312">
        <v>346312</v>
      </c>
      <c r="C9" s="312">
        <v>58</v>
      </c>
      <c r="D9" s="309">
        <f t="shared" si="0"/>
        <v>1.6747903624477349E-4</v>
      </c>
      <c r="E9" s="344">
        <v>7</v>
      </c>
      <c r="F9" s="344">
        <v>18</v>
      </c>
      <c r="G9" s="309">
        <f t="shared" si="1"/>
        <v>0.31034482758620691</v>
      </c>
      <c r="H9" s="310">
        <f t="shared" si="2"/>
        <v>5.1976252627688325E-5</v>
      </c>
      <c r="I9" s="351"/>
    </row>
    <row r="10" spans="1:11">
      <c r="A10" s="308" t="s">
        <v>303</v>
      </c>
      <c r="B10" s="295">
        <v>348174</v>
      </c>
      <c r="C10" s="295">
        <v>163</v>
      </c>
      <c r="D10" s="309">
        <f t="shared" si="0"/>
        <v>4.6815672623458387E-4</v>
      </c>
      <c r="E10" s="295">
        <v>6</v>
      </c>
      <c r="F10" s="295">
        <v>35</v>
      </c>
      <c r="G10" s="309">
        <f t="shared" si="1"/>
        <v>0.21472392638036811</v>
      </c>
      <c r="H10" s="310">
        <f t="shared" si="2"/>
        <v>1.0052445041846892E-4</v>
      </c>
      <c r="I10" s="351"/>
    </row>
    <row r="11" spans="1:11">
      <c r="A11" s="308" t="s">
        <v>304</v>
      </c>
      <c r="B11" s="295">
        <v>350017</v>
      </c>
      <c r="C11" s="295">
        <v>295</v>
      </c>
      <c r="D11" s="309">
        <f t="shared" si="0"/>
        <v>8.4281620606999085E-4</v>
      </c>
      <c r="E11" s="295">
        <v>20</v>
      </c>
      <c r="F11" s="295">
        <v>22</v>
      </c>
      <c r="G11" s="309">
        <f t="shared" ref="G11" si="3">IFERROR(F11/C11,0)</f>
        <v>7.4576271186440682E-2</v>
      </c>
      <c r="H11" s="310">
        <f t="shared" ref="H11" si="4">IFERROR(F11/B11,0)</f>
        <v>6.2854089944202712E-5</v>
      </c>
      <c r="I11" s="351"/>
    </row>
    <row r="12" spans="1:11">
      <c r="A12" s="308" t="s">
        <v>305</v>
      </c>
      <c r="B12" s="295"/>
      <c r="C12" s="295"/>
      <c r="D12" s="309"/>
      <c r="E12" s="295"/>
      <c r="F12" s="295"/>
      <c r="G12" s="309"/>
      <c r="H12" s="355"/>
      <c r="I12" s="351"/>
      <c r="J12" s="353"/>
    </row>
    <row r="13" spans="1:11">
      <c r="A13" s="308" t="s">
        <v>306</v>
      </c>
      <c r="B13" s="295"/>
      <c r="C13" s="295"/>
      <c r="D13" s="309"/>
      <c r="E13" s="295"/>
      <c r="F13" s="295"/>
      <c r="G13" s="309"/>
      <c r="H13" s="355"/>
      <c r="I13" s="354"/>
      <c r="J13" s="353"/>
      <c r="K13" s="353"/>
    </row>
    <row r="14" spans="1:11">
      <c r="A14" s="308" t="s">
        <v>307</v>
      </c>
      <c r="B14" s="295"/>
      <c r="C14" s="295"/>
      <c r="D14" s="309"/>
      <c r="E14" s="295"/>
      <c r="F14" s="295"/>
      <c r="G14" s="309"/>
      <c r="H14" s="310"/>
      <c r="I14" s="352"/>
    </row>
    <row r="15" spans="1:11">
      <c r="A15" s="308" t="s">
        <v>308</v>
      </c>
      <c r="B15" s="295"/>
      <c r="C15" s="295"/>
      <c r="D15" s="309"/>
      <c r="E15" s="295"/>
      <c r="F15" s="295"/>
      <c r="G15" s="309"/>
      <c r="H15" s="310"/>
      <c r="I15" s="352"/>
    </row>
    <row r="16" spans="1:11" ht="12.9" thickBot="1">
      <c r="A16" s="313" t="s">
        <v>309</v>
      </c>
      <c r="B16" s="314"/>
      <c r="C16" s="314"/>
      <c r="D16" s="309"/>
      <c r="E16" s="314"/>
      <c r="F16" s="314"/>
      <c r="G16" s="309"/>
      <c r="H16" s="310"/>
      <c r="I16" s="352"/>
    </row>
    <row r="17" spans="1:9" ht="12.9" thickBot="1">
      <c r="A17" s="315" t="s">
        <v>310</v>
      </c>
      <c r="B17" s="316">
        <f>_xlfn.IFS(B16&lt;&gt;0,B16,B15&lt;&gt;0,B15,B14&lt;&gt;0,B14,B13&lt;&gt;0,B13,B12&lt;&gt;0,B12,B11&lt;&gt;0,B11,B10&lt;&gt;0,B10,B9&lt;&gt;0,B9,B8&lt;&gt;0,B8,B7&lt;&gt;0,B7,B6&lt;&gt;0,B6,B5&lt;&gt;0,B5)</f>
        <v>350017</v>
      </c>
      <c r="C17" s="316">
        <f>SUM(C5:C16)</f>
        <v>8974</v>
      </c>
      <c r="D17" s="317">
        <f>C17/B17</f>
        <v>2.563875468905796E-2</v>
      </c>
      <c r="E17" s="316">
        <f>SUM(E5:E16)</f>
        <v>4580</v>
      </c>
      <c r="F17" s="316">
        <f>SUM(F5:F16)</f>
        <v>644</v>
      </c>
      <c r="G17" s="317">
        <f>IF(C17=0,0,E17/C17)</f>
        <v>0.51036327167372408</v>
      </c>
      <c r="H17" s="1077">
        <f>IF(B17=0,0,F17/B17)</f>
        <v>1.8399106329121157E-3</v>
      </c>
      <c r="I17" s="351"/>
    </row>
    <row r="19" spans="1:9" ht="29.25" customHeight="1">
      <c r="A19" s="1271" t="s">
        <v>555</v>
      </c>
      <c r="B19" s="1271"/>
      <c r="C19" s="1271"/>
      <c r="D19" s="1271"/>
      <c r="E19" s="1271"/>
      <c r="F19" s="1271"/>
      <c r="G19" s="1271"/>
      <c r="H19" s="1271"/>
    </row>
    <row r="20" spans="1:9" ht="23.7" customHeight="1">
      <c r="A20" s="1306" t="s">
        <v>556</v>
      </c>
      <c r="B20" s="1306"/>
      <c r="C20" s="1306"/>
      <c r="D20" s="1306"/>
      <c r="E20" s="1306"/>
      <c r="F20" s="1306"/>
      <c r="G20" s="1306"/>
      <c r="H20" s="1306"/>
    </row>
    <row r="21" spans="1:9" ht="29.15" customHeight="1">
      <c r="A21" s="1493" t="s">
        <v>557</v>
      </c>
      <c r="B21" s="1493"/>
      <c r="C21" s="1493"/>
      <c r="D21" s="1493"/>
      <c r="E21" s="1493"/>
      <c r="F21" s="1493"/>
      <c r="G21" s="1493"/>
      <c r="H21" s="1493"/>
    </row>
  </sheetData>
  <mergeCells count="6">
    <mergeCell ref="A21:H21"/>
    <mergeCell ref="A1:H1"/>
    <mergeCell ref="A2:H2"/>
    <mergeCell ref="A3:H3"/>
    <mergeCell ref="A19:H19"/>
    <mergeCell ref="A20:H20"/>
  </mergeCells>
  <printOptions horizontalCentered="1" verticalCentered="1"/>
  <pageMargins left="0.25" right="0.25" top="0.5" bottom="0.5" header="0.5" footer="0.5"/>
  <pageSetup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sheetPr codeName="Sheet23">
    <tabColor rgb="FF00B050"/>
    <pageSetUpPr fitToPage="1"/>
  </sheetPr>
  <dimension ref="A1:G30"/>
  <sheetViews>
    <sheetView zoomScale="115" zoomScaleNormal="115" workbookViewId="0">
      <selection activeCell="F27" sqref="F27"/>
    </sheetView>
  </sheetViews>
  <sheetFormatPr defaultColWidth="9.3828125" defaultRowHeight="12.45"/>
  <cols>
    <col min="1" max="1" width="48.53515625" customWidth="1"/>
    <col min="2" max="6" width="9.53515625" customWidth="1"/>
    <col min="7" max="7" width="12.53515625" customWidth="1"/>
  </cols>
  <sheetData>
    <row r="1" spans="1:7" ht="15.45">
      <c r="A1" s="1299" t="s">
        <v>558</v>
      </c>
      <c r="B1" s="1299"/>
      <c r="C1" s="1299"/>
      <c r="D1" s="1299"/>
      <c r="E1" s="1299"/>
      <c r="F1" s="1299"/>
      <c r="G1" s="1295"/>
    </row>
    <row r="2" spans="1:7" ht="15.45">
      <c r="A2" s="1300" t="s">
        <v>559</v>
      </c>
      <c r="B2" s="1480"/>
      <c r="C2" s="1480"/>
      <c r="D2" s="1480"/>
      <c r="E2" s="1480"/>
      <c r="F2" s="1480"/>
      <c r="G2" s="1295"/>
    </row>
    <row r="3" spans="1:7" ht="15.9" thickBot="1">
      <c r="A3" s="1275" t="str">
        <f>'Current Month '!A3</f>
        <v>July 2022</v>
      </c>
      <c r="B3" s="1276"/>
      <c r="C3" s="1276"/>
      <c r="D3" s="1276"/>
      <c r="E3" s="1276"/>
      <c r="F3" s="1276"/>
      <c r="G3" s="1276"/>
    </row>
    <row r="4" spans="1:7" ht="13.5" customHeight="1">
      <c r="A4" s="1496" t="s">
        <v>560</v>
      </c>
      <c r="B4" s="1498" t="s">
        <v>561</v>
      </c>
      <c r="C4" s="1499"/>
      <c r="D4" s="1499"/>
      <c r="E4" s="1500"/>
      <c r="F4" s="1498" t="s">
        <v>562</v>
      </c>
      <c r="G4" s="1501"/>
    </row>
    <row r="5" spans="1:7" ht="13.5" customHeight="1">
      <c r="A5" s="1497"/>
      <c r="B5" s="1504" t="s">
        <v>563</v>
      </c>
      <c r="C5" s="1505"/>
      <c r="D5" s="1505"/>
      <c r="E5" s="1506"/>
      <c r="F5" s="1502"/>
      <c r="G5" s="1503"/>
    </row>
    <row r="6" spans="1:7" ht="24.75" customHeight="1">
      <c r="A6" s="1497"/>
      <c r="B6" s="318" t="s">
        <v>564</v>
      </c>
      <c r="C6" s="318" t="s">
        <v>565</v>
      </c>
      <c r="D6" s="318" t="s">
        <v>566</v>
      </c>
      <c r="E6" s="318" t="s">
        <v>420</v>
      </c>
      <c r="F6" s="319" t="s">
        <v>567</v>
      </c>
      <c r="G6" s="320" t="s">
        <v>568</v>
      </c>
    </row>
    <row r="7" spans="1:7">
      <c r="A7" s="346" t="s">
        <v>569</v>
      </c>
      <c r="B7" s="348"/>
      <c r="C7" s="347" t="s">
        <v>570</v>
      </c>
      <c r="D7" s="345"/>
      <c r="E7" s="345"/>
      <c r="F7" s="349">
        <v>78</v>
      </c>
      <c r="G7" s="694">
        <v>970</v>
      </c>
    </row>
    <row r="8" spans="1:7">
      <c r="A8" s="346" t="s">
        <v>571</v>
      </c>
      <c r="B8" s="347" t="s">
        <v>570</v>
      </c>
      <c r="C8" s="347"/>
      <c r="D8" s="345"/>
      <c r="E8" s="345"/>
      <c r="F8" s="322">
        <v>22</v>
      </c>
      <c r="G8" s="695">
        <v>52</v>
      </c>
    </row>
    <row r="9" spans="1:7">
      <c r="A9" s="323" t="s">
        <v>572</v>
      </c>
      <c r="B9" s="324"/>
      <c r="C9" s="324" t="s">
        <v>570</v>
      </c>
      <c r="D9" s="325" t="s">
        <v>570</v>
      </c>
      <c r="E9" s="326"/>
      <c r="F9" s="322">
        <v>0</v>
      </c>
      <c r="G9" s="695">
        <v>2</v>
      </c>
    </row>
    <row r="10" spans="1:7">
      <c r="A10" s="323" t="s">
        <v>573</v>
      </c>
      <c r="B10" s="324"/>
      <c r="C10" s="324" t="s">
        <v>570</v>
      </c>
      <c r="D10" s="325"/>
      <c r="E10" s="326"/>
      <c r="F10" s="322">
        <v>0</v>
      </c>
      <c r="G10" s="695">
        <v>1</v>
      </c>
    </row>
    <row r="11" spans="1:7">
      <c r="A11" s="323" t="s">
        <v>574</v>
      </c>
      <c r="B11" s="324"/>
      <c r="C11" s="324" t="s">
        <v>570</v>
      </c>
      <c r="D11" s="325"/>
      <c r="E11" s="326"/>
      <c r="F11" s="322">
        <v>0</v>
      </c>
      <c r="G11" s="695">
        <v>1</v>
      </c>
    </row>
    <row r="12" spans="1:7">
      <c r="A12" s="323" t="s">
        <v>575</v>
      </c>
      <c r="B12" s="324"/>
      <c r="C12" s="324" t="s">
        <v>570</v>
      </c>
      <c r="D12" s="325"/>
      <c r="E12" s="326"/>
      <c r="F12" s="322">
        <v>0</v>
      </c>
      <c r="G12" s="695">
        <v>0</v>
      </c>
    </row>
    <row r="13" spans="1:7">
      <c r="A13" s="323" t="s">
        <v>576</v>
      </c>
      <c r="B13" s="324"/>
      <c r="C13" s="324" t="s">
        <v>570</v>
      </c>
      <c r="D13" s="325"/>
      <c r="E13" s="326"/>
      <c r="F13" s="322">
        <v>0</v>
      </c>
      <c r="G13" s="695">
        <v>0</v>
      </c>
    </row>
    <row r="14" spans="1:7">
      <c r="A14" s="323" t="s">
        <v>577</v>
      </c>
      <c r="B14" s="324"/>
      <c r="C14" s="324" t="s">
        <v>570</v>
      </c>
      <c r="D14" s="325"/>
      <c r="E14" s="326"/>
      <c r="F14" s="322">
        <v>0</v>
      </c>
      <c r="G14" s="695">
        <v>1</v>
      </c>
    </row>
    <row r="15" spans="1:7">
      <c r="A15" s="323" t="s">
        <v>578</v>
      </c>
      <c r="B15" s="327"/>
      <c r="C15" s="328" t="s">
        <v>570</v>
      </c>
      <c r="D15" s="329"/>
      <c r="E15" s="330"/>
      <c r="F15" s="322">
        <v>0</v>
      </c>
      <c r="G15" s="695">
        <v>0</v>
      </c>
    </row>
    <row r="16" spans="1:7">
      <c r="A16" s="323" t="s">
        <v>579</v>
      </c>
      <c r="B16" s="327"/>
      <c r="C16" s="328" t="s">
        <v>570</v>
      </c>
      <c r="D16" s="329"/>
      <c r="E16" s="330"/>
      <c r="F16" s="322">
        <v>0</v>
      </c>
      <c r="G16" s="695">
        <v>0</v>
      </c>
    </row>
    <row r="17" spans="1:7">
      <c r="A17" s="323" t="s">
        <v>580</v>
      </c>
      <c r="B17" s="327"/>
      <c r="C17" s="328" t="s">
        <v>570</v>
      </c>
      <c r="D17" s="329"/>
      <c r="E17" s="330"/>
      <c r="F17" s="322">
        <v>2</v>
      </c>
      <c r="G17" s="695">
        <v>18</v>
      </c>
    </row>
    <row r="18" spans="1:7">
      <c r="A18" s="323" t="s">
        <v>581</v>
      </c>
      <c r="B18" s="327"/>
      <c r="C18" s="328" t="s">
        <v>570</v>
      </c>
      <c r="D18" s="329"/>
      <c r="E18" s="330" t="s">
        <v>570</v>
      </c>
      <c r="F18" s="322">
        <v>0</v>
      </c>
      <c r="G18" s="695">
        <v>1</v>
      </c>
    </row>
    <row r="19" spans="1:7">
      <c r="A19" s="323" t="s">
        <v>582</v>
      </c>
      <c r="B19" s="331"/>
      <c r="C19" s="324" t="s">
        <v>570</v>
      </c>
      <c r="D19" s="325"/>
      <c r="E19" s="326"/>
      <c r="F19" s="322">
        <v>0</v>
      </c>
      <c r="G19" s="695">
        <v>5</v>
      </c>
    </row>
    <row r="20" spans="1:7">
      <c r="A20" s="323" t="s">
        <v>583</v>
      </c>
      <c r="B20" s="324" t="s">
        <v>570</v>
      </c>
      <c r="C20" s="324"/>
      <c r="D20" s="325"/>
      <c r="E20" s="326"/>
      <c r="F20" s="322">
        <v>0</v>
      </c>
      <c r="G20" s="695">
        <v>1</v>
      </c>
    </row>
    <row r="21" spans="1:7">
      <c r="A21" s="332" t="s">
        <v>584</v>
      </c>
      <c r="B21" s="324"/>
      <c r="C21" s="324" t="s">
        <v>570</v>
      </c>
      <c r="D21" s="325"/>
      <c r="E21" s="326"/>
      <c r="F21" s="322">
        <v>0</v>
      </c>
      <c r="G21" s="695">
        <v>0</v>
      </c>
    </row>
    <row r="22" spans="1:7">
      <c r="A22" s="332" t="s">
        <v>585</v>
      </c>
      <c r="B22" s="324"/>
      <c r="C22" s="324" t="s">
        <v>570</v>
      </c>
      <c r="D22" s="325"/>
      <c r="E22" s="326"/>
      <c r="F22" s="322">
        <v>0</v>
      </c>
      <c r="G22" s="695">
        <v>3</v>
      </c>
    </row>
    <row r="23" spans="1:7">
      <c r="A23" s="332" t="s">
        <v>586</v>
      </c>
      <c r="B23" s="324"/>
      <c r="C23" s="324" t="s">
        <v>570</v>
      </c>
      <c r="D23" s="325"/>
      <c r="E23" s="330"/>
      <c r="F23" s="322">
        <v>0</v>
      </c>
      <c r="G23" s="695">
        <v>1</v>
      </c>
    </row>
    <row r="24" spans="1:7">
      <c r="A24" s="332" t="s">
        <v>587</v>
      </c>
      <c r="B24" s="324"/>
      <c r="C24" s="324" t="s">
        <v>570</v>
      </c>
      <c r="D24" s="325"/>
      <c r="E24" s="330"/>
      <c r="F24" s="322">
        <v>0</v>
      </c>
      <c r="G24" s="695">
        <v>0</v>
      </c>
    </row>
    <row r="25" spans="1:7">
      <c r="A25" s="332" t="s">
        <v>588</v>
      </c>
      <c r="B25" s="324"/>
      <c r="C25" s="324" t="s">
        <v>570</v>
      </c>
      <c r="D25" s="325"/>
      <c r="E25" s="330"/>
      <c r="F25" s="322">
        <v>0</v>
      </c>
      <c r="G25" s="695">
        <v>0</v>
      </c>
    </row>
    <row r="26" spans="1:7">
      <c r="A26" s="321" t="s">
        <v>589</v>
      </c>
      <c r="B26" s="324"/>
      <c r="C26" s="324" t="s">
        <v>570</v>
      </c>
      <c r="D26" s="325"/>
      <c r="E26" s="326"/>
      <c r="F26" s="322">
        <v>1</v>
      </c>
      <c r="G26" s="695">
        <v>5</v>
      </c>
    </row>
    <row r="27" spans="1:7" ht="12.9" thickBot="1">
      <c r="A27" s="333" t="s">
        <v>590</v>
      </c>
      <c r="B27" s="334"/>
      <c r="C27" s="335"/>
      <c r="D27" s="335"/>
      <c r="E27" s="335"/>
      <c r="F27" s="696">
        <f>SUM(F7:F26)</f>
        <v>103</v>
      </c>
      <c r="G27" s="697">
        <f>SUM(G7:G26)</f>
        <v>1061</v>
      </c>
    </row>
    <row r="28" spans="1:7" ht="14.6">
      <c r="A28" s="336"/>
      <c r="B28" s="337"/>
      <c r="C28" s="337"/>
      <c r="D28" s="337"/>
      <c r="E28" s="337"/>
      <c r="F28" s="338"/>
      <c r="G28" s="338"/>
    </row>
    <row r="29" spans="1:7" ht="26.25" customHeight="1">
      <c r="A29" s="1495" t="s">
        <v>591</v>
      </c>
      <c r="B29" s="1495"/>
      <c r="C29" s="1495"/>
      <c r="D29" s="1495"/>
      <c r="E29" s="1495"/>
      <c r="F29" s="1495"/>
      <c r="G29" s="1495"/>
    </row>
    <row r="30" spans="1:7" ht="26.25" customHeight="1">
      <c r="A30" s="1494" t="s">
        <v>164</v>
      </c>
      <c r="B30" s="1494"/>
      <c r="C30" s="1494"/>
      <c r="D30" s="1494"/>
      <c r="E30" s="1494"/>
      <c r="F30" s="1494"/>
      <c r="G30" s="1494"/>
    </row>
  </sheetData>
  <mergeCells count="9">
    <mergeCell ref="A30:G30"/>
    <mergeCell ref="A29:G29"/>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sheetPr codeName="Sheet24">
    <tabColor rgb="FF00B050"/>
    <pageSetUpPr fitToPage="1"/>
  </sheetPr>
  <dimension ref="A1:V23"/>
  <sheetViews>
    <sheetView zoomScaleNormal="100" workbookViewId="0">
      <selection activeCell="J23" sqref="J23"/>
    </sheetView>
  </sheetViews>
  <sheetFormatPr defaultColWidth="8.53515625" defaultRowHeight="12.45"/>
  <cols>
    <col min="1" max="1" width="57" customWidth="1"/>
    <col min="2" max="2" width="11.3046875" customWidth="1"/>
    <col min="3" max="3" width="12.3046875" customWidth="1"/>
    <col min="4" max="4" width="11.53515625" customWidth="1"/>
    <col min="5" max="5" width="11.69140625" customWidth="1"/>
    <col min="6" max="6" width="11.53515625" customWidth="1"/>
    <col min="7" max="7" width="12.3828125" customWidth="1"/>
    <col min="8" max="8" width="11" customWidth="1"/>
    <col min="9" max="9" width="12.3828125" customWidth="1"/>
    <col min="10" max="10" width="13.3046875" customWidth="1"/>
    <col min="11" max="11" width="11.53515625" customWidth="1"/>
    <col min="12" max="12" width="11.3046875" customWidth="1"/>
    <col min="13" max="13" width="12.3828125" customWidth="1"/>
    <col min="14" max="20" width="9.53515625" customWidth="1"/>
    <col min="21" max="21" width="13.53515625" customWidth="1"/>
  </cols>
  <sheetData>
    <row r="1" spans="1:13" ht="15.45">
      <c r="A1" s="1314" t="s">
        <v>592</v>
      </c>
      <c r="B1" s="1314"/>
      <c r="C1" s="1299"/>
      <c r="D1" s="1299"/>
      <c r="E1" s="1299"/>
      <c r="F1" s="1299"/>
      <c r="G1" s="1299"/>
      <c r="H1" s="1299"/>
      <c r="I1" s="1299"/>
      <c r="J1" s="1299"/>
      <c r="K1" s="1299"/>
      <c r="L1" s="1299"/>
      <c r="M1" s="1299"/>
    </row>
    <row r="2" spans="1:13" ht="15.45">
      <c r="A2" s="1299" t="s">
        <v>2</v>
      </c>
      <c r="B2" s="1299"/>
      <c r="C2" s="1299"/>
      <c r="D2" s="1299"/>
      <c r="E2" s="1299"/>
      <c r="F2" s="1299"/>
      <c r="G2" s="1299"/>
      <c r="H2" s="1299"/>
      <c r="I2" s="1299"/>
      <c r="J2" s="1299"/>
      <c r="K2" s="1299"/>
      <c r="L2" s="1299"/>
      <c r="M2" s="1299"/>
    </row>
    <row r="3" spans="1:13" ht="15.9" thickBot="1">
      <c r="A3" s="1275" t="str">
        <f>'Current Month '!A3</f>
        <v>July 2022</v>
      </c>
      <c r="B3" s="1507"/>
      <c r="C3" s="1507"/>
      <c r="D3" s="1507"/>
      <c r="E3" s="1507"/>
      <c r="F3" s="1507"/>
      <c r="G3" s="1507"/>
      <c r="H3" s="1507"/>
      <c r="I3" s="1507"/>
      <c r="J3" s="1507"/>
      <c r="K3" s="1507"/>
      <c r="L3" s="1507"/>
      <c r="M3" s="1507"/>
    </row>
    <row r="4" spans="1:13" ht="20.149999999999999" customHeight="1">
      <c r="A4" s="1508">
        <v>2021</v>
      </c>
      <c r="B4" s="1510" t="s">
        <v>593</v>
      </c>
      <c r="C4" s="1511"/>
      <c r="D4" s="1511"/>
      <c r="E4" s="1510" t="s">
        <v>4</v>
      </c>
      <c r="F4" s="1511"/>
      <c r="G4" s="1511"/>
      <c r="H4" s="1512" t="s">
        <v>5</v>
      </c>
      <c r="I4" s="1513"/>
      <c r="J4" s="1514"/>
      <c r="K4" s="1515" t="s">
        <v>321</v>
      </c>
      <c r="L4" s="1278"/>
      <c r="M4" s="1279"/>
    </row>
    <row r="5" spans="1:13" ht="12.9" thickBot="1">
      <c r="A5" s="1509"/>
      <c r="B5" s="629" t="s">
        <v>8</v>
      </c>
      <c r="C5" s="630" t="s">
        <v>9</v>
      </c>
      <c r="D5" s="645" t="s">
        <v>10</v>
      </c>
      <c r="E5" s="629" t="s">
        <v>8</v>
      </c>
      <c r="F5" s="630" t="s">
        <v>9</v>
      </c>
      <c r="G5" s="645" t="s">
        <v>10</v>
      </c>
      <c r="H5" s="629" t="s">
        <v>8</v>
      </c>
      <c r="I5" s="630" t="s">
        <v>9</v>
      </c>
      <c r="J5" s="631" t="s">
        <v>10</v>
      </c>
      <c r="K5" s="639" t="s">
        <v>8</v>
      </c>
      <c r="L5" s="630" t="s">
        <v>9</v>
      </c>
      <c r="M5" s="631" t="s">
        <v>150</v>
      </c>
    </row>
    <row r="6" spans="1:13">
      <c r="A6" s="632" t="s">
        <v>144</v>
      </c>
      <c r="B6" s="626"/>
      <c r="C6" s="627"/>
      <c r="D6" s="646"/>
      <c r="E6" s="649"/>
      <c r="F6" s="627"/>
      <c r="G6" s="653"/>
      <c r="H6" s="655"/>
      <c r="I6" s="628"/>
      <c r="J6" s="650"/>
      <c r="K6" s="643"/>
      <c r="L6" s="628"/>
      <c r="M6" s="1006"/>
    </row>
    <row r="7" spans="1:13">
      <c r="A7" s="633"/>
      <c r="B7" s="620"/>
      <c r="C7" s="99"/>
      <c r="D7" s="647"/>
      <c r="E7" s="651"/>
      <c r="F7" s="99"/>
      <c r="G7" s="654"/>
      <c r="H7" s="656"/>
      <c r="I7" s="100"/>
      <c r="J7" s="652"/>
      <c r="K7" s="644"/>
      <c r="L7" s="100"/>
      <c r="M7" s="1007"/>
    </row>
    <row r="8" spans="1:13">
      <c r="A8" s="634" t="s">
        <v>594</v>
      </c>
      <c r="B8" s="621"/>
      <c r="C8" s="99"/>
      <c r="D8" s="647">
        <v>80000</v>
      </c>
      <c r="E8" s="651">
        <v>0</v>
      </c>
      <c r="F8" s="99">
        <v>0</v>
      </c>
      <c r="G8" s="654">
        <f>E8+F8</f>
        <v>0</v>
      </c>
      <c r="H8" s="656">
        <v>0</v>
      </c>
      <c r="I8" s="100">
        <v>0</v>
      </c>
      <c r="J8" s="652">
        <f>H8+I8</f>
        <v>0</v>
      </c>
      <c r="K8" s="644"/>
      <c r="L8" s="100"/>
      <c r="M8" s="1007">
        <f>J8/D8</f>
        <v>0</v>
      </c>
    </row>
    <row r="9" spans="1:13">
      <c r="A9" s="634"/>
      <c r="B9" s="621"/>
      <c r="C9" s="99"/>
      <c r="D9" s="647"/>
      <c r="E9" s="651"/>
      <c r="F9" s="99"/>
      <c r="G9" s="654"/>
      <c r="H9" s="656"/>
      <c r="I9" s="100"/>
      <c r="J9" s="652"/>
      <c r="K9" s="644"/>
      <c r="L9" s="100"/>
      <c r="M9" s="1007"/>
    </row>
    <row r="10" spans="1:13">
      <c r="A10" s="635" t="s">
        <v>41</v>
      </c>
      <c r="B10" s="619"/>
      <c r="C10" s="99"/>
      <c r="D10" s="647"/>
      <c r="E10" s="651"/>
      <c r="F10" s="99"/>
      <c r="G10" s="654"/>
      <c r="H10" s="656"/>
      <c r="I10" s="100"/>
      <c r="J10" s="652"/>
      <c r="K10" s="644"/>
      <c r="L10" s="100"/>
      <c r="M10" s="1007"/>
    </row>
    <row r="11" spans="1:13">
      <c r="A11" s="633"/>
      <c r="B11" s="620"/>
      <c r="C11" s="99"/>
      <c r="D11" s="647"/>
      <c r="E11" s="651"/>
      <c r="F11" s="99"/>
      <c r="G11" s="654"/>
      <c r="H11" s="656"/>
      <c r="I11" s="100"/>
      <c r="J11" s="652"/>
      <c r="K11" s="644"/>
      <c r="L11" s="100"/>
      <c r="M11" s="1007"/>
    </row>
    <row r="12" spans="1:13">
      <c r="A12" s="636" t="s">
        <v>324</v>
      </c>
      <c r="B12" s="622"/>
      <c r="C12" s="99"/>
      <c r="D12" s="647">
        <f>(500000*0.15)/2</f>
        <v>37500</v>
      </c>
      <c r="E12" s="651">
        <v>0</v>
      </c>
      <c r="F12" s="99">
        <v>0</v>
      </c>
      <c r="G12" s="654">
        <f>E12+F12</f>
        <v>0</v>
      </c>
      <c r="H12" s="656">
        <v>0</v>
      </c>
      <c r="I12" s="100">
        <v>0</v>
      </c>
      <c r="J12" s="652">
        <f>H12+I12</f>
        <v>0</v>
      </c>
      <c r="K12" s="644"/>
      <c r="L12" s="100"/>
      <c r="M12" s="1007">
        <f>J12/D12</f>
        <v>0</v>
      </c>
    </row>
    <row r="13" spans="1:13">
      <c r="A13" s="637" t="s">
        <v>325</v>
      </c>
      <c r="B13" s="623"/>
      <c r="C13" s="99"/>
      <c r="D13" s="647">
        <v>37500</v>
      </c>
      <c r="E13" s="651">
        <v>0</v>
      </c>
      <c r="F13" s="99">
        <v>0</v>
      </c>
      <c r="G13" s="654">
        <f>E13+F13</f>
        <v>0</v>
      </c>
      <c r="H13" s="656">
        <v>0</v>
      </c>
      <c r="I13" s="100">
        <v>0</v>
      </c>
      <c r="J13" s="652">
        <f>H13+I13</f>
        <v>0</v>
      </c>
      <c r="K13" s="644"/>
      <c r="L13" s="100"/>
      <c r="M13" s="1007">
        <f>J13/D13</f>
        <v>0</v>
      </c>
    </row>
    <row r="14" spans="1:13">
      <c r="A14" s="637" t="s">
        <v>326</v>
      </c>
      <c r="B14" s="623"/>
      <c r="C14" s="99"/>
      <c r="D14" s="647">
        <v>37500</v>
      </c>
      <c r="E14" s="651">
        <v>0</v>
      </c>
      <c r="F14" s="99">
        <v>0</v>
      </c>
      <c r="G14" s="654">
        <f>E14+F14</f>
        <v>0</v>
      </c>
      <c r="H14" s="656">
        <v>0</v>
      </c>
      <c r="I14" s="100">
        <v>0</v>
      </c>
      <c r="J14" s="652">
        <f>H14+I14</f>
        <v>0</v>
      </c>
      <c r="K14" s="644"/>
      <c r="L14" s="100"/>
      <c r="M14" s="1007">
        <f>J14/D14</f>
        <v>0</v>
      </c>
    </row>
    <row r="15" spans="1:13">
      <c r="A15" s="95" t="s">
        <v>595</v>
      </c>
      <c r="B15" s="78"/>
      <c r="C15" s="99"/>
      <c r="D15" s="647">
        <v>11250</v>
      </c>
      <c r="E15" s="651">
        <v>0</v>
      </c>
      <c r="F15" s="99">
        <v>0</v>
      </c>
      <c r="G15" s="654">
        <f>E15+F15</f>
        <v>0</v>
      </c>
      <c r="H15" s="656">
        <v>0</v>
      </c>
      <c r="I15" s="100">
        <v>0</v>
      </c>
      <c r="J15" s="652">
        <f>H15+I15</f>
        <v>0</v>
      </c>
      <c r="K15" s="644"/>
      <c r="L15" s="100"/>
      <c r="M15" s="1007">
        <f>J15/D15</f>
        <v>0</v>
      </c>
    </row>
    <row r="16" spans="1:13">
      <c r="A16" s="638"/>
      <c r="B16" s="624"/>
      <c r="C16" s="99"/>
      <c r="D16" s="647"/>
      <c r="E16" s="651"/>
      <c r="F16" s="99"/>
      <c r="G16" s="654"/>
      <c r="H16" s="656"/>
      <c r="I16" s="100"/>
      <c r="J16" s="652"/>
      <c r="K16" s="644"/>
      <c r="L16" s="100"/>
      <c r="M16" s="1007"/>
    </row>
    <row r="17" spans="1:22" ht="12.9" thickBot="1">
      <c r="A17" s="303" t="s">
        <v>150</v>
      </c>
      <c r="B17" s="641">
        <f t="shared" ref="B17:J17" si="0">B8+SUM(B12:B15)</f>
        <v>0</v>
      </c>
      <c r="C17" s="625">
        <f t="shared" si="0"/>
        <v>0</v>
      </c>
      <c r="D17" s="648">
        <f t="shared" si="0"/>
        <v>203750</v>
      </c>
      <c r="E17" s="641">
        <f t="shared" si="0"/>
        <v>0</v>
      </c>
      <c r="F17" s="625">
        <f t="shared" si="0"/>
        <v>0</v>
      </c>
      <c r="G17" s="648">
        <f t="shared" si="0"/>
        <v>0</v>
      </c>
      <c r="H17" s="641">
        <f t="shared" si="0"/>
        <v>0</v>
      </c>
      <c r="I17" s="625">
        <f t="shared" si="0"/>
        <v>0</v>
      </c>
      <c r="J17" s="642">
        <f t="shared" si="0"/>
        <v>0</v>
      </c>
      <c r="K17" s="640"/>
      <c r="L17" s="625"/>
      <c r="M17" s="1008">
        <f>J17/D17</f>
        <v>0</v>
      </c>
    </row>
    <row r="18" spans="1:22">
      <c r="A18" s="1"/>
      <c r="B18" s="1"/>
    </row>
    <row r="19" spans="1:22">
      <c r="A19" s="535" t="s">
        <v>596</v>
      </c>
      <c r="B19" s="535"/>
      <c r="C19" s="242"/>
      <c r="D19" s="242"/>
      <c r="E19" s="242"/>
      <c r="F19" s="242"/>
      <c r="G19" s="242"/>
      <c r="H19" s="242"/>
      <c r="I19" s="242"/>
      <c r="J19" s="242"/>
      <c r="K19" s="242"/>
      <c r="L19" s="242"/>
      <c r="M19" s="242"/>
      <c r="N19" s="2"/>
      <c r="O19" s="2"/>
      <c r="P19" s="2"/>
      <c r="Q19" s="2"/>
      <c r="R19" s="2"/>
      <c r="S19" s="2"/>
      <c r="T19" s="2"/>
      <c r="U19" s="2"/>
      <c r="V19" s="2"/>
    </row>
    <row r="20" spans="1:22">
      <c r="C20" s="1"/>
      <c r="D20" s="1"/>
      <c r="E20" s="1"/>
      <c r="F20" s="1"/>
    </row>
    <row r="21" spans="1:22">
      <c r="C21" s="1"/>
      <c r="D21" s="1"/>
      <c r="E21" s="1"/>
      <c r="F21" s="1"/>
    </row>
    <row r="23" spans="1:22"/>
  </sheetData>
  <mergeCells count="8">
    <mergeCell ref="A1:M1"/>
    <mergeCell ref="A2:M2"/>
    <mergeCell ref="A3:M3"/>
    <mergeCell ref="A4:A5"/>
    <mergeCell ref="E4:G4"/>
    <mergeCell ref="B4:D4"/>
    <mergeCell ref="H4:J4"/>
    <mergeCell ref="K4:M4"/>
  </mergeCells>
  <printOptions horizontalCentered="1" verticalCentered="1"/>
  <pageMargins left="0.25" right="0.25" top="0.5" bottom="0.5" header="0.5" footer="0.5"/>
  <pageSetup scale="62" orientation="landscape" r:id="rId1"/>
  <customProperties>
    <customPr name="_pios_id" r:id="rId2"/>
  </customProperties>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38D7-4597-422C-B464-EB10D77739BB}">
  <sheetPr codeName="Sheet25">
    <tabColor rgb="FF00B050"/>
    <pageSetUpPr fitToPage="1"/>
  </sheetPr>
  <dimension ref="A1:H26"/>
  <sheetViews>
    <sheetView zoomScaleNormal="100" workbookViewId="0">
      <selection sqref="A1:E1"/>
    </sheetView>
  </sheetViews>
  <sheetFormatPr defaultRowHeight="12.45"/>
  <cols>
    <col min="1" max="1" width="17.69140625" customWidth="1"/>
    <col min="2" max="2" width="17.53515625" customWidth="1"/>
    <col min="3" max="3" width="16.53515625" customWidth="1"/>
    <col min="4" max="4" width="17.3828125" customWidth="1"/>
    <col min="5" max="5" width="19.3828125" customWidth="1"/>
  </cols>
  <sheetData>
    <row r="1" spans="1:8" ht="15.45">
      <c r="A1" s="1299" t="s">
        <v>597</v>
      </c>
      <c r="B1" s="1299"/>
      <c r="C1" s="1299"/>
      <c r="D1" s="1299"/>
      <c r="E1" s="1299"/>
      <c r="F1" s="496"/>
      <c r="G1" s="496"/>
      <c r="H1" s="496"/>
    </row>
    <row r="2" spans="1:8" ht="15.45">
      <c r="A2" s="1299" t="s">
        <v>598</v>
      </c>
      <c r="B2" s="1299"/>
      <c r="C2" s="1299"/>
      <c r="D2" s="1299"/>
      <c r="E2" s="1299"/>
      <c r="F2" s="496"/>
      <c r="G2" s="496"/>
      <c r="H2" s="496"/>
    </row>
    <row r="3" spans="1:8" ht="15.45">
      <c r="A3" s="1300" t="s">
        <v>2</v>
      </c>
      <c r="B3" s="1300"/>
      <c r="C3" s="1300"/>
      <c r="D3" s="1300"/>
      <c r="E3" s="1300"/>
      <c r="F3" s="536"/>
      <c r="G3" s="536"/>
      <c r="H3" s="536"/>
    </row>
    <row r="4" spans="1:8" ht="15.45">
      <c r="A4" s="1300" t="str">
        <f>'Current Month '!A3</f>
        <v>July 2022</v>
      </c>
      <c r="B4" s="1299"/>
      <c r="C4" s="1299"/>
      <c r="D4" s="1299"/>
      <c r="E4" s="1299"/>
      <c r="F4" s="536"/>
      <c r="G4" s="536"/>
      <c r="H4" s="536"/>
    </row>
    <row r="5" spans="1:8" ht="12.9" thickBot="1"/>
    <row r="6" spans="1:8" ht="15.9" thickBot="1">
      <c r="A6" s="1517" t="s">
        <v>524</v>
      </c>
      <c r="B6" s="1518"/>
      <c r="C6" s="1518"/>
      <c r="D6" s="1518"/>
      <c r="E6" s="1519"/>
    </row>
    <row r="7" spans="1:8" ht="111" customHeight="1" thickBot="1">
      <c r="A7" s="507" t="s">
        <v>289</v>
      </c>
      <c r="B7" s="507" t="s">
        <v>599</v>
      </c>
      <c r="C7" s="507" t="s">
        <v>600</v>
      </c>
      <c r="D7" s="507" t="s">
        <v>601</v>
      </c>
      <c r="E7" s="507" t="s">
        <v>602</v>
      </c>
      <c r="F7" s="357"/>
      <c r="G7" s="357"/>
    </row>
    <row r="8" spans="1:8">
      <c r="A8" s="537" t="s">
        <v>298</v>
      </c>
      <c r="B8" s="529"/>
      <c r="C8" s="529"/>
      <c r="D8" s="529"/>
      <c r="E8" s="538"/>
    </row>
    <row r="9" spans="1:8">
      <c r="A9" s="308" t="s">
        <v>299</v>
      </c>
      <c r="B9" s="77"/>
      <c r="C9" s="77"/>
      <c r="D9" s="77"/>
      <c r="E9" s="76"/>
    </row>
    <row r="10" spans="1:8">
      <c r="A10" s="308" t="s">
        <v>300</v>
      </c>
      <c r="B10" s="77"/>
      <c r="C10" s="77"/>
      <c r="D10" s="77"/>
      <c r="E10" s="76"/>
    </row>
    <row r="11" spans="1:8">
      <c r="A11" s="308" t="s">
        <v>301</v>
      </c>
      <c r="B11" s="77"/>
      <c r="C11" s="77"/>
      <c r="D11" s="77"/>
      <c r="E11" s="76"/>
    </row>
    <row r="12" spans="1:8">
      <c r="A12" s="308" t="s">
        <v>302</v>
      </c>
      <c r="B12" s="77"/>
      <c r="C12" s="77"/>
      <c r="D12" s="77"/>
      <c r="E12" s="76"/>
    </row>
    <row r="13" spans="1:8">
      <c r="A13" s="308" t="s">
        <v>303</v>
      </c>
      <c r="B13" s="77"/>
      <c r="C13" s="77"/>
      <c r="D13" s="77"/>
      <c r="E13" s="76"/>
    </row>
    <row r="14" spans="1:8">
      <c r="A14" s="308" t="s">
        <v>304</v>
      </c>
      <c r="B14" s="77"/>
      <c r="C14" s="77"/>
      <c r="D14" s="77"/>
      <c r="E14" s="76"/>
    </row>
    <row r="15" spans="1:8">
      <c r="A15" s="308" t="s">
        <v>305</v>
      </c>
      <c r="B15" s="77"/>
      <c r="C15" s="77"/>
      <c r="D15" s="77"/>
      <c r="E15" s="76"/>
    </row>
    <row r="16" spans="1:8">
      <c r="A16" s="308" t="s">
        <v>306</v>
      </c>
      <c r="B16" s="77"/>
      <c r="C16" s="77"/>
      <c r="D16" s="77"/>
      <c r="E16" s="76"/>
    </row>
    <row r="17" spans="1:5">
      <c r="A17" s="308" t="s">
        <v>307</v>
      </c>
      <c r="B17" s="77"/>
      <c r="C17" s="77"/>
      <c r="D17" s="77"/>
      <c r="E17" s="76"/>
    </row>
    <row r="18" spans="1:5">
      <c r="A18" s="308" t="s">
        <v>308</v>
      </c>
      <c r="B18" s="77"/>
      <c r="C18" s="77"/>
      <c r="D18" s="77"/>
      <c r="E18" s="76"/>
    </row>
    <row r="19" spans="1:5" ht="12.9" thickBot="1">
      <c r="A19" s="313" t="s">
        <v>309</v>
      </c>
      <c r="B19" s="384"/>
      <c r="C19" s="384"/>
      <c r="D19" s="384"/>
      <c r="E19" s="539"/>
    </row>
    <row r="20" spans="1:5" ht="12.9" thickBot="1">
      <c r="A20" s="315" t="s">
        <v>310</v>
      </c>
      <c r="B20" s="385"/>
      <c r="C20" s="385"/>
      <c r="D20" s="385"/>
      <c r="E20" s="540"/>
    </row>
    <row r="22" spans="1:5">
      <c r="A22" s="58" t="s">
        <v>603</v>
      </c>
    </row>
    <row r="23" spans="1:5">
      <c r="A23" s="367" t="s">
        <v>604</v>
      </c>
    </row>
    <row r="24" spans="1:5">
      <c r="A24" t="s">
        <v>605</v>
      </c>
    </row>
    <row r="25" spans="1:5" ht="30" customHeight="1">
      <c r="A25" s="1271" t="s">
        <v>606</v>
      </c>
      <c r="B25" s="1271"/>
      <c r="C25" s="1271"/>
      <c r="D25" s="1271"/>
      <c r="E25" s="1271"/>
    </row>
    <row r="26" spans="1:5" ht="31.2" customHeight="1">
      <c r="A26" s="1516" t="s">
        <v>607</v>
      </c>
      <c r="B26" s="1516"/>
      <c r="C26" s="1516"/>
      <c r="D26" s="1516"/>
      <c r="E26" s="1516"/>
    </row>
  </sheetData>
  <mergeCells count="7">
    <mergeCell ref="A26:E26"/>
    <mergeCell ref="A25:E25"/>
    <mergeCell ref="A1:E1"/>
    <mergeCell ref="A2:E2"/>
    <mergeCell ref="A3:E3"/>
    <mergeCell ref="A4:E4"/>
    <mergeCell ref="A6:E6"/>
  </mergeCells>
  <pageMargins left="0.7" right="0.7" top="0.75" bottom="0.75" header="0.3" footer="0.3"/>
  <pageSetup orientation="portrait" r:id="rId1"/>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A49-92EC-4844-A728-A9CA0BD4AB44}">
  <sheetPr codeName="Sheet26">
    <tabColor rgb="FF00B050"/>
    <pageSetUpPr fitToPage="1"/>
  </sheetPr>
  <dimension ref="A1:J23"/>
  <sheetViews>
    <sheetView workbookViewId="0">
      <selection sqref="A1:H1"/>
    </sheetView>
  </sheetViews>
  <sheetFormatPr defaultRowHeight="12.45"/>
  <cols>
    <col min="1" max="1" width="12.3046875" customWidth="1"/>
    <col min="2" max="2" width="21.53515625" customWidth="1"/>
    <col min="5" max="5" width="23" customWidth="1"/>
    <col min="8" max="8" width="23.3046875" customWidth="1"/>
  </cols>
  <sheetData>
    <row r="1" spans="1:10" ht="15.45">
      <c r="A1" s="1299" t="s">
        <v>608</v>
      </c>
      <c r="B1" s="1299"/>
      <c r="C1" s="1299"/>
      <c r="D1" s="1299"/>
      <c r="E1" s="1299"/>
      <c r="F1" s="1299"/>
      <c r="G1" s="1299"/>
      <c r="H1" s="1299"/>
      <c r="I1" s="446"/>
      <c r="J1" s="446"/>
    </row>
    <row r="2" spans="1:10" ht="30.75" customHeight="1">
      <c r="A2" s="1322" t="s">
        <v>609</v>
      </c>
      <c r="B2" s="1322"/>
      <c r="C2" s="1322"/>
      <c r="D2" s="1322"/>
      <c r="E2" s="1322"/>
      <c r="F2" s="1322"/>
      <c r="G2" s="1322"/>
      <c r="H2" s="1322"/>
      <c r="I2" s="447"/>
      <c r="J2" s="447"/>
    </row>
    <row r="3" spans="1:10" ht="15.45">
      <c r="A3" s="1300" t="s">
        <v>2</v>
      </c>
      <c r="B3" s="1300"/>
      <c r="C3" s="1300"/>
      <c r="D3" s="1300"/>
      <c r="E3" s="1300"/>
      <c r="F3" s="1300"/>
      <c r="G3" s="1300"/>
      <c r="H3" s="1300"/>
      <c r="I3" s="448"/>
      <c r="J3" s="448"/>
    </row>
    <row r="4" spans="1:10" ht="15.45">
      <c r="A4" s="1300" t="str">
        <f>'Current Month '!A3</f>
        <v>July 2022</v>
      </c>
      <c r="B4" s="1299"/>
      <c r="C4" s="1299"/>
      <c r="D4" s="1299"/>
      <c r="E4" s="1299"/>
      <c r="F4" s="1299"/>
      <c r="G4" s="1299"/>
      <c r="H4" s="1299"/>
      <c r="I4" s="448"/>
      <c r="J4" s="448"/>
    </row>
    <row r="5" spans="1:10" ht="12.9" thickBot="1"/>
    <row r="6" spans="1:10" ht="62.6" thickBot="1">
      <c r="A6" s="1009" t="s">
        <v>610</v>
      </c>
      <c r="B6" s="507" t="s">
        <v>611</v>
      </c>
      <c r="D6" s="1009" t="s">
        <v>610</v>
      </c>
      <c r="E6" s="507" t="s">
        <v>612</v>
      </c>
      <c r="G6" s="1009" t="s">
        <v>610</v>
      </c>
      <c r="H6" s="507" t="s">
        <v>613</v>
      </c>
    </row>
    <row r="7" spans="1:10">
      <c r="A7" s="596" t="s">
        <v>614</v>
      </c>
      <c r="B7" s="596"/>
      <c r="D7" s="596" t="s">
        <v>614</v>
      </c>
      <c r="E7" s="596"/>
      <c r="G7" s="596" t="s">
        <v>614</v>
      </c>
      <c r="H7" s="596"/>
    </row>
    <row r="8" spans="1:10">
      <c r="A8" s="490" t="s">
        <v>615</v>
      </c>
      <c r="B8" s="490"/>
      <c r="D8" s="490" t="s">
        <v>615</v>
      </c>
      <c r="E8" s="490"/>
      <c r="G8" s="490" t="s">
        <v>615</v>
      </c>
      <c r="H8" s="490"/>
    </row>
    <row r="9" spans="1:10">
      <c r="A9" s="490" t="s">
        <v>616</v>
      </c>
      <c r="B9" s="490"/>
      <c r="D9" s="490" t="s">
        <v>616</v>
      </c>
      <c r="E9" s="490"/>
      <c r="G9" s="490" t="s">
        <v>616</v>
      </c>
      <c r="H9" s="490"/>
    </row>
    <row r="10" spans="1:10">
      <c r="A10" s="490" t="s">
        <v>617</v>
      </c>
      <c r="B10" s="490"/>
      <c r="D10" s="490" t="s">
        <v>617</v>
      </c>
      <c r="E10" s="490"/>
      <c r="G10" s="490" t="s">
        <v>617</v>
      </c>
      <c r="H10" s="490"/>
    </row>
    <row r="11" spans="1:10">
      <c r="A11" s="490" t="s">
        <v>618</v>
      </c>
      <c r="B11" s="490"/>
      <c r="D11" s="490" t="s">
        <v>618</v>
      </c>
      <c r="E11" s="490"/>
      <c r="G11" s="490" t="s">
        <v>618</v>
      </c>
      <c r="H11" s="490"/>
    </row>
    <row r="12" spans="1:10">
      <c r="A12" s="490" t="s">
        <v>619</v>
      </c>
      <c r="B12" s="490"/>
      <c r="D12" s="490" t="s">
        <v>619</v>
      </c>
      <c r="E12" s="490"/>
      <c r="G12" s="490" t="s">
        <v>619</v>
      </c>
      <c r="H12" s="490"/>
    </row>
    <row r="13" spans="1:10">
      <c r="A13" s="490" t="s">
        <v>620</v>
      </c>
      <c r="B13" s="490"/>
      <c r="D13" s="490" t="s">
        <v>620</v>
      </c>
      <c r="E13" s="490"/>
      <c r="G13" s="490" t="s">
        <v>620</v>
      </c>
      <c r="H13" s="490"/>
    </row>
    <row r="14" spans="1:10">
      <c r="A14" s="490" t="s">
        <v>621</v>
      </c>
      <c r="B14" s="490"/>
      <c r="D14" s="490" t="s">
        <v>621</v>
      </c>
      <c r="E14" s="490"/>
      <c r="G14" s="490" t="s">
        <v>621</v>
      </c>
      <c r="H14" s="490"/>
    </row>
    <row r="15" spans="1:10">
      <c r="A15" s="490" t="s">
        <v>622</v>
      </c>
      <c r="B15" s="490"/>
      <c r="D15" s="490" t="s">
        <v>622</v>
      </c>
      <c r="E15" s="490"/>
      <c r="G15" s="490" t="s">
        <v>622</v>
      </c>
      <c r="H15" s="490"/>
    </row>
    <row r="16" spans="1:10" ht="12.9" thickBot="1">
      <c r="A16" s="495" t="s">
        <v>623</v>
      </c>
      <c r="B16" s="495"/>
      <c r="D16" s="495" t="s">
        <v>623</v>
      </c>
      <c r="E16" s="495"/>
      <c r="G16" s="495" t="s">
        <v>623</v>
      </c>
      <c r="H16" s="495"/>
    </row>
    <row r="19" spans="1:8">
      <c r="A19" t="s">
        <v>603</v>
      </c>
    </row>
    <row r="20" spans="1:8">
      <c r="A20" s="367" t="s">
        <v>604</v>
      </c>
    </row>
    <row r="21" spans="1:8">
      <c r="A21" t="s">
        <v>624</v>
      </c>
    </row>
    <row r="22" spans="1:8">
      <c r="A22" t="s">
        <v>625</v>
      </c>
    </row>
    <row r="23" spans="1:8" ht="29.7" customHeight="1">
      <c r="A23" s="1271" t="s">
        <v>606</v>
      </c>
      <c r="B23" s="1271"/>
      <c r="C23" s="1271"/>
      <c r="D23" s="1271"/>
      <c r="E23" s="1271"/>
      <c r="F23" s="1271"/>
      <c r="G23" s="1271"/>
      <c r="H23" s="1271"/>
    </row>
  </sheetData>
  <mergeCells count="5">
    <mergeCell ref="A4:H4"/>
    <mergeCell ref="A1:H1"/>
    <mergeCell ref="A2:H2"/>
    <mergeCell ref="A3:H3"/>
    <mergeCell ref="A23:H23"/>
  </mergeCells>
  <phoneticPr fontId="42" type="noConversion"/>
  <pageMargins left="0.7" right="0.7" top="0.75" bottom="0.75" header="0.3" footer="0.3"/>
  <pageSetup orientation="landscape" r:id="rId1"/>
  <customProperties>
    <customPr name="_pios_id" r:id="rId2"/>
  </customPropertie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61E8-F133-40CE-92D5-B935B0DBA30D}">
  <sheetPr codeName="Sheet27">
    <tabColor rgb="FF00B050"/>
    <pageSetUpPr fitToPage="1"/>
  </sheetPr>
  <dimension ref="A1:G35"/>
  <sheetViews>
    <sheetView zoomScaleNormal="100" workbookViewId="0">
      <selection activeCell="G6" sqref="G6"/>
    </sheetView>
  </sheetViews>
  <sheetFormatPr defaultColWidth="8.53515625" defaultRowHeight="12.45"/>
  <cols>
    <col min="1" max="1" width="52" style="45" bestFit="1" customWidth="1"/>
    <col min="2" max="2" width="18.53515625" style="45" customWidth="1"/>
    <col min="3" max="3" width="19.3046875" style="45" customWidth="1"/>
    <col min="4" max="4" width="21.53515625" style="45" customWidth="1"/>
    <col min="5" max="5" width="15.3046875" style="45" customWidth="1"/>
    <col min="6" max="6" width="12.53515625" style="45" customWidth="1"/>
    <col min="7" max="7" width="10.53515625" style="45" bestFit="1" customWidth="1"/>
    <col min="8" max="8" width="9.69140625" style="45" bestFit="1" customWidth="1"/>
    <col min="9" max="16384" width="8.53515625" style="45"/>
  </cols>
  <sheetData>
    <row r="1" spans="1:6" ht="15.45">
      <c r="A1" s="1521" t="s">
        <v>626</v>
      </c>
      <c r="B1" s="1521"/>
      <c r="C1" s="1521"/>
      <c r="D1" s="1521"/>
      <c r="E1" s="1521"/>
    </row>
    <row r="2" spans="1:6" ht="15.45">
      <c r="A2" s="1521" t="s">
        <v>2</v>
      </c>
      <c r="B2" s="1521"/>
      <c r="C2" s="1521"/>
      <c r="D2" s="1521"/>
      <c r="E2" s="1521"/>
    </row>
    <row r="3" spans="1:6" ht="15.9" thickBot="1">
      <c r="A3" s="1275" t="str">
        <f>'Current Month '!A3</f>
        <v>July 2022</v>
      </c>
      <c r="B3" s="1507"/>
      <c r="C3" s="1507"/>
      <c r="D3" s="1507"/>
      <c r="E3" s="1507"/>
    </row>
    <row r="4" spans="1:6" ht="30.9">
      <c r="A4" s="1522" t="s">
        <v>627</v>
      </c>
      <c r="B4" s="663" t="s">
        <v>26</v>
      </c>
      <c r="C4" s="674" t="s">
        <v>4</v>
      </c>
      <c r="D4" s="669" t="s">
        <v>5</v>
      </c>
      <c r="E4" s="671" t="s">
        <v>6</v>
      </c>
    </row>
    <row r="5" spans="1:6" ht="27.65" customHeight="1">
      <c r="A5" s="1523"/>
      <c r="B5" s="664" t="s">
        <v>8</v>
      </c>
      <c r="C5" s="664" t="s">
        <v>8</v>
      </c>
      <c r="D5" s="660" t="s">
        <v>8</v>
      </c>
      <c r="E5" s="1169" t="s">
        <v>8</v>
      </c>
    </row>
    <row r="6" spans="1:6" ht="15">
      <c r="A6" s="657" t="s">
        <v>459</v>
      </c>
      <c r="B6" s="665">
        <v>361080</v>
      </c>
      <c r="C6" s="665">
        <v>2694</v>
      </c>
      <c r="D6" s="665">
        <v>73994</v>
      </c>
      <c r="E6" s="1174">
        <f t="shared" ref="E6:E14" si="0">IFERROR(D6/B6,0)</f>
        <v>0.20492411653927109</v>
      </c>
      <c r="F6" s="386"/>
    </row>
    <row r="7" spans="1:6" ht="15">
      <c r="A7" s="658" t="s">
        <v>460</v>
      </c>
      <c r="B7" s="666">
        <v>12874</v>
      </c>
      <c r="C7" s="666">
        <v>5145</v>
      </c>
      <c r="D7" s="666">
        <v>18833</v>
      </c>
      <c r="E7" s="1171">
        <f t="shared" si="0"/>
        <v>1.4628709025943762</v>
      </c>
      <c r="F7" s="386"/>
    </row>
    <row r="8" spans="1:6" ht="15">
      <c r="A8" s="658" t="s">
        <v>461</v>
      </c>
      <c r="B8" s="666">
        <v>923</v>
      </c>
      <c r="C8" s="666">
        <v>576</v>
      </c>
      <c r="D8" s="666">
        <v>359</v>
      </c>
      <c r="E8" s="1171">
        <f t="shared" si="0"/>
        <v>0.38894907908992415</v>
      </c>
      <c r="F8" s="386"/>
    </row>
    <row r="9" spans="1:6" ht="15">
      <c r="A9" s="659" t="s">
        <v>462</v>
      </c>
      <c r="B9" s="666">
        <v>151500</v>
      </c>
      <c r="C9" s="666">
        <v>490</v>
      </c>
      <c r="D9" s="666">
        <v>6764</v>
      </c>
      <c r="E9" s="1170">
        <f t="shared" si="0"/>
        <v>4.4646864686468647E-2</v>
      </c>
      <c r="F9" s="386"/>
    </row>
    <row r="10" spans="1:6" ht="15">
      <c r="A10" s="658" t="s">
        <v>628</v>
      </c>
      <c r="B10" s="666">
        <v>0</v>
      </c>
      <c r="C10" s="666">
        <v>0</v>
      </c>
      <c r="D10" s="666">
        <v>0</v>
      </c>
      <c r="E10" s="1171">
        <f t="shared" si="0"/>
        <v>0</v>
      </c>
      <c r="F10" s="386"/>
    </row>
    <row r="11" spans="1:6" ht="15">
      <c r="A11" s="658" t="s">
        <v>41</v>
      </c>
      <c r="B11" s="666">
        <v>50000</v>
      </c>
      <c r="C11" s="666">
        <v>0</v>
      </c>
      <c r="D11" s="666">
        <v>0</v>
      </c>
      <c r="E11" s="1171">
        <f t="shared" si="0"/>
        <v>0</v>
      </c>
      <c r="F11" s="386"/>
    </row>
    <row r="12" spans="1:6" ht="15">
      <c r="A12" s="658" t="s">
        <v>42</v>
      </c>
      <c r="B12" s="666">
        <v>44660</v>
      </c>
      <c r="C12" s="666">
        <v>4822</v>
      </c>
      <c r="D12" s="666">
        <v>29347</v>
      </c>
      <c r="E12" s="1171">
        <f t="shared" si="0"/>
        <v>0.65712046574115535</v>
      </c>
      <c r="F12" s="386"/>
    </row>
    <row r="13" spans="1:6" ht="15">
      <c r="A13" s="658" t="s">
        <v>43</v>
      </c>
      <c r="B13" s="666">
        <v>71930</v>
      </c>
      <c r="C13" s="666">
        <v>-470</v>
      </c>
      <c r="D13" s="666">
        <v>18437</v>
      </c>
      <c r="E13" s="1172">
        <f t="shared" si="0"/>
        <v>0.25631864312526065</v>
      </c>
      <c r="F13" s="386"/>
    </row>
    <row r="14" spans="1:6" ht="15">
      <c r="A14" s="658" t="s">
        <v>44</v>
      </c>
      <c r="B14" s="666">
        <v>10183</v>
      </c>
      <c r="C14" s="666">
        <v>0</v>
      </c>
      <c r="D14" s="666">
        <v>2468</v>
      </c>
      <c r="E14" s="1171">
        <f t="shared" si="0"/>
        <v>0.24236472552293037</v>
      </c>
      <c r="F14" s="386"/>
    </row>
    <row r="15" spans="1:6" ht="15">
      <c r="A15" s="676"/>
      <c r="B15" s="677"/>
      <c r="C15" s="677"/>
      <c r="D15" s="677"/>
      <c r="E15" s="1171"/>
      <c r="F15" s="386"/>
    </row>
    <row r="16" spans="1:6" ht="15.45">
      <c r="A16" s="1059" t="s">
        <v>465</v>
      </c>
      <c r="B16" s="667">
        <f>SUM(B6:B15)</f>
        <v>703150</v>
      </c>
      <c r="C16" s="667">
        <f t="shared" ref="C16:D16" si="1">SUM(C6:C15)</f>
        <v>13257</v>
      </c>
      <c r="D16" s="662">
        <f t="shared" si="1"/>
        <v>150202</v>
      </c>
      <c r="E16" s="1173">
        <f>IFERROR(D16/B16,0)</f>
        <v>0.21361302709237004</v>
      </c>
      <c r="F16" s="386"/>
    </row>
    <row r="17" spans="1:7" ht="15">
      <c r="A17" s="680"/>
      <c r="B17" s="681"/>
      <c r="C17" s="681"/>
      <c r="D17" s="682"/>
      <c r="E17" s="683"/>
      <c r="F17" s="386"/>
    </row>
    <row r="18" spans="1:7" ht="15">
      <c r="A18" s="658" t="s">
        <v>629</v>
      </c>
      <c r="B18" s="666">
        <v>3711343</v>
      </c>
      <c r="C18" s="666">
        <v>419228</v>
      </c>
      <c r="D18" s="661">
        <v>2408800</v>
      </c>
      <c r="E18" s="672">
        <f>IFERROR(D18/B18,0)</f>
        <v>0.64903728919692949</v>
      </c>
      <c r="F18" s="386"/>
    </row>
    <row r="19" spans="1:7" ht="15.45" thickBot="1">
      <c r="A19" s="676"/>
      <c r="B19" s="677"/>
      <c r="C19" s="677"/>
      <c r="D19" s="678"/>
      <c r="E19" s="679"/>
      <c r="F19" s="386"/>
    </row>
    <row r="20" spans="1:7" s="39" customFormat="1" ht="36" customHeight="1" thickBot="1">
      <c r="A20" s="691" t="s">
        <v>467</v>
      </c>
      <c r="B20" s="684">
        <f t="shared" ref="B20:D20" si="2">SUM(B16,B18)</f>
        <v>4414493</v>
      </c>
      <c r="C20" s="684">
        <f t="shared" si="2"/>
        <v>432485</v>
      </c>
      <c r="D20" s="685">
        <f t="shared" si="2"/>
        <v>2559002</v>
      </c>
      <c r="E20" s="686">
        <f>IFERROR(D20/B20,0)</f>
        <v>0.57968197027382307</v>
      </c>
      <c r="F20" s="386"/>
    </row>
    <row r="21" spans="1:7" s="257" customFormat="1" ht="15.45">
      <c r="A21" s="687"/>
      <c r="B21" s="687"/>
      <c r="C21" s="688"/>
      <c r="D21" s="689"/>
      <c r="E21" s="690"/>
    </row>
    <row r="22" spans="1:7" s="257" customFormat="1" ht="20.149999999999999" customHeight="1" thickBot="1">
      <c r="A22" s="1073" t="s">
        <v>48</v>
      </c>
      <c r="B22" s="668"/>
      <c r="C22" s="675">
        <v>3820</v>
      </c>
      <c r="D22" s="670">
        <v>37155</v>
      </c>
      <c r="E22" s="673"/>
      <c r="F22" s="265"/>
      <c r="G22" s="261"/>
    </row>
    <row r="23" spans="1:7" ht="15">
      <c r="A23" s="541"/>
      <c r="B23" s="541"/>
      <c r="C23" s="541"/>
      <c r="D23" s="541"/>
      <c r="E23" s="541"/>
    </row>
    <row r="24" spans="1:7">
      <c r="A24" s="45" t="s">
        <v>630</v>
      </c>
      <c r="B24" s="545"/>
      <c r="C24" s="543"/>
      <c r="D24" s="543"/>
    </row>
    <row r="25" spans="1:7" ht="12.65" customHeight="1">
      <c r="A25" s="1516" t="s">
        <v>631</v>
      </c>
      <c r="B25" s="1516"/>
      <c r="C25" s="1516"/>
      <c r="D25" s="543"/>
    </row>
    <row r="26" spans="1:7">
      <c r="A26" s="542"/>
      <c r="C26" s="543"/>
      <c r="D26" s="543"/>
    </row>
    <row r="27" spans="1:7" ht="21.75" customHeight="1">
      <c r="A27" s="1524" t="s">
        <v>632</v>
      </c>
      <c r="B27" s="1524"/>
      <c r="C27" s="1524"/>
      <c r="D27" s="1524"/>
      <c r="E27" s="1524"/>
    </row>
    <row r="28" spans="1:7">
      <c r="A28" s="544"/>
    </row>
    <row r="29" spans="1:7" hidden="1"/>
    <row r="30" spans="1:7">
      <c r="B30" s="545"/>
    </row>
    <row r="32" spans="1:7">
      <c r="B32" s="1074"/>
    </row>
    <row r="33" spans="1:2">
      <c r="A33" s="1516"/>
      <c r="B33" s="1272"/>
    </row>
    <row r="34" spans="1:2">
      <c r="A34" s="1520"/>
      <c r="B34" s="1295"/>
    </row>
    <row r="35" spans="1:2">
      <c r="A35" s="1087"/>
    </row>
  </sheetData>
  <mergeCells count="8">
    <mergeCell ref="A33:B33"/>
    <mergeCell ref="A34:B34"/>
    <mergeCell ref="A1:E1"/>
    <mergeCell ref="A2:E2"/>
    <mergeCell ref="A3:E3"/>
    <mergeCell ref="A4:A5"/>
    <mergeCell ref="A25:C25"/>
    <mergeCell ref="A27:E27"/>
  </mergeCells>
  <printOptions horizontalCentered="1" verticalCentered="1"/>
  <pageMargins left="0.25" right="0.25" top="0.5" bottom="0.5" header="0.5" footer="0.5"/>
  <pageSetup orientation="landscape" r:id="rId1"/>
  <customProperties>
    <customPr name="_pios_id" r:id="rId2"/>
  </customProperties>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09BE0-3798-45F9-8FC4-BBEE9E21A89E}">
  <sheetPr codeName="Sheet28">
    <tabColor rgb="FF00B050"/>
    <pageSetUpPr fitToPage="1"/>
  </sheetPr>
  <dimension ref="A1:AA33"/>
  <sheetViews>
    <sheetView zoomScale="70" zoomScaleNormal="70" workbookViewId="0">
      <selection sqref="A1:Y1"/>
    </sheetView>
  </sheetViews>
  <sheetFormatPr defaultColWidth="9.3828125" defaultRowHeight="12.45"/>
  <cols>
    <col min="1" max="1" width="14.3828125" style="387" customWidth="1"/>
    <col min="2" max="3" width="8.53515625" style="387" customWidth="1"/>
    <col min="4" max="4" width="15.3828125" style="387" customWidth="1"/>
    <col min="5" max="5" width="12.53515625" style="387" customWidth="1"/>
    <col min="6" max="8" width="8.53515625" style="387" customWidth="1"/>
    <col min="9" max="9" width="12.53515625" style="387" customWidth="1"/>
    <col min="10" max="10" width="13.53515625" style="389" customWidth="1"/>
    <col min="11" max="12" width="13.53515625" style="387" customWidth="1"/>
    <col min="13" max="13" width="14.53515625" style="387" customWidth="1"/>
    <col min="14" max="14" width="13.53515625" style="387" customWidth="1"/>
    <col min="15" max="15" width="18.53515625" style="387" customWidth="1"/>
    <col min="16" max="16" width="13.3828125" style="387" bestFit="1" customWidth="1"/>
    <col min="17" max="17" width="10.53515625" style="387" customWidth="1"/>
    <col min="18" max="18" width="17.53515625" style="387" customWidth="1"/>
    <col min="19" max="19" width="9.53515625" style="387" customWidth="1"/>
    <col min="20" max="20" width="15.53515625" style="387" customWidth="1"/>
    <col min="21" max="21" width="12.3828125" style="387" customWidth="1"/>
    <col min="22" max="22" width="12.69140625" style="387" customWidth="1"/>
    <col min="23" max="23" width="15.53515625" style="387" customWidth="1"/>
    <col min="24" max="24" width="13.53515625" style="387" customWidth="1"/>
    <col min="25" max="25" width="14.53515625" style="387" customWidth="1"/>
    <col min="26" max="26" width="10.3828125" style="387" customWidth="1"/>
    <col min="27" max="16384" width="9.3828125" style="387"/>
  </cols>
  <sheetData>
    <row r="1" spans="1:27" ht="15.45">
      <c r="A1" s="1455" t="s">
        <v>633</v>
      </c>
      <c r="B1" s="1455"/>
      <c r="C1" s="1455"/>
      <c r="D1" s="1455"/>
      <c r="E1" s="1455"/>
      <c r="F1" s="1455"/>
      <c r="G1" s="1455"/>
      <c r="H1" s="1455"/>
      <c r="I1" s="1455"/>
      <c r="J1" s="1455"/>
      <c r="K1" s="1455"/>
      <c r="L1" s="1455"/>
      <c r="M1" s="1455"/>
      <c r="N1" s="1455"/>
      <c r="O1" s="1455"/>
      <c r="P1" s="1455"/>
      <c r="Q1" s="1455"/>
      <c r="R1" s="1455"/>
      <c r="S1" s="1455"/>
      <c r="T1" s="1455"/>
      <c r="U1" s="1455"/>
      <c r="V1" s="1455"/>
      <c r="W1" s="1455"/>
      <c r="X1" s="1455"/>
      <c r="Y1" s="1455"/>
    </row>
    <row r="2" spans="1:27" ht="15.45">
      <c r="A2" s="1456" t="s">
        <v>2</v>
      </c>
      <c r="B2" s="1456"/>
      <c r="C2" s="1456"/>
      <c r="D2" s="1456"/>
      <c r="E2" s="1456"/>
      <c r="F2" s="1456"/>
      <c r="G2" s="1456"/>
      <c r="H2" s="1456"/>
      <c r="I2" s="1456"/>
      <c r="J2" s="1456"/>
      <c r="K2" s="1456"/>
      <c r="L2" s="1456"/>
      <c r="M2" s="1456"/>
      <c r="N2" s="1456"/>
      <c r="O2" s="1456"/>
      <c r="P2" s="1456"/>
      <c r="Q2" s="1456"/>
      <c r="R2" s="1456"/>
      <c r="S2" s="1456"/>
      <c r="T2" s="1456"/>
      <c r="U2" s="1456"/>
      <c r="V2" s="1456"/>
      <c r="W2" s="1456"/>
      <c r="X2" s="1456"/>
      <c r="Y2" s="1456"/>
    </row>
    <row r="3" spans="1:27" ht="15.9" thickBot="1">
      <c r="A3" s="1275" t="str">
        <f>'Current Month '!A3</f>
        <v>July 2022</v>
      </c>
      <c r="B3" s="1276"/>
      <c r="C3" s="1276"/>
      <c r="D3" s="1276"/>
      <c r="E3" s="1276"/>
      <c r="F3" s="1276"/>
      <c r="G3" s="1276"/>
      <c r="H3" s="1276"/>
      <c r="I3" s="1276"/>
      <c r="J3" s="1276"/>
      <c r="K3" s="1276"/>
      <c r="L3" s="1276"/>
      <c r="M3" s="1276"/>
      <c r="N3" s="1276"/>
      <c r="O3" s="1276"/>
      <c r="P3" s="1276"/>
      <c r="Q3" s="1276"/>
      <c r="R3" s="1276"/>
      <c r="S3" s="1276"/>
      <c r="T3" s="1276"/>
      <c r="U3" s="1276"/>
      <c r="V3" s="1276"/>
      <c r="W3" s="1276"/>
      <c r="X3" s="1276"/>
      <c r="Y3" s="1276"/>
    </row>
    <row r="4" spans="1:27" ht="15.75" customHeight="1" thickBot="1">
      <c r="A4" s="1457"/>
      <c r="B4" s="1460" t="s">
        <v>481</v>
      </c>
      <c r="C4" s="1461"/>
      <c r="D4" s="1461"/>
      <c r="E4" s="1461"/>
      <c r="F4" s="1461"/>
      <c r="G4" s="1461"/>
      <c r="H4" s="1461"/>
      <c r="I4" s="1461"/>
      <c r="J4" s="1461"/>
      <c r="K4" s="1462"/>
      <c r="L4" s="1463" t="s">
        <v>634</v>
      </c>
      <c r="M4" s="1464"/>
      <c r="N4" s="1464"/>
      <c r="O4" s="1465"/>
      <c r="P4" s="1466" t="s">
        <v>635</v>
      </c>
      <c r="Q4" s="1447"/>
      <c r="R4" s="1447"/>
      <c r="S4" s="1447"/>
      <c r="T4" s="1447"/>
      <c r="U4" s="1467" t="s">
        <v>484</v>
      </c>
      <c r="V4" s="1468"/>
      <c r="W4" s="1469" t="s">
        <v>636</v>
      </c>
      <c r="X4" s="1453" t="s">
        <v>637</v>
      </c>
      <c r="Y4" s="1445" t="s">
        <v>638</v>
      </c>
    </row>
    <row r="5" spans="1:27" ht="15" customHeight="1">
      <c r="A5" s="1458"/>
      <c r="B5" s="1443" t="s">
        <v>489</v>
      </c>
      <c r="C5" s="1439"/>
      <c r="D5" s="1439"/>
      <c r="E5" s="1441"/>
      <c r="F5" s="1466" t="s">
        <v>490</v>
      </c>
      <c r="G5" s="1447"/>
      <c r="H5" s="1447"/>
      <c r="I5" s="1447"/>
      <c r="J5" s="1474"/>
      <c r="K5" s="1447" t="s">
        <v>491</v>
      </c>
      <c r="L5" s="1443" t="s">
        <v>492</v>
      </c>
      <c r="M5" s="1439" t="s">
        <v>493</v>
      </c>
      <c r="N5" s="1439" t="s">
        <v>494</v>
      </c>
      <c r="O5" s="1445" t="s">
        <v>495</v>
      </c>
      <c r="P5" s="1443" t="s">
        <v>496</v>
      </c>
      <c r="Q5" s="1439" t="s">
        <v>497</v>
      </c>
      <c r="R5" s="1439" t="s">
        <v>498</v>
      </c>
      <c r="S5" s="1453" t="s">
        <v>499</v>
      </c>
      <c r="T5" s="1441" t="s">
        <v>500</v>
      </c>
      <c r="U5" s="1443" t="s">
        <v>501</v>
      </c>
      <c r="V5" s="1437" t="s">
        <v>502</v>
      </c>
      <c r="W5" s="1470"/>
      <c r="X5" s="1472"/>
      <c r="Y5" s="1527"/>
    </row>
    <row r="6" spans="1:27" ht="47.25" customHeight="1" thickBot="1">
      <c r="A6" s="1459"/>
      <c r="B6" s="366" t="s">
        <v>503</v>
      </c>
      <c r="C6" s="364" t="s">
        <v>504</v>
      </c>
      <c r="D6" s="364" t="s">
        <v>505</v>
      </c>
      <c r="E6" s="365" t="s">
        <v>506</v>
      </c>
      <c r="F6" s="366" t="s">
        <v>507</v>
      </c>
      <c r="G6" s="364" t="s">
        <v>508</v>
      </c>
      <c r="H6" s="364" t="s">
        <v>509</v>
      </c>
      <c r="I6" s="268" t="s">
        <v>510</v>
      </c>
      <c r="J6" s="365" t="s">
        <v>511</v>
      </c>
      <c r="K6" s="1448"/>
      <c r="L6" s="1444"/>
      <c r="M6" s="1440"/>
      <c r="N6" s="1440"/>
      <c r="O6" s="1446"/>
      <c r="P6" s="1444"/>
      <c r="Q6" s="1440"/>
      <c r="R6" s="1440"/>
      <c r="S6" s="1526"/>
      <c r="T6" s="1442"/>
      <c r="U6" s="1444"/>
      <c r="V6" s="1438"/>
      <c r="W6" s="1471"/>
      <c r="X6" s="1473"/>
      <c r="Y6" s="1446"/>
    </row>
    <row r="7" spans="1:27" ht="15.45">
      <c r="A7" s="269" t="s">
        <v>298</v>
      </c>
      <c r="B7" s="949">
        <v>0</v>
      </c>
      <c r="C7" s="950">
        <v>0</v>
      </c>
      <c r="D7" s="950">
        <v>0</v>
      </c>
      <c r="E7" s="951">
        <f t="shared" ref="E7:E13" si="0">SUM(B7:D7)</f>
        <v>0</v>
      </c>
      <c r="F7" s="949">
        <v>172</v>
      </c>
      <c r="G7" s="950">
        <v>38</v>
      </c>
      <c r="H7" s="950">
        <v>14</v>
      </c>
      <c r="I7" s="952">
        <v>5</v>
      </c>
      <c r="J7" s="953">
        <f t="shared" ref="J7:J12" si="1">SUM(F7:I7)</f>
        <v>229</v>
      </c>
      <c r="K7" s="954">
        <f t="shared" ref="K7:K12" si="2">E7+J7</f>
        <v>229</v>
      </c>
      <c r="L7" s="949">
        <v>6</v>
      </c>
      <c r="M7" s="950">
        <v>43</v>
      </c>
      <c r="N7" s="950">
        <v>0</v>
      </c>
      <c r="O7" s="955">
        <f t="shared" ref="O7:O13" si="3">SUM(L7:N7)</f>
        <v>49</v>
      </c>
      <c r="P7" s="949">
        <v>208</v>
      </c>
      <c r="Q7" s="950">
        <v>0</v>
      </c>
      <c r="R7" s="950">
        <v>53</v>
      </c>
      <c r="S7" s="955">
        <v>-235</v>
      </c>
      <c r="T7" s="951">
        <f t="shared" ref="T7:T12" si="4">SUM(P7:S7)</f>
        <v>26</v>
      </c>
      <c r="U7" s="949">
        <f t="shared" ref="U7:U12" si="5">K7+O7</f>
        <v>278</v>
      </c>
      <c r="V7" s="951">
        <f t="shared" ref="V7:V12" si="6">K7-T7</f>
        <v>203</v>
      </c>
      <c r="W7" s="956">
        <v>11686</v>
      </c>
      <c r="X7" s="950">
        <v>43709</v>
      </c>
      <c r="Y7" s="546">
        <f t="shared" ref="Y7:Y13" si="7">W7/X7</f>
        <v>0.26735912512297239</v>
      </c>
      <c r="AA7" s="715"/>
    </row>
    <row r="8" spans="1:27" ht="15.45">
      <c r="A8" s="272" t="s">
        <v>299</v>
      </c>
      <c r="B8" s="957">
        <v>0</v>
      </c>
      <c r="C8" s="958">
        <v>0</v>
      </c>
      <c r="D8" s="958">
        <v>0</v>
      </c>
      <c r="E8" s="951">
        <f t="shared" si="0"/>
        <v>0</v>
      </c>
      <c r="F8" s="957">
        <v>245</v>
      </c>
      <c r="G8" s="958">
        <v>15</v>
      </c>
      <c r="H8" s="958">
        <v>28</v>
      </c>
      <c r="I8" s="959">
        <v>5</v>
      </c>
      <c r="J8" s="953">
        <f t="shared" si="1"/>
        <v>293</v>
      </c>
      <c r="K8" s="954">
        <f t="shared" si="2"/>
        <v>293</v>
      </c>
      <c r="L8" s="957">
        <v>4</v>
      </c>
      <c r="M8" s="958">
        <v>48</v>
      </c>
      <c r="N8" s="958">
        <v>0</v>
      </c>
      <c r="O8" s="955">
        <f t="shared" si="3"/>
        <v>52</v>
      </c>
      <c r="P8" s="957">
        <v>174</v>
      </c>
      <c r="Q8" s="958">
        <v>0</v>
      </c>
      <c r="R8" s="958">
        <v>36</v>
      </c>
      <c r="S8" s="955">
        <v>237</v>
      </c>
      <c r="T8" s="951">
        <f t="shared" si="4"/>
        <v>447</v>
      </c>
      <c r="U8" s="949">
        <f t="shared" si="5"/>
        <v>345</v>
      </c>
      <c r="V8" s="951">
        <f t="shared" si="6"/>
        <v>-154</v>
      </c>
      <c r="W8" s="957">
        <v>11532</v>
      </c>
      <c r="X8" s="950">
        <v>43709</v>
      </c>
      <c r="Y8" s="546">
        <f t="shared" si="7"/>
        <v>0.26383582328582217</v>
      </c>
    </row>
    <row r="9" spans="1:27" ht="15.45">
      <c r="A9" s="272" t="s">
        <v>300</v>
      </c>
      <c r="B9" s="957">
        <v>0</v>
      </c>
      <c r="C9" s="958">
        <v>0</v>
      </c>
      <c r="D9" s="958">
        <v>0</v>
      </c>
      <c r="E9" s="951">
        <f t="shared" si="0"/>
        <v>0</v>
      </c>
      <c r="F9" s="957">
        <v>251</v>
      </c>
      <c r="G9" s="958">
        <v>9</v>
      </c>
      <c r="H9" s="958">
        <v>26</v>
      </c>
      <c r="I9" s="1131">
        <v>0</v>
      </c>
      <c r="J9" s="953">
        <f t="shared" si="1"/>
        <v>286</v>
      </c>
      <c r="K9" s="954">
        <f t="shared" si="2"/>
        <v>286</v>
      </c>
      <c r="L9" s="957">
        <v>2</v>
      </c>
      <c r="M9" s="958">
        <v>50</v>
      </c>
      <c r="N9" s="958">
        <v>0</v>
      </c>
      <c r="O9" s="955">
        <f t="shared" si="3"/>
        <v>52</v>
      </c>
      <c r="P9" s="957">
        <v>64</v>
      </c>
      <c r="Q9" s="958">
        <v>0</v>
      </c>
      <c r="R9" s="958">
        <v>16</v>
      </c>
      <c r="S9" s="955">
        <v>193</v>
      </c>
      <c r="T9" s="951">
        <f t="shared" si="4"/>
        <v>273</v>
      </c>
      <c r="U9" s="949">
        <f t="shared" si="5"/>
        <v>338</v>
      </c>
      <c r="V9" s="951">
        <f t="shared" si="6"/>
        <v>13</v>
      </c>
      <c r="W9" s="957">
        <v>11545</v>
      </c>
      <c r="X9" s="950">
        <v>43709</v>
      </c>
      <c r="Y9" s="546">
        <f t="shared" si="7"/>
        <v>0.2641332448694777</v>
      </c>
    </row>
    <row r="10" spans="1:27" ht="15.45">
      <c r="A10" s="272" t="s">
        <v>301</v>
      </c>
      <c r="B10" s="957">
        <v>0</v>
      </c>
      <c r="C10" s="958">
        <v>0</v>
      </c>
      <c r="D10" s="958">
        <v>0</v>
      </c>
      <c r="E10" s="951">
        <f t="shared" si="0"/>
        <v>0</v>
      </c>
      <c r="F10" s="957">
        <v>158</v>
      </c>
      <c r="G10" s="958">
        <v>19</v>
      </c>
      <c r="H10" s="958">
        <v>7</v>
      </c>
      <c r="I10" s="959">
        <v>3</v>
      </c>
      <c r="J10" s="953">
        <f t="shared" si="1"/>
        <v>187</v>
      </c>
      <c r="K10" s="954">
        <f t="shared" si="2"/>
        <v>187</v>
      </c>
      <c r="L10" s="1132">
        <v>0</v>
      </c>
      <c r="M10" s="958">
        <v>35</v>
      </c>
      <c r="N10" s="958">
        <v>0</v>
      </c>
      <c r="O10" s="955">
        <f t="shared" si="3"/>
        <v>35</v>
      </c>
      <c r="P10" s="957">
        <v>4</v>
      </c>
      <c r="Q10" s="958">
        <v>0</v>
      </c>
      <c r="R10" s="958">
        <v>14</v>
      </c>
      <c r="S10" s="955">
        <v>-736</v>
      </c>
      <c r="T10" s="951">
        <f t="shared" si="4"/>
        <v>-718</v>
      </c>
      <c r="U10" s="949">
        <f t="shared" si="5"/>
        <v>222</v>
      </c>
      <c r="V10" s="951">
        <f t="shared" si="6"/>
        <v>905</v>
      </c>
      <c r="W10" s="950">
        <v>12450</v>
      </c>
      <c r="X10" s="950">
        <v>43709</v>
      </c>
      <c r="Y10" s="546">
        <f t="shared" si="7"/>
        <v>0.28483836280857489</v>
      </c>
    </row>
    <row r="11" spans="1:27" ht="15.45">
      <c r="A11" s="272" t="s">
        <v>302</v>
      </c>
      <c r="B11" s="957">
        <v>0</v>
      </c>
      <c r="C11" s="958">
        <v>0</v>
      </c>
      <c r="D11" s="958">
        <v>0</v>
      </c>
      <c r="E11" s="951">
        <f t="shared" si="0"/>
        <v>0</v>
      </c>
      <c r="F11" s="957">
        <v>148</v>
      </c>
      <c r="G11" s="958">
        <v>19</v>
      </c>
      <c r="H11" s="958">
        <v>7</v>
      </c>
      <c r="I11" s="959">
        <v>0</v>
      </c>
      <c r="J11" s="953">
        <f t="shared" si="1"/>
        <v>174</v>
      </c>
      <c r="K11" s="954">
        <f t="shared" si="2"/>
        <v>174</v>
      </c>
      <c r="L11" s="1119">
        <v>1</v>
      </c>
      <c r="M11" s="958">
        <v>49</v>
      </c>
      <c r="N11" s="958">
        <v>0</v>
      </c>
      <c r="O11" s="955">
        <f t="shared" si="3"/>
        <v>50</v>
      </c>
      <c r="P11" s="957">
        <v>2</v>
      </c>
      <c r="Q11" s="958">
        <v>0</v>
      </c>
      <c r="R11" s="958">
        <v>6</v>
      </c>
      <c r="S11" s="955">
        <v>257</v>
      </c>
      <c r="T11" s="951">
        <f t="shared" si="4"/>
        <v>265</v>
      </c>
      <c r="U11" s="949">
        <f t="shared" si="5"/>
        <v>224</v>
      </c>
      <c r="V11" s="951">
        <f t="shared" si="6"/>
        <v>-91</v>
      </c>
      <c r="W11" s="950">
        <v>12359</v>
      </c>
      <c r="X11" s="950">
        <v>43709</v>
      </c>
      <c r="Y11" s="546">
        <f t="shared" si="7"/>
        <v>0.2827564117229861</v>
      </c>
    </row>
    <row r="12" spans="1:27" ht="15.45">
      <c r="A12" s="272" t="s">
        <v>303</v>
      </c>
      <c r="B12" s="957">
        <v>0</v>
      </c>
      <c r="C12" s="958">
        <v>0</v>
      </c>
      <c r="D12" s="958">
        <v>0</v>
      </c>
      <c r="E12" s="951">
        <f t="shared" si="0"/>
        <v>0</v>
      </c>
      <c r="F12" s="957">
        <v>84</v>
      </c>
      <c r="G12" s="958">
        <v>10</v>
      </c>
      <c r="H12" s="958">
        <v>6</v>
      </c>
      <c r="I12" s="959">
        <v>1</v>
      </c>
      <c r="J12" s="953">
        <f t="shared" si="1"/>
        <v>101</v>
      </c>
      <c r="K12" s="954">
        <f t="shared" si="2"/>
        <v>101</v>
      </c>
      <c r="L12" s="1132">
        <v>0</v>
      </c>
      <c r="M12" s="958">
        <v>27</v>
      </c>
      <c r="N12" s="958">
        <v>0</v>
      </c>
      <c r="O12" s="955">
        <f t="shared" si="3"/>
        <v>27</v>
      </c>
      <c r="P12" s="957">
        <v>2</v>
      </c>
      <c r="Q12" s="958">
        <v>0</v>
      </c>
      <c r="R12" s="1132">
        <v>0</v>
      </c>
      <c r="S12" s="955">
        <v>241</v>
      </c>
      <c r="T12" s="951">
        <f t="shared" si="4"/>
        <v>243</v>
      </c>
      <c r="U12" s="949">
        <f t="shared" si="5"/>
        <v>128</v>
      </c>
      <c r="V12" s="951">
        <f t="shared" si="6"/>
        <v>-142</v>
      </c>
      <c r="W12" s="950">
        <v>12217</v>
      </c>
      <c r="X12" s="950">
        <v>43709</v>
      </c>
      <c r="Y12" s="546">
        <f t="shared" si="7"/>
        <v>0.27950765288613327</v>
      </c>
    </row>
    <row r="13" spans="1:27" ht="15.45">
      <c r="A13" s="272" t="s">
        <v>304</v>
      </c>
      <c r="B13" s="957">
        <v>0</v>
      </c>
      <c r="C13" s="958">
        <v>0</v>
      </c>
      <c r="D13" s="958">
        <v>0</v>
      </c>
      <c r="E13" s="951">
        <f t="shared" si="0"/>
        <v>0</v>
      </c>
      <c r="F13" s="957">
        <v>114</v>
      </c>
      <c r="G13" s="958">
        <v>7</v>
      </c>
      <c r="H13" s="958">
        <v>5</v>
      </c>
      <c r="I13" s="959">
        <v>1</v>
      </c>
      <c r="J13" s="953">
        <f t="shared" ref="J13" si="8">SUM(F13:I13)</f>
        <v>127</v>
      </c>
      <c r="K13" s="954">
        <f t="shared" ref="K13" si="9">E13+J13</f>
        <v>127</v>
      </c>
      <c r="L13" s="957">
        <v>4</v>
      </c>
      <c r="M13" s="958">
        <v>26</v>
      </c>
      <c r="N13" s="958">
        <v>0</v>
      </c>
      <c r="O13" s="955">
        <f t="shared" si="3"/>
        <v>30</v>
      </c>
      <c r="P13" s="957">
        <v>2</v>
      </c>
      <c r="Q13" s="958">
        <v>0</v>
      </c>
      <c r="R13" s="958">
        <v>3</v>
      </c>
      <c r="S13" s="955">
        <v>231</v>
      </c>
      <c r="T13" s="951">
        <f t="shared" ref="T13" si="10">SUM(P13:S13)</f>
        <v>236</v>
      </c>
      <c r="U13" s="949">
        <f t="shared" ref="U13" si="11">K13+O13</f>
        <v>157</v>
      </c>
      <c r="V13" s="951">
        <f t="shared" ref="V13" si="12">K13-T13</f>
        <v>-109</v>
      </c>
      <c r="W13" s="950">
        <v>12108</v>
      </c>
      <c r="X13" s="950">
        <v>43709</v>
      </c>
      <c r="Y13" s="546">
        <f t="shared" si="7"/>
        <v>0.2770138873000984</v>
      </c>
    </row>
    <row r="14" spans="1:27" ht="15.45">
      <c r="A14" s="272" t="s">
        <v>305</v>
      </c>
      <c r="B14" s="957"/>
      <c r="C14" s="958"/>
      <c r="D14" s="958"/>
      <c r="E14" s="951"/>
      <c r="F14" s="957">
        <v>0</v>
      </c>
      <c r="G14" s="958">
        <v>0</v>
      </c>
      <c r="H14" s="958">
        <v>0</v>
      </c>
      <c r="I14" s="959">
        <v>0</v>
      </c>
      <c r="J14" s="953"/>
      <c r="K14" s="954"/>
      <c r="L14" s="957">
        <v>0</v>
      </c>
      <c r="M14" s="958">
        <v>0</v>
      </c>
      <c r="N14" s="958">
        <v>0</v>
      </c>
      <c r="O14" s="955"/>
      <c r="P14" s="957">
        <v>0</v>
      </c>
      <c r="Q14" s="958">
        <v>0</v>
      </c>
      <c r="R14" s="958">
        <v>0</v>
      </c>
      <c r="S14" s="955">
        <v>0</v>
      </c>
      <c r="T14" s="951"/>
      <c r="U14" s="949"/>
      <c r="V14" s="951"/>
      <c r="W14" s="1010"/>
      <c r="X14" s="950"/>
      <c r="Y14" s="546"/>
    </row>
    <row r="15" spans="1:27" ht="15.45">
      <c r="A15" s="272" t="s">
        <v>306</v>
      </c>
      <c r="B15" s="957"/>
      <c r="C15" s="958"/>
      <c r="D15" s="958"/>
      <c r="E15" s="951"/>
      <c r="F15" s="957">
        <v>0</v>
      </c>
      <c r="G15" s="958">
        <v>0</v>
      </c>
      <c r="H15" s="958">
        <v>0</v>
      </c>
      <c r="I15" s="959">
        <v>0</v>
      </c>
      <c r="J15" s="953"/>
      <c r="K15" s="954"/>
      <c r="L15" s="957">
        <v>0</v>
      </c>
      <c r="M15" s="958">
        <v>0</v>
      </c>
      <c r="N15" s="958">
        <v>0</v>
      </c>
      <c r="O15" s="955"/>
      <c r="P15" s="957">
        <v>0</v>
      </c>
      <c r="Q15" s="958">
        <v>0</v>
      </c>
      <c r="R15" s="958">
        <v>0</v>
      </c>
      <c r="S15" s="955">
        <v>0</v>
      </c>
      <c r="T15" s="951"/>
      <c r="U15" s="949"/>
      <c r="V15" s="951"/>
      <c r="W15" s="1010"/>
      <c r="X15" s="950"/>
      <c r="Y15" s="546"/>
      <c r="Z15" s="388"/>
    </row>
    <row r="16" spans="1:27" ht="15.45">
      <c r="A16" s="272" t="s">
        <v>307</v>
      </c>
      <c r="B16" s="957"/>
      <c r="C16" s="958"/>
      <c r="D16" s="958"/>
      <c r="E16" s="951"/>
      <c r="F16" s="957">
        <v>0</v>
      </c>
      <c r="G16" s="958">
        <v>0</v>
      </c>
      <c r="H16" s="958">
        <v>0</v>
      </c>
      <c r="I16" s="959">
        <v>0</v>
      </c>
      <c r="J16" s="953"/>
      <c r="K16" s="954"/>
      <c r="L16" s="957">
        <v>0</v>
      </c>
      <c r="M16" s="958">
        <v>0</v>
      </c>
      <c r="N16" s="958">
        <v>0</v>
      </c>
      <c r="O16" s="955"/>
      <c r="P16" s="957">
        <v>0</v>
      </c>
      <c r="Q16" s="958">
        <v>0</v>
      </c>
      <c r="R16" s="958">
        <v>0</v>
      </c>
      <c r="S16" s="955">
        <v>0</v>
      </c>
      <c r="T16" s="951"/>
      <c r="U16" s="949"/>
      <c r="V16" s="951"/>
      <c r="W16" s="1010"/>
      <c r="X16" s="950"/>
      <c r="Y16" s="546"/>
    </row>
    <row r="17" spans="1:25" ht="15.45">
      <c r="A17" s="272" t="s">
        <v>308</v>
      </c>
      <c r="B17" s="957"/>
      <c r="C17" s="958"/>
      <c r="D17" s="958"/>
      <c r="E17" s="951"/>
      <c r="F17" s="957">
        <v>0</v>
      </c>
      <c r="G17" s="958">
        <v>0</v>
      </c>
      <c r="H17" s="958">
        <v>0</v>
      </c>
      <c r="I17" s="959">
        <v>0</v>
      </c>
      <c r="J17" s="953"/>
      <c r="K17" s="954"/>
      <c r="L17" s="957">
        <v>0</v>
      </c>
      <c r="M17" s="958">
        <v>0</v>
      </c>
      <c r="N17" s="958">
        <v>0</v>
      </c>
      <c r="O17" s="955"/>
      <c r="P17" s="957">
        <v>0</v>
      </c>
      <c r="Q17" s="958">
        <v>0</v>
      </c>
      <c r="R17" s="958">
        <v>0</v>
      </c>
      <c r="S17" s="955">
        <v>0</v>
      </c>
      <c r="T17" s="951"/>
      <c r="U17" s="949"/>
      <c r="V17" s="951"/>
      <c r="W17" s="1010"/>
      <c r="X17" s="950"/>
      <c r="Y17" s="546"/>
    </row>
    <row r="18" spans="1:25" ht="15.9" thickBot="1">
      <c r="A18" s="692" t="s">
        <v>309</v>
      </c>
      <c r="B18" s="960"/>
      <c r="C18" s="961"/>
      <c r="D18" s="961"/>
      <c r="E18" s="951"/>
      <c r="F18" s="960">
        <v>0</v>
      </c>
      <c r="G18" s="961">
        <v>0</v>
      </c>
      <c r="H18" s="961">
        <v>0</v>
      </c>
      <c r="I18" s="962">
        <v>0</v>
      </c>
      <c r="J18" s="963"/>
      <c r="K18" s="954"/>
      <c r="L18" s="960">
        <v>0</v>
      </c>
      <c r="M18" s="961">
        <v>0</v>
      </c>
      <c r="N18" s="961">
        <v>0</v>
      </c>
      <c r="O18" s="955"/>
      <c r="P18" s="960">
        <v>0</v>
      </c>
      <c r="Q18" s="961">
        <v>0</v>
      </c>
      <c r="R18" s="961">
        <v>0</v>
      </c>
      <c r="S18" s="964">
        <v>0</v>
      </c>
      <c r="T18" s="951"/>
      <c r="U18" s="949"/>
      <c r="V18" s="951"/>
      <c r="W18" s="1011"/>
      <c r="X18" s="950"/>
      <c r="Y18" s="546"/>
    </row>
    <row r="19" spans="1:25" ht="15.9" thickBot="1">
      <c r="A19" s="693" t="s">
        <v>513</v>
      </c>
      <c r="B19" s="965">
        <f>SUM(B7:B18)</f>
        <v>0</v>
      </c>
      <c r="C19" s="966">
        <f t="shared" ref="C19:V19" si="13">SUM(C7:C18)</f>
        <v>0</v>
      </c>
      <c r="D19" s="966">
        <f t="shared" si="13"/>
        <v>0</v>
      </c>
      <c r="E19" s="967">
        <f t="shared" si="13"/>
        <v>0</v>
      </c>
      <c r="F19" s="965">
        <f t="shared" si="13"/>
        <v>1172</v>
      </c>
      <c r="G19" s="966">
        <f t="shared" si="13"/>
        <v>117</v>
      </c>
      <c r="H19" s="966">
        <f t="shared" si="13"/>
        <v>93</v>
      </c>
      <c r="I19" s="966">
        <f t="shared" si="13"/>
        <v>15</v>
      </c>
      <c r="J19" s="967">
        <f t="shared" si="13"/>
        <v>1397</v>
      </c>
      <c r="K19" s="965">
        <f t="shared" si="13"/>
        <v>1397</v>
      </c>
      <c r="L19" s="965">
        <f t="shared" si="13"/>
        <v>17</v>
      </c>
      <c r="M19" s="966">
        <f t="shared" si="13"/>
        <v>278</v>
      </c>
      <c r="N19" s="966">
        <f t="shared" si="13"/>
        <v>0</v>
      </c>
      <c r="O19" s="967">
        <f t="shared" si="13"/>
        <v>295</v>
      </c>
      <c r="P19" s="965">
        <f t="shared" si="13"/>
        <v>456</v>
      </c>
      <c r="Q19" s="966">
        <f t="shared" si="13"/>
        <v>0</v>
      </c>
      <c r="R19" s="966">
        <f t="shared" si="13"/>
        <v>128</v>
      </c>
      <c r="S19" s="966">
        <f t="shared" si="13"/>
        <v>188</v>
      </c>
      <c r="T19" s="967">
        <f t="shared" si="13"/>
        <v>772</v>
      </c>
      <c r="U19" s="965">
        <f t="shared" si="13"/>
        <v>1692</v>
      </c>
      <c r="V19" s="968">
        <f t="shared" si="13"/>
        <v>625</v>
      </c>
      <c r="W19" s="1012">
        <f>_xlfn.IFS(W18&lt;&gt;0,W18,W17&lt;&gt;0,W17,W16&lt;&gt;0,W16,W15&lt;&gt;0,W15,W14&lt;&gt;0,W14,W13&lt;&gt;0,W13,W12&lt;&gt;0,W12,W11&lt;&gt;0,W11,W10&lt;&gt;0,W10,W9&lt;&gt;0,W9,W8&lt;&gt;0,W8,W7&lt;&gt;0,W7)</f>
        <v>12108</v>
      </c>
      <c r="X19" s="1013">
        <f>_xlfn.IFS(X18&lt;&gt;"",X18,X17&lt;&gt;"",X17,X16&lt;&gt;"",X16,X15&lt;&gt;"",X15,X14&lt;&gt;"",X14,X13&lt;&gt;"",X13,X12&lt;&gt;"",X12,X11&lt;&gt;"",X11,X10&lt;&gt;"",X10,X9&lt;&gt;"",X9,X8&lt;&gt;"",X8,X7&lt;&gt;"",X7)</f>
        <v>43709</v>
      </c>
      <c r="Y19" s="547">
        <f>W19/X19</f>
        <v>0.2770138873000984</v>
      </c>
    </row>
    <row r="20" spans="1:25" ht="14.15">
      <c r="A20" s="275"/>
      <c r="B20" s="276"/>
      <c r="C20" s="276"/>
      <c r="D20" s="276"/>
      <c r="E20" s="276"/>
      <c r="F20" s="276"/>
      <c r="G20" s="276"/>
      <c r="H20" s="276"/>
      <c r="I20" s="276"/>
      <c r="J20" s="277"/>
      <c r="K20" s="276"/>
      <c r="L20" s="276"/>
      <c r="M20" s="276"/>
      <c r="N20" s="276"/>
      <c r="O20" s="276"/>
      <c r="P20" s="339"/>
      <c r="Q20" s="339"/>
      <c r="R20" s="339"/>
      <c r="S20" s="339"/>
      <c r="T20" s="339"/>
      <c r="U20" s="339"/>
      <c r="W20" s="339"/>
    </row>
    <row r="21" spans="1:25" ht="15.45">
      <c r="A21" s="1436" t="s">
        <v>514</v>
      </c>
      <c r="B21" s="1436"/>
      <c r="C21" s="1436"/>
      <c r="D21" s="1436"/>
      <c r="E21" s="1436"/>
      <c r="F21" s="1436"/>
      <c r="G21" s="1436"/>
      <c r="H21" s="1436"/>
      <c r="I21" s="1436"/>
      <c r="J21" s="1436"/>
      <c r="K21" s="1436"/>
      <c r="L21" s="1436"/>
      <c r="M21" s="1436"/>
      <c r="N21" s="1436"/>
      <c r="O21" s="1436"/>
    </row>
    <row r="22" spans="1:25" ht="15.45">
      <c r="A22" s="1436" t="s">
        <v>515</v>
      </c>
      <c r="B22" s="1436"/>
      <c r="C22" s="1436"/>
      <c r="D22" s="1436"/>
      <c r="E22" s="1436"/>
      <c r="F22" s="1436"/>
      <c r="G22" s="1436"/>
      <c r="H22" s="1436"/>
      <c r="I22" s="1436"/>
      <c r="J22" s="1436"/>
      <c r="K22" s="1436"/>
      <c r="L22" s="1436"/>
      <c r="M22" s="1436"/>
      <c r="N22" s="1436"/>
      <c r="O22" s="1436"/>
      <c r="W22" s="548"/>
    </row>
    <row r="23" spans="1:25" ht="15.45">
      <c r="A23" s="1436" t="s">
        <v>639</v>
      </c>
      <c r="B23" s="1436"/>
      <c r="C23" s="1436"/>
      <c r="D23" s="1436"/>
      <c r="E23" s="1436"/>
      <c r="F23" s="1436"/>
      <c r="G23" s="1436"/>
      <c r="H23" s="1436"/>
      <c r="I23" s="1436"/>
      <c r="J23" s="1436"/>
      <c r="K23" s="1436"/>
      <c r="L23" s="1436"/>
      <c r="M23" s="1436"/>
      <c r="N23" s="1436"/>
      <c r="O23" s="1436"/>
    </row>
    <row r="24" spans="1:25" ht="15.45">
      <c r="A24" s="1436" t="s">
        <v>517</v>
      </c>
      <c r="B24" s="1436"/>
      <c r="C24" s="1436"/>
      <c r="D24" s="1436"/>
      <c r="E24" s="1436"/>
      <c r="F24" s="1436"/>
      <c r="G24" s="1436"/>
      <c r="H24" s="1436"/>
      <c r="I24" s="1436"/>
      <c r="J24" s="1436"/>
      <c r="K24" s="1436"/>
      <c r="L24" s="1436"/>
      <c r="M24" s="1436"/>
      <c r="N24" s="1436"/>
      <c r="O24" s="1436"/>
      <c r="W24" s="548"/>
    </row>
    <row r="25" spans="1:25" ht="15.45">
      <c r="A25" s="757" t="s">
        <v>640</v>
      </c>
      <c r="B25" s="340"/>
      <c r="C25" s="340"/>
      <c r="D25" s="340"/>
      <c r="E25" s="340"/>
      <c r="F25" s="340"/>
      <c r="G25" s="340"/>
      <c r="H25" s="340"/>
      <c r="I25" s="340"/>
      <c r="J25" s="279"/>
      <c r="K25" s="340"/>
      <c r="L25" s="340"/>
      <c r="M25" s="340"/>
      <c r="N25" s="340"/>
      <c r="O25" s="340"/>
      <c r="W25" s="548"/>
    </row>
    <row r="26" spans="1:25" ht="15.45">
      <c r="A26" s="757" t="s">
        <v>641</v>
      </c>
      <c r="B26" s="340"/>
      <c r="C26" s="340"/>
      <c r="D26" s="340"/>
      <c r="E26" s="340"/>
      <c r="F26" s="340"/>
      <c r="G26" s="340"/>
      <c r="H26" s="340"/>
      <c r="I26" s="340"/>
      <c r="J26" s="279"/>
      <c r="K26" s="340"/>
      <c r="L26" s="340"/>
      <c r="M26" s="340"/>
      <c r="N26" s="340"/>
      <c r="O26" s="340"/>
      <c r="W26" s="548"/>
    </row>
    <row r="27" spans="1:25" ht="30.75" customHeight="1">
      <c r="A27" s="1525" t="s">
        <v>642</v>
      </c>
      <c r="B27" s="1525"/>
      <c r="C27" s="1525"/>
      <c r="D27" s="1525"/>
      <c r="E27" s="1525"/>
      <c r="F27" s="1525"/>
      <c r="G27" s="1525"/>
      <c r="H27" s="1525"/>
      <c r="I27" s="1525"/>
      <c r="J27" s="1525"/>
      <c r="K27" s="1525"/>
      <c r="L27" s="1525"/>
      <c r="M27" s="1525"/>
      <c r="N27" s="1525"/>
      <c r="O27" s="1525"/>
      <c r="P27" s="1525"/>
      <c r="Q27" s="1525"/>
      <c r="R27" s="1525"/>
      <c r="S27" s="1525"/>
      <c r="T27" s="1525"/>
      <c r="U27" s="1525"/>
      <c r="V27" s="1525"/>
      <c r="W27" s="1525"/>
      <c r="X27" s="1525"/>
      <c r="Y27" s="1525"/>
    </row>
    <row r="28" spans="1:25">
      <c r="A28" s="343"/>
    </row>
    <row r="29" spans="1:25" ht="14.15">
      <c r="A29" s="1449" t="s">
        <v>522</v>
      </c>
      <c r="B29" s="1449"/>
      <c r="C29" s="1449"/>
      <c r="D29" s="1449"/>
      <c r="E29" s="1449"/>
      <c r="F29" s="1449"/>
      <c r="G29" s="1449"/>
      <c r="H29" s="1449"/>
      <c r="I29" s="1449"/>
      <c r="J29" s="1449"/>
      <c r="K29" s="1449"/>
      <c r="L29" s="1449"/>
      <c r="M29" s="1449"/>
      <c r="N29" s="1449"/>
      <c r="O29" s="1449"/>
    </row>
    <row r="30" spans="1:25">
      <c r="V30" s="715"/>
    </row>
    <row r="33" spans="20:20">
      <c r="T33" s="388"/>
    </row>
  </sheetData>
  <mergeCells count="31">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 ref="A23:O23"/>
    <mergeCell ref="A24:O24"/>
    <mergeCell ref="A29:O29"/>
    <mergeCell ref="R5:R6"/>
    <mergeCell ref="T5:T6"/>
    <mergeCell ref="A27:Y27"/>
    <mergeCell ref="U5:U6"/>
    <mergeCell ref="V5:V6"/>
    <mergeCell ref="A21:O21"/>
    <mergeCell ref="A22:O22"/>
    <mergeCell ref="N5:N6"/>
    <mergeCell ref="O5:O6"/>
    <mergeCell ref="P5:P6"/>
    <mergeCell ref="Q5:Q6"/>
    <mergeCell ref="S5:S6"/>
  </mergeCells>
  <printOptions horizontalCentered="1" verticalCentered="1"/>
  <pageMargins left="0.25" right="0.25" top="0.5" bottom="0.5" header="0.5" footer="0.5"/>
  <pageSetup paperSize="5" scale="54" orientation="landscape" r:id="rId1"/>
  <customProperties>
    <customPr name="_pios_id" r:id="rId2"/>
  </customPropertie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FE793-7BA1-4184-967A-621CBEAE934E}">
  <sheetPr codeName="Sheet29">
    <tabColor rgb="FF00B050"/>
    <pageSetUpPr fitToPage="1"/>
  </sheetPr>
  <dimension ref="A1:L44"/>
  <sheetViews>
    <sheetView zoomScaleNormal="100" workbookViewId="0">
      <selection activeCell="A31" sqref="A31"/>
    </sheetView>
  </sheetViews>
  <sheetFormatPr defaultColWidth="9.3828125" defaultRowHeight="12.45"/>
  <cols>
    <col min="1" max="1" width="12.3828125" style="387" bestFit="1" customWidth="1"/>
    <col min="2" max="2" width="11.53515625" style="387" customWidth="1"/>
    <col min="3" max="4" width="12.53515625" style="387" customWidth="1"/>
    <col min="5" max="6" width="13.53515625" style="387" customWidth="1"/>
    <col min="7" max="7" width="12.53515625" style="387" customWidth="1"/>
    <col min="8" max="8" width="14.53515625" style="387" customWidth="1"/>
    <col min="9" max="9" width="12.53515625" style="387" customWidth="1"/>
    <col min="10" max="16384" width="9.3828125" style="387"/>
  </cols>
  <sheetData>
    <row r="1" spans="1:9" ht="15.45">
      <c r="A1" s="1476" t="s">
        <v>643</v>
      </c>
      <c r="B1" s="1477"/>
      <c r="C1" s="1477"/>
      <c r="D1" s="1477"/>
      <c r="E1" s="1477"/>
      <c r="F1" s="1477"/>
      <c r="G1" s="1477"/>
      <c r="H1" s="1477"/>
      <c r="I1" s="1478"/>
    </row>
    <row r="2" spans="1:9" ht="15.45">
      <c r="A2" s="1479" t="s">
        <v>2</v>
      </c>
      <c r="B2" s="1532"/>
      <c r="C2" s="1532"/>
      <c r="D2" s="1532"/>
      <c r="E2" s="1532"/>
      <c r="F2" s="1532"/>
      <c r="G2" s="1532"/>
      <c r="H2" s="1532"/>
      <c r="I2" s="1533"/>
    </row>
    <row r="3" spans="1:9" ht="16.5" customHeight="1" thickBot="1">
      <c r="A3" s="1482" t="str">
        <f>'Current Month '!A3</f>
        <v>July 2022</v>
      </c>
      <c r="B3" s="1276"/>
      <c r="C3" s="1276"/>
      <c r="D3" s="1276"/>
      <c r="E3" s="1276"/>
      <c r="F3" s="1276"/>
      <c r="G3" s="1276"/>
      <c r="H3" s="1276"/>
      <c r="I3" s="1483"/>
    </row>
    <row r="4" spans="1:9" ht="75" customHeight="1" thickBot="1">
      <c r="A4" s="280" t="s">
        <v>289</v>
      </c>
      <c r="B4" s="281" t="s">
        <v>644</v>
      </c>
      <c r="C4" s="281" t="s">
        <v>525</v>
      </c>
      <c r="D4" s="282" t="s">
        <v>645</v>
      </c>
      <c r="E4" s="281" t="s">
        <v>646</v>
      </c>
      <c r="F4" s="281" t="s">
        <v>647</v>
      </c>
      <c r="G4" s="281" t="s">
        <v>529</v>
      </c>
      <c r="H4" s="282" t="s">
        <v>530</v>
      </c>
      <c r="I4" s="283" t="s">
        <v>648</v>
      </c>
    </row>
    <row r="5" spans="1:9">
      <c r="A5" s="1003" t="s">
        <v>298</v>
      </c>
      <c r="B5" s="997">
        <v>11686</v>
      </c>
      <c r="C5" s="997">
        <v>0</v>
      </c>
      <c r="D5" s="341">
        <f t="shared" ref="D5:D11" si="0">IF(B5&lt;&gt;0,C5/B5,0)</f>
        <v>0</v>
      </c>
      <c r="E5" s="988" t="s">
        <v>649</v>
      </c>
      <c r="F5" s="988">
        <v>0</v>
      </c>
      <c r="G5" s="1130">
        <v>0</v>
      </c>
      <c r="H5" s="341">
        <v>0</v>
      </c>
      <c r="I5" s="342">
        <v>0</v>
      </c>
    </row>
    <row r="6" spans="1:9">
      <c r="A6" s="1004" t="s">
        <v>299</v>
      </c>
      <c r="B6" s="997">
        <v>11532</v>
      </c>
      <c r="C6" s="997">
        <v>1</v>
      </c>
      <c r="D6" s="341">
        <f t="shared" si="0"/>
        <v>8.6715227193895247E-5</v>
      </c>
      <c r="E6" s="988" t="s">
        <v>649</v>
      </c>
      <c r="F6" s="988">
        <v>0</v>
      </c>
      <c r="G6" s="1130">
        <v>0</v>
      </c>
      <c r="H6" s="341">
        <v>0</v>
      </c>
      <c r="I6" s="342">
        <v>0</v>
      </c>
    </row>
    <row r="7" spans="1:9">
      <c r="A7" s="1004" t="s">
        <v>300</v>
      </c>
      <c r="B7" s="997">
        <v>11545</v>
      </c>
      <c r="C7" s="997">
        <v>0</v>
      </c>
      <c r="D7" s="341">
        <f t="shared" si="0"/>
        <v>0</v>
      </c>
      <c r="E7" s="988" t="s">
        <v>649</v>
      </c>
      <c r="F7" s="988">
        <v>0</v>
      </c>
      <c r="G7" s="1130">
        <v>0</v>
      </c>
      <c r="H7" s="341">
        <v>0</v>
      </c>
      <c r="I7" s="342">
        <v>0</v>
      </c>
    </row>
    <row r="8" spans="1:9">
      <c r="A8" s="1004" t="s">
        <v>301</v>
      </c>
      <c r="B8" s="997">
        <v>12450</v>
      </c>
      <c r="C8" s="997">
        <v>0</v>
      </c>
      <c r="D8" s="341">
        <f t="shared" si="0"/>
        <v>0</v>
      </c>
      <c r="E8" s="988" t="s">
        <v>649</v>
      </c>
      <c r="F8" s="988">
        <v>0</v>
      </c>
      <c r="G8" s="988">
        <v>0</v>
      </c>
      <c r="H8" s="341">
        <v>0</v>
      </c>
      <c r="I8" s="342">
        <v>0</v>
      </c>
    </row>
    <row r="9" spans="1:9">
      <c r="A9" s="1004" t="s">
        <v>302</v>
      </c>
      <c r="B9" s="997">
        <v>12359</v>
      </c>
      <c r="C9" s="997">
        <v>0</v>
      </c>
      <c r="D9" s="341">
        <f t="shared" si="0"/>
        <v>0</v>
      </c>
      <c r="E9" s="988" t="s">
        <v>649</v>
      </c>
      <c r="F9" s="988">
        <v>0</v>
      </c>
      <c r="G9" s="988">
        <v>0</v>
      </c>
      <c r="H9" s="341">
        <v>0</v>
      </c>
      <c r="I9" s="342">
        <v>0</v>
      </c>
    </row>
    <row r="10" spans="1:9">
      <c r="A10" s="1004" t="s">
        <v>303</v>
      </c>
      <c r="B10" s="990">
        <v>12217</v>
      </c>
      <c r="C10" s="997">
        <v>44</v>
      </c>
      <c r="D10" s="341">
        <f t="shared" si="0"/>
        <v>3.6015388393222558E-3</v>
      </c>
      <c r="E10" s="988" t="s">
        <v>649</v>
      </c>
      <c r="F10" s="988">
        <v>0</v>
      </c>
      <c r="G10" s="988">
        <v>0</v>
      </c>
      <c r="H10" s="341">
        <v>0</v>
      </c>
      <c r="I10" s="342">
        <v>0</v>
      </c>
    </row>
    <row r="11" spans="1:9">
      <c r="A11" s="1004" t="s">
        <v>304</v>
      </c>
      <c r="B11" s="990">
        <v>12108</v>
      </c>
      <c r="C11" s="1078">
        <v>59</v>
      </c>
      <c r="D11" s="341">
        <f t="shared" si="0"/>
        <v>4.8728113643871822E-3</v>
      </c>
      <c r="E11" s="988" t="s">
        <v>649</v>
      </c>
      <c r="F11" s="990">
        <v>1</v>
      </c>
      <c r="G11" s="990">
        <v>1</v>
      </c>
      <c r="H11" s="341">
        <v>0</v>
      </c>
      <c r="I11" s="342">
        <v>0</v>
      </c>
    </row>
    <row r="12" spans="1:9">
      <c r="A12" s="1004" t="s">
        <v>305</v>
      </c>
      <c r="B12" s="990"/>
      <c r="C12" s="1078"/>
      <c r="D12" s="341"/>
      <c r="E12" s="988"/>
      <c r="F12" s="988"/>
      <c r="G12" s="988"/>
      <c r="H12" s="341"/>
      <c r="I12" s="342"/>
    </row>
    <row r="13" spans="1:9">
      <c r="A13" s="1004" t="s">
        <v>306</v>
      </c>
      <c r="B13" s="990"/>
      <c r="C13" s="1078"/>
      <c r="D13" s="341"/>
      <c r="E13" s="988"/>
      <c r="F13" s="988"/>
      <c r="G13" s="988"/>
      <c r="H13" s="341"/>
      <c r="I13" s="342"/>
    </row>
    <row r="14" spans="1:9">
      <c r="A14" s="1004" t="s">
        <v>307</v>
      </c>
      <c r="B14" s="990"/>
      <c r="C14" s="1078"/>
      <c r="D14" s="341"/>
      <c r="E14" s="988"/>
      <c r="F14" s="988"/>
      <c r="G14" s="988"/>
      <c r="H14" s="341"/>
      <c r="I14" s="342"/>
    </row>
    <row r="15" spans="1:9">
      <c r="A15" s="1004" t="s">
        <v>308</v>
      </c>
      <c r="B15" s="990"/>
      <c r="C15" s="1078"/>
      <c r="D15" s="341"/>
      <c r="E15" s="988"/>
      <c r="F15" s="988"/>
      <c r="G15" s="988"/>
      <c r="H15" s="341"/>
      <c r="I15" s="342"/>
    </row>
    <row r="16" spans="1:9" ht="12.9" thickBot="1">
      <c r="A16" s="1005" t="s">
        <v>309</v>
      </c>
      <c r="B16" s="991"/>
      <c r="C16" s="1078"/>
      <c r="D16" s="341"/>
      <c r="E16" s="988"/>
      <c r="F16" s="988"/>
      <c r="G16" s="988"/>
      <c r="H16" s="341"/>
      <c r="I16" s="342"/>
    </row>
    <row r="17" spans="1:12" ht="12.9" thickBot="1">
      <c r="A17" s="286" t="s">
        <v>513</v>
      </c>
      <c r="B17" s="994">
        <f>_xlfn.IFS(B16&lt;&gt;0,B16,B15&lt;&gt;0,B15,B14&lt;&gt;0,B14,B13&lt;&gt;0,B13,B12&lt;&gt;0,B12,B11&lt;&gt;0,B11,B10&lt;&gt;0,B10,B9&lt;&gt;0,B9,B8&lt;&gt;0,B8,B7&lt;&gt;0,B7,B6&lt;&gt;0,B6,B5&lt;&gt;0,B5)</f>
        <v>12108</v>
      </c>
      <c r="C17" s="994">
        <f>SUM(C5:C16)</f>
        <v>104</v>
      </c>
      <c r="D17" s="287">
        <f t="shared" ref="D17" si="1">IF(B17&gt;0,(C17/B17),0)</f>
        <v>8.5893624050214726E-3</v>
      </c>
      <c r="E17" s="992">
        <f>SUM(E5:E16)</f>
        <v>0</v>
      </c>
      <c r="F17" s="994">
        <f>SUM(F5:F16)</f>
        <v>1</v>
      </c>
      <c r="G17" s="994">
        <f>SUM(G5:G16)</f>
        <v>1</v>
      </c>
      <c r="H17" s="287">
        <f>IF(C17=0,0,G17/C17)</f>
        <v>9.6153846153846159E-3</v>
      </c>
      <c r="I17" s="288">
        <f>IF(B17&gt;0,G17/B17,0)</f>
        <v>8.2590023125206469E-5</v>
      </c>
    </row>
    <row r="18" spans="1:12" ht="15" customHeight="1">
      <c r="A18" s="289"/>
      <c r="B18" s="290"/>
      <c r="C18" s="290"/>
      <c r="D18" s="291"/>
      <c r="E18" s="290"/>
      <c r="F18" s="290"/>
      <c r="G18" s="290"/>
      <c r="H18" s="291"/>
      <c r="I18" s="291"/>
    </row>
    <row r="19" spans="1:12" ht="27" customHeight="1">
      <c r="A19" s="1528" t="s">
        <v>532</v>
      </c>
      <c r="B19" s="1529"/>
      <c r="C19" s="1529"/>
      <c r="D19" s="1529"/>
      <c r="E19" s="1529"/>
      <c r="F19" s="1529"/>
      <c r="G19" s="1529"/>
      <c r="H19" s="1529"/>
      <c r="I19" s="1529"/>
      <c r="J19" s="390"/>
      <c r="K19" s="390"/>
      <c r="L19" s="390"/>
    </row>
    <row r="20" spans="1:12" ht="12.9" thickBot="1">
      <c r="A20" s="293"/>
      <c r="B20" s="548"/>
      <c r="C20" s="548"/>
      <c r="E20" s="548"/>
      <c r="F20" s="548"/>
      <c r="G20" s="548"/>
    </row>
    <row r="21" spans="1:12" ht="15.45">
      <c r="A21" s="1476" t="s">
        <v>650</v>
      </c>
      <c r="B21" s="1477"/>
      <c r="C21" s="1477"/>
      <c r="D21" s="1477"/>
      <c r="E21" s="1477"/>
      <c r="F21" s="1477"/>
      <c r="G21" s="1477"/>
      <c r="H21" s="1477"/>
      <c r="I21" s="1478"/>
    </row>
    <row r="22" spans="1:12" ht="16.5" customHeight="1">
      <c r="A22" s="1479" t="s">
        <v>2</v>
      </c>
      <c r="B22" s="1532"/>
      <c r="C22" s="1532"/>
      <c r="D22" s="1532"/>
      <c r="E22" s="1532"/>
      <c r="F22" s="1532"/>
      <c r="G22" s="1532"/>
      <c r="H22" s="1532"/>
      <c r="I22" s="1533"/>
    </row>
    <row r="23" spans="1:12" ht="16.5" customHeight="1" thickBot="1">
      <c r="A23" s="1482" t="str">
        <f>'Current Month '!A3</f>
        <v>July 2022</v>
      </c>
      <c r="B23" s="1276"/>
      <c r="C23" s="1276"/>
      <c r="D23" s="1276"/>
      <c r="E23" s="1276"/>
      <c r="F23" s="1276"/>
      <c r="G23" s="1276"/>
      <c r="H23" s="1276"/>
      <c r="I23" s="1483"/>
    </row>
    <row r="24" spans="1:12" ht="75" customHeight="1" thickBot="1">
      <c r="A24" s="280" t="s">
        <v>289</v>
      </c>
      <c r="B24" s="281" t="s">
        <v>644</v>
      </c>
      <c r="C24" s="281" t="s">
        <v>525</v>
      </c>
      <c r="D24" s="282" t="s">
        <v>645</v>
      </c>
      <c r="E24" s="281" t="s">
        <v>651</v>
      </c>
      <c r="F24" s="281" t="s">
        <v>647</v>
      </c>
      <c r="G24" s="281" t="s">
        <v>529</v>
      </c>
      <c r="H24" s="282" t="s">
        <v>530</v>
      </c>
      <c r="I24" s="283" t="s">
        <v>652</v>
      </c>
    </row>
    <row r="25" spans="1:12">
      <c r="A25" s="1003" t="s">
        <v>298</v>
      </c>
      <c r="B25" s="997">
        <v>11686</v>
      </c>
      <c r="C25" s="997">
        <v>0</v>
      </c>
      <c r="D25" s="341">
        <f>IF(B29&lt;&gt;0,C29/B29,0)</f>
        <v>0</v>
      </c>
      <c r="E25" s="1071">
        <v>0</v>
      </c>
      <c r="F25" s="1070">
        <v>0</v>
      </c>
      <c r="G25" s="1070">
        <v>0</v>
      </c>
      <c r="H25" s="341">
        <f>IF(ISERROR(G25/C25),0,G25/C25)</f>
        <v>0</v>
      </c>
      <c r="I25" s="342">
        <v>0</v>
      </c>
    </row>
    <row r="26" spans="1:12">
      <c r="A26" s="1004" t="s">
        <v>299</v>
      </c>
      <c r="B26" s="997">
        <v>11532</v>
      </c>
      <c r="C26" s="997">
        <v>0</v>
      </c>
      <c r="D26" s="341">
        <f t="shared" ref="D26:D31" si="2">IF(B30&lt;&gt;0,C30/B30,0)</f>
        <v>0</v>
      </c>
      <c r="E26" s="1071">
        <v>0</v>
      </c>
      <c r="F26" s="1070">
        <v>0</v>
      </c>
      <c r="G26" s="1070">
        <v>0</v>
      </c>
      <c r="H26" s="341">
        <f t="shared" ref="H26:H31" si="3">IF(ISERROR(G26/C26),0,G26/C26)</f>
        <v>0</v>
      </c>
      <c r="I26" s="342">
        <v>0</v>
      </c>
    </row>
    <row r="27" spans="1:12">
      <c r="A27" s="1004" t="s">
        <v>300</v>
      </c>
      <c r="B27" s="997">
        <v>11545</v>
      </c>
      <c r="C27" s="997">
        <v>0</v>
      </c>
      <c r="D27" s="341">
        <f t="shared" si="2"/>
        <v>0</v>
      </c>
      <c r="E27" s="1071">
        <v>0</v>
      </c>
      <c r="F27" s="1070">
        <v>0</v>
      </c>
      <c r="G27" s="1070">
        <v>0</v>
      </c>
      <c r="H27" s="341">
        <f t="shared" si="3"/>
        <v>0</v>
      </c>
      <c r="I27" s="342">
        <v>0</v>
      </c>
    </row>
    <row r="28" spans="1:12">
      <c r="A28" s="1004" t="s">
        <v>301</v>
      </c>
      <c r="B28" s="997">
        <v>12450</v>
      </c>
      <c r="C28" s="997">
        <v>0</v>
      </c>
      <c r="D28" s="341">
        <f t="shared" si="2"/>
        <v>0</v>
      </c>
      <c r="E28" s="1014">
        <v>0</v>
      </c>
      <c r="F28" s="1014">
        <v>0</v>
      </c>
      <c r="G28" s="989">
        <v>0</v>
      </c>
      <c r="H28" s="341">
        <f t="shared" si="3"/>
        <v>0</v>
      </c>
      <c r="I28" s="342">
        <v>0</v>
      </c>
    </row>
    <row r="29" spans="1:12">
      <c r="A29" s="1004" t="s">
        <v>302</v>
      </c>
      <c r="B29" s="997">
        <v>12359</v>
      </c>
      <c r="C29" s="1017">
        <v>0</v>
      </c>
      <c r="D29" s="341">
        <f t="shared" si="2"/>
        <v>0</v>
      </c>
      <c r="E29" s="1014">
        <v>0</v>
      </c>
      <c r="F29" s="1014">
        <v>0</v>
      </c>
      <c r="G29" s="989">
        <v>0</v>
      </c>
      <c r="H29" s="341">
        <f t="shared" si="3"/>
        <v>0</v>
      </c>
      <c r="I29" s="342">
        <v>0</v>
      </c>
    </row>
    <row r="30" spans="1:12">
      <c r="A30" s="1004" t="s">
        <v>303</v>
      </c>
      <c r="B30" s="990">
        <v>12217</v>
      </c>
      <c r="C30" s="1017">
        <v>0</v>
      </c>
      <c r="D30" s="341">
        <f t="shared" si="2"/>
        <v>0</v>
      </c>
      <c r="E30" s="1014">
        <v>0</v>
      </c>
      <c r="F30" s="1014">
        <v>0</v>
      </c>
      <c r="G30" s="989">
        <v>0</v>
      </c>
      <c r="H30" s="341">
        <f t="shared" si="3"/>
        <v>0</v>
      </c>
      <c r="I30" s="342">
        <v>0</v>
      </c>
    </row>
    <row r="31" spans="1:12">
      <c r="A31" s="1004" t="s">
        <v>304</v>
      </c>
      <c r="B31" s="990">
        <v>12108</v>
      </c>
      <c r="C31" s="1017">
        <v>0</v>
      </c>
      <c r="D31" s="341">
        <f t="shared" si="2"/>
        <v>0</v>
      </c>
      <c r="E31" s="1014">
        <v>0</v>
      </c>
      <c r="F31" s="1014">
        <v>0</v>
      </c>
      <c r="G31" s="989">
        <v>0</v>
      </c>
      <c r="H31" s="341">
        <f t="shared" si="3"/>
        <v>0</v>
      </c>
      <c r="I31" s="342">
        <v>0</v>
      </c>
    </row>
    <row r="32" spans="1:12">
      <c r="A32" s="1004" t="s">
        <v>305</v>
      </c>
      <c r="B32" s="990"/>
      <c r="C32" s="1018"/>
      <c r="D32" s="341"/>
      <c r="E32" s="1015"/>
      <c r="F32" s="1015"/>
      <c r="G32" s="989"/>
      <c r="H32" s="341"/>
      <c r="I32" s="342"/>
    </row>
    <row r="33" spans="1:12">
      <c r="A33" s="1004" t="s">
        <v>306</v>
      </c>
      <c r="B33" s="1018"/>
      <c r="C33" s="1018"/>
      <c r="D33" s="341"/>
      <c r="E33" s="1015"/>
      <c r="F33" s="1015"/>
      <c r="G33" s="989"/>
      <c r="H33" s="341"/>
      <c r="I33" s="342"/>
      <c r="J33" s="549"/>
    </row>
    <row r="34" spans="1:12">
      <c r="A34" s="1004" t="s">
        <v>307</v>
      </c>
      <c r="B34" s="1018"/>
      <c r="C34" s="1018"/>
      <c r="D34" s="341"/>
      <c r="E34" s="1015"/>
      <c r="F34" s="1015"/>
      <c r="G34" s="989"/>
      <c r="H34" s="341"/>
      <c r="I34" s="342"/>
    </row>
    <row r="35" spans="1:12">
      <c r="A35" s="1004" t="s">
        <v>308</v>
      </c>
      <c r="B35" s="1018"/>
      <c r="C35" s="1018"/>
      <c r="D35" s="341"/>
      <c r="E35" s="1015"/>
      <c r="F35" s="1015"/>
      <c r="G35" s="989"/>
      <c r="H35" s="341"/>
      <c r="I35" s="342"/>
    </row>
    <row r="36" spans="1:12" ht="12.9" thickBot="1">
      <c r="A36" s="1005" t="s">
        <v>309</v>
      </c>
      <c r="B36" s="1018"/>
      <c r="C36" s="1019"/>
      <c r="D36" s="341"/>
      <c r="E36" s="1016"/>
      <c r="F36" s="1016"/>
      <c r="G36" s="989"/>
      <c r="H36" s="341"/>
      <c r="I36" s="342"/>
    </row>
    <row r="37" spans="1:12" ht="12.9" thickBot="1">
      <c r="A37" s="286" t="s">
        <v>513</v>
      </c>
      <c r="B37" s="994">
        <f>_xlfn.IFS(B36&lt;&gt;"",B36,B35&lt;&gt;"",B35,B34&lt;&gt;"",B34,B33&lt;&gt;"",B33,B32&lt;&gt;"",B32,B31&lt;&gt;"",B31,B30&lt;&gt;"",B30,B29&lt;&gt;"",B29,B28&lt;&gt;"",B28,B27&lt;&gt;"",B27,B26&lt;&gt;"",B26,B25&lt;&gt;"",B25)</f>
        <v>12108</v>
      </c>
      <c r="C37" s="994">
        <f>SUM(C25:C36)</f>
        <v>0</v>
      </c>
      <c r="D37" s="287">
        <f t="shared" ref="D37" si="4">IF(B37&gt;0,(C37/B37),0)</f>
        <v>0</v>
      </c>
      <c r="E37" s="993">
        <f>SUM(E25:E36)</f>
        <v>0</v>
      </c>
      <c r="F37" s="993">
        <f>SUM(F25:F36)</f>
        <v>0</v>
      </c>
      <c r="G37" s="993">
        <f>SUM(G25:G36)</f>
        <v>0</v>
      </c>
      <c r="H37" s="287">
        <f>IF(C37=0,0,G37/C37)</f>
        <v>0</v>
      </c>
      <c r="I37" s="288">
        <f>IF(B37&gt;0,G37/B37,0)</f>
        <v>0</v>
      </c>
      <c r="L37" s="391"/>
    </row>
    <row r="38" spans="1:12" s="390" customFormat="1">
      <c r="A38" s="550"/>
      <c r="B38" s="550"/>
      <c r="C38" s="550"/>
      <c r="D38" s="550"/>
      <c r="E38" s="550"/>
      <c r="F38" s="550"/>
      <c r="G38" s="550"/>
      <c r="H38" s="550"/>
      <c r="I38" s="550"/>
      <c r="J38" s="387"/>
      <c r="K38" s="387"/>
      <c r="L38" s="387"/>
    </row>
    <row r="39" spans="1:12" s="390" customFormat="1" ht="27.75" customHeight="1">
      <c r="A39" s="1534" t="s">
        <v>536</v>
      </c>
      <c r="B39" s="1534"/>
      <c r="C39" s="1534"/>
      <c r="D39" s="1534"/>
      <c r="E39" s="1534"/>
      <c r="F39" s="1534"/>
      <c r="G39" s="1534"/>
      <c r="H39" s="1534"/>
      <c r="I39" s="1534"/>
      <c r="J39" s="387"/>
      <c r="K39" s="387"/>
      <c r="L39" s="387"/>
    </row>
    <row r="40" spans="1:12" s="390" customFormat="1" ht="31.5" customHeight="1">
      <c r="A40" s="1528" t="s">
        <v>537</v>
      </c>
      <c r="B40" s="1528"/>
      <c r="C40" s="1528"/>
      <c r="D40" s="1528"/>
      <c r="E40" s="1528"/>
      <c r="F40" s="1528"/>
      <c r="G40" s="1528"/>
      <c r="H40" s="1528"/>
      <c r="I40" s="1528"/>
    </row>
    <row r="41" spans="1:12" s="390" customFormat="1" ht="17.25" customHeight="1">
      <c r="A41" s="1528"/>
      <c r="B41" s="1529"/>
      <c r="C41" s="1529"/>
      <c r="D41" s="1529"/>
      <c r="E41" s="1529"/>
      <c r="F41" s="1529"/>
      <c r="G41" s="1529"/>
      <c r="H41" s="1529"/>
      <c r="I41" s="551"/>
    </row>
    <row r="42" spans="1:12" s="390" customFormat="1" ht="18" customHeight="1">
      <c r="A42" s="1529"/>
      <c r="B42" s="1530"/>
      <c r="C42" s="1530"/>
      <c r="D42" s="1530"/>
      <c r="E42" s="1530"/>
      <c r="F42" s="1530"/>
      <c r="G42" s="1530"/>
      <c r="H42" s="1530"/>
      <c r="I42" s="1530"/>
      <c r="J42" s="1530"/>
      <c r="K42" s="1530"/>
    </row>
    <row r="43" spans="1:12" ht="29.25" customHeight="1">
      <c r="A43" s="1531"/>
      <c r="B43" s="1531"/>
      <c r="C43" s="1531"/>
      <c r="D43" s="1531"/>
      <c r="E43" s="1531"/>
      <c r="F43" s="1531"/>
      <c r="G43" s="1531"/>
      <c r="H43" s="1531"/>
      <c r="I43" s="1531"/>
      <c r="J43" s="436"/>
      <c r="K43" s="436"/>
      <c r="L43" s="390"/>
    </row>
    <row r="44" spans="1:12">
      <c r="B44" s="257"/>
    </row>
  </sheetData>
  <mergeCells count="12">
    <mergeCell ref="A40:I40"/>
    <mergeCell ref="A41:H41"/>
    <mergeCell ref="A42:K42"/>
    <mergeCell ref="A43:I43"/>
    <mergeCell ref="A1:I1"/>
    <mergeCell ref="A2:I2"/>
    <mergeCell ref="A3:I3"/>
    <mergeCell ref="A19:I19"/>
    <mergeCell ref="A21:I21"/>
    <mergeCell ref="A22:I22"/>
    <mergeCell ref="A23:I23"/>
    <mergeCell ref="A39:I39"/>
  </mergeCells>
  <phoneticPr fontId="42" type="noConversion"/>
  <printOptions horizontalCentered="1" verticalCentered="1"/>
  <pageMargins left="0.25" right="0.25" top="0.5" bottom="0.5" header="0.5" footer="0.5"/>
  <pageSetup scale="89" orientation="portrait" r:id="rId1"/>
  <customProperties>
    <customPr name="_pios_id" r:id="rId2"/>
  </customPropertie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sheetPr codeName="Sheet3">
    <tabColor rgb="FF00B050"/>
    <pageSetUpPr fitToPage="1"/>
  </sheetPr>
  <dimension ref="A1:O54"/>
  <sheetViews>
    <sheetView zoomScale="85" zoomScaleNormal="85" workbookViewId="0">
      <selection activeCell="J30" sqref="J30"/>
    </sheetView>
  </sheetViews>
  <sheetFormatPr defaultColWidth="8.53515625" defaultRowHeight="12.45"/>
  <cols>
    <col min="1" max="1" width="43.3828125" style="101" customWidth="1"/>
    <col min="2" max="2" width="14" style="101" customWidth="1"/>
    <col min="3" max="3" width="15.53515625" style="101" customWidth="1"/>
    <col min="4" max="4" width="15.53515625" style="101" bestFit="1" customWidth="1"/>
    <col min="5" max="6" width="12.3828125" style="101" bestFit="1" customWidth="1"/>
    <col min="7" max="7" width="12.53515625" style="101" bestFit="1" customWidth="1"/>
    <col min="8" max="8" width="13.53515625" style="101" customWidth="1"/>
    <col min="9" max="9" width="14.3828125" style="101" customWidth="1"/>
    <col min="10" max="10" width="17.3828125" style="101" customWidth="1"/>
    <col min="11" max="11" width="10.53515625" style="101" customWidth="1"/>
    <col min="12" max="13" width="8.53515625" style="101"/>
    <col min="14" max="14" width="26.3828125" style="101" customWidth="1"/>
    <col min="15" max="19" width="8.53515625" style="101"/>
    <col min="20" max="20" width="35.53515625" style="101" customWidth="1"/>
    <col min="21" max="16384" width="8.53515625" style="101"/>
  </cols>
  <sheetData>
    <row r="1" spans="1:15" ht="15.45">
      <c r="A1" s="1273" t="s">
        <v>24</v>
      </c>
      <c r="B1" s="1273"/>
      <c r="C1" s="1273"/>
      <c r="D1" s="1273"/>
      <c r="E1" s="1273"/>
      <c r="F1" s="1273"/>
      <c r="G1" s="1273"/>
      <c r="H1" s="1273"/>
      <c r="I1" s="1273"/>
      <c r="J1" s="1273"/>
      <c r="K1" s="1273"/>
      <c r="L1" s="1273"/>
      <c r="M1" s="1273"/>
    </row>
    <row r="2" spans="1:15" ht="15.45">
      <c r="A2" s="1273" t="s">
        <v>2</v>
      </c>
      <c r="B2" s="1274"/>
      <c r="C2" s="1274"/>
      <c r="D2" s="1274"/>
      <c r="E2" s="1274"/>
      <c r="F2" s="1274"/>
      <c r="G2" s="1274"/>
      <c r="H2" s="1274"/>
      <c r="I2" s="1274"/>
      <c r="J2" s="1274"/>
      <c r="K2" s="1274"/>
      <c r="L2" s="1274"/>
      <c r="M2" s="1274"/>
    </row>
    <row r="3" spans="1:15" ht="15.9" thickBot="1">
      <c r="A3" s="1275" t="str">
        <f>'Current Month '!A3</f>
        <v>July 2022</v>
      </c>
      <c r="B3" s="1276"/>
      <c r="C3" s="1276"/>
      <c r="D3" s="1276"/>
      <c r="E3" s="1276"/>
      <c r="F3" s="1276"/>
      <c r="G3" s="1276"/>
      <c r="H3" s="1276"/>
      <c r="I3" s="1276"/>
      <c r="J3" s="1276"/>
      <c r="K3" s="1276"/>
      <c r="L3" s="1276"/>
      <c r="M3" s="1276"/>
    </row>
    <row r="4" spans="1:15">
      <c r="A4" s="201" t="s">
        <v>25</v>
      </c>
      <c r="B4" s="1277" t="s">
        <v>26</v>
      </c>
      <c r="C4" s="1278"/>
      <c r="D4" s="1279"/>
      <c r="E4" s="1277" t="s">
        <v>4</v>
      </c>
      <c r="F4" s="1278"/>
      <c r="G4" s="1279"/>
      <c r="H4" s="1277" t="s">
        <v>5</v>
      </c>
      <c r="I4" s="1278"/>
      <c r="J4" s="1279"/>
      <c r="K4" s="1285" t="s">
        <v>6</v>
      </c>
      <c r="L4" s="1278"/>
      <c r="M4" s="1279"/>
    </row>
    <row r="5" spans="1:15" ht="12.9" thickBot="1">
      <c r="A5" s="102" t="s">
        <v>7</v>
      </c>
      <c r="B5" s="103" t="s">
        <v>8</v>
      </c>
      <c r="C5" s="104" t="s">
        <v>9</v>
      </c>
      <c r="D5" s="105" t="s">
        <v>10</v>
      </c>
      <c r="E5" s="103" t="s">
        <v>8</v>
      </c>
      <c r="F5" s="104" t="s">
        <v>9</v>
      </c>
      <c r="G5" s="105" t="s">
        <v>10</v>
      </c>
      <c r="H5" s="103" t="s">
        <v>8</v>
      </c>
      <c r="I5" s="104" t="s">
        <v>9</v>
      </c>
      <c r="J5" s="105" t="s">
        <v>10</v>
      </c>
      <c r="K5" s="103" t="s">
        <v>8</v>
      </c>
      <c r="L5" s="104" t="s">
        <v>9</v>
      </c>
      <c r="M5" s="105" t="s">
        <v>10</v>
      </c>
    </row>
    <row r="6" spans="1:15" ht="12.9" thickBot="1">
      <c r="A6" s="102" t="s">
        <v>27</v>
      </c>
      <c r="B6" s="245"/>
      <c r="C6" s="246"/>
      <c r="D6" s="1091">
        <v>16815503</v>
      </c>
      <c r="E6" s="109"/>
      <c r="F6" s="110"/>
      <c r="G6" s="111"/>
      <c r="H6" s="106"/>
      <c r="I6" s="107"/>
      <c r="J6" s="108"/>
      <c r="K6" s="109"/>
      <c r="L6" s="110"/>
      <c r="M6" s="111"/>
    </row>
    <row r="7" spans="1:15">
      <c r="A7" s="112" t="s">
        <v>25</v>
      </c>
      <c r="B7" s="731"/>
      <c r="C7" s="732"/>
      <c r="D7" s="419">
        <f t="shared" ref="D7:D15" si="0">B7+C7</f>
        <v>0</v>
      </c>
      <c r="E7" s="216">
        <v>22621.370000000003</v>
      </c>
      <c r="F7" s="418">
        <v>21748.32</v>
      </c>
      <c r="G7" s="419">
        <f t="shared" ref="G7:G16" si="1">E7+F7</f>
        <v>44369.69</v>
      </c>
      <c r="H7" s="216">
        <v>279679.14</v>
      </c>
      <c r="I7" s="418">
        <v>41515.939999999995</v>
      </c>
      <c r="J7" s="419">
        <f t="shared" ref="J7:J16" si="2">H7+I7</f>
        <v>321195.08</v>
      </c>
      <c r="K7" s="738"/>
      <c r="L7" s="739"/>
      <c r="M7" s="740"/>
    </row>
    <row r="8" spans="1:15">
      <c r="A8" s="113" t="s">
        <v>28</v>
      </c>
      <c r="B8" s="733"/>
      <c r="C8" s="734"/>
      <c r="D8" s="219">
        <f t="shared" si="0"/>
        <v>0</v>
      </c>
      <c r="E8" s="217">
        <v>813.07</v>
      </c>
      <c r="F8" s="218">
        <v>26289.1</v>
      </c>
      <c r="G8" s="219">
        <f t="shared" si="1"/>
        <v>27102.17</v>
      </c>
      <c r="H8" s="217">
        <v>14731.579999999998</v>
      </c>
      <c r="I8" s="218">
        <v>476320.83999999997</v>
      </c>
      <c r="J8" s="219">
        <f t="shared" si="2"/>
        <v>491052.42</v>
      </c>
      <c r="K8" s="741"/>
      <c r="L8" s="742"/>
      <c r="M8" s="743"/>
      <c r="N8" s="125"/>
    </row>
    <row r="9" spans="1:15">
      <c r="A9" s="112" t="s">
        <v>29</v>
      </c>
      <c r="B9" s="733"/>
      <c r="C9" s="734"/>
      <c r="D9" s="219">
        <f t="shared" si="0"/>
        <v>0</v>
      </c>
      <c r="E9" s="217">
        <v>47707.16</v>
      </c>
      <c r="F9" s="218">
        <v>63239.72</v>
      </c>
      <c r="G9" s="219">
        <f t="shared" si="1"/>
        <v>110946.88</v>
      </c>
      <c r="H9" s="217">
        <v>500139.04000000004</v>
      </c>
      <c r="I9" s="218">
        <v>662975.01</v>
      </c>
      <c r="J9" s="219">
        <f t="shared" si="2"/>
        <v>1163114.05</v>
      </c>
      <c r="K9" s="741"/>
      <c r="L9" s="742"/>
      <c r="M9" s="743"/>
    </row>
    <row r="10" spans="1:15">
      <c r="A10" s="112" t="s">
        <v>30</v>
      </c>
      <c r="B10" s="733"/>
      <c r="C10" s="734"/>
      <c r="D10" s="219">
        <f t="shared" si="0"/>
        <v>0</v>
      </c>
      <c r="E10" s="217">
        <v>-334015.62</v>
      </c>
      <c r="F10" s="218">
        <v>29989.030000000002</v>
      </c>
      <c r="G10" s="219">
        <f t="shared" si="1"/>
        <v>-304026.58999999997</v>
      </c>
      <c r="H10" s="217">
        <v>130174.88000000006</v>
      </c>
      <c r="I10" s="218">
        <v>658642.34000000008</v>
      </c>
      <c r="J10" s="219">
        <f t="shared" si="2"/>
        <v>788817.2200000002</v>
      </c>
      <c r="K10" s="741"/>
      <c r="L10" s="742"/>
      <c r="M10" s="743"/>
    </row>
    <row r="11" spans="1:15">
      <c r="A11" s="112" t="s">
        <v>31</v>
      </c>
      <c r="B11" s="735"/>
      <c r="C11" s="734"/>
      <c r="D11" s="219">
        <f t="shared" si="0"/>
        <v>0</v>
      </c>
      <c r="E11" s="217">
        <v>0</v>
      </c>
      <c r="F11" s="218">
        <v>0</v>
      </c>
      <c r="G11" s="219">
        <f t="shared" si="1"/>
        <v>0</v>
      </c>
      <c r="H11" s="217">
        <v>0</v>
      </c>
      <c r="I11" s="218">
        <v>0</v>
      </c>
      <c r="J11" s="219">
        <f t="shared" si="2"/>
        <v>0</v>
      </c>
      <c r="K11" s="741"/>
      <c r="L11" s="742"/>
      <c r="M11" s="743"/>
    </row>
    <row r="12" spans="1:15">
      <c r="A12" s="112" t="s">
        <v>32</v>
      </c>
      <c r="B12" s="733"/>
      <c r="C12" s="734"/>
      <c r="D12" s="219">
        <f t="shared" si="0"/>
        <v>0</v>
      </c>
      <c r="E12" s="217">
        <v>483919.15000000008</v>
      </c>
      <c r="F12" s="218">
        <v>0</v>
      </c>
      <c r="G12" s="219">
        <f t="shared" si="1"/>
        <v>483919.15000000008</v>
      </c>
      <c r="H12" s="217">
        <v>830186.62000000034</v>
      </c>
      <c r="I12" s="218">
        <v>0</v>
      </c>
      <c r="J12" s="219">
        <f t="shared" si="2"/>
        <v>830186.62000000034</v>
      </c>
      <c r="K12" s="741"/>
      <c r="L12" s="742"/>
      <c r="M12" s="743"/>
    </row>
    <row r="13" spans="1:15">
      <c r="A13" s="112" t="s">
        <v>33</v>
      </c>
      <c r="B13" s="733"/>
      <c r="C13" s="734"/>
      <c r="D13" s="219">
        <f t="shared" si="0"/>
        <v>0</v>
      </c>
      <c r="E13" s="217">
        <v>-10139.630000000001</v>
      </c>
      <c r="F13" s="218">
        <v>0</v>
      </c>
      <c r="G13" s="219">
        <f t="shared" si="1"/>
        <v>-10139.630000000001</v>
      </c>
      <c r="H13" s="217">
        <v>108103.38000000002</v>
      </c>
      <c r="I13" s="218">
        <v>0</v>
      </c>
      <c r="J13" s="219">
        <f t="shared" si="2"/>
        <v>108103.38000000002</v>
      </c>
      <c r="K13" s="741"/>
      <c r="L13" s="742"/>
      <c r="M13" s="743"/>
    </row>
    <row r="14" spans="1:15">
      <c r="A14" s="112" t="s">
        <v>34</v>
      </c>
      <c r="B14" s="733"/>
      <c r="C14" s="734"/>
      <c r="D14" s="219">
        <f t="shared" si="0"/>
        <v>0</v>
      </c>
      <c r="E14" s="217">
        <v>110611.46</v>
      </c>
      <c r="F14" s="218">
        <v>110611.45</v>
      </c>
      <c r="G14" s="219">
        <f t="shared" si="1"/>
        <v>221222.91</v>
      </c>
      <c r="H14" s="217">
        <v>651302.57999999996</v>
      </c>
      <c r="I14" s="218">
        <v>651302.54999999993</v>
      </c>
      <c r="J14" s="219">
        <f t="shared" si="2"/>
        <v>1302605.1299999999</v>
      </c>
      <c r="K14" s="741"/>
      <c r="L14" s="742"/>
      <c r="M14" s="743"/>
    </row>
    <row r="15" spans="1:15">
      <c r="A15" s="112" t="s">
        <v>35</v>
      </c>
      <c r="B15" s="733"/>
      <c r="C15" s="734"/>
      <c r="D15" s="219">
        <f t="shared" si="0"/>
        <v>0</v>
      </c>
      <c r="E15" s="217">
        <v>100918.31</v>
      </c>
      <c r="F15" s="218">
        <v>100918.3</v>
      </c>
      <c r="G15" s="219">
        <f t="shared" si="1"/>
        <v>201836.61</v>
      </c>
      <c r="H15" s="217">
        <v>191158.22</v>
      </c>
      <c r="I15" s="218">
        <v>191158.2</v>
      </c>
      <c r="J15" s="219">
        <f t="shared" si="2"/>
        <v>382316.42000000004</v>
      </c>
      <c r="K15" s="741"/>
      <c r="L15" s="742"/>
      <c r="M15" s="743"/>
    </row>
    <row r="16" spans="1:15">
      <c r="A16" s="437" t="s">
        <v>15</v>
      </c>
      <c r="B16" s="733"/>
      <c r="C16" s="734"/>
      <c r="D16" s="219">
        <v>0</v>
      </c>
      <c r="E16" s="217">
        <v>0</v>
      </c>
      <c r="F16" s="218">
        <v>0</v>
      </c>
      <c r="G16" s="219">
        <f t="shared" si="1"/>
        <v>0</v>
      </c>
      <c r="H16" s="217">
        <v>0</v>
      </c>
      <c r="I16" s="218">
        <v>0</v>
      </c>
      <c r="J16" s="219">
        <f t="shared" si="2"/>
        <v>0</v>
      </c>
      <c r="K16" s="741"/>
      <c r="L16" s="742"/>
      <c r="M16" s="743"/>
    </row>
    <row r="17" spans="1:14">
      <c r="A17" s="113"/>
      <c r="B17" s="733"/>
      <c r="C17" s="734"/>
      <c r="D17" s="219"/>
      <c r="E17" s="217"/>
      <c r="F17" s="218"/>
      <c r="G17" s="219"/>
      <c r="H17" s="217"/>
      <c r="I17" s="218"/>
      <c r="J17" s="219"/>
      <c r="K17" s="114"/>
      <c r="L17" s="115"/>
      <c r="M17" s="116"/>
    </row>
    <row r="18" spans="1:14" ht="12.9" thickBot="1">
      <c r="A18" s="117" t="s">
        <v>36</v>
      </c>
      <c r="B18" s="729">
        <f t="shared" ref="B18:D18" si="3">SUM(B6:B16)</f>
        <v>0</v>
      </c>
      <c r="C18" s="730">
        <f t="shared" si="3"/>
        <v>0</v>
      </c>
      <c r="D18" s="222">
        <f t="shared" si="3"/>
        <v>16815503</v>
      </c>
      <c r="E18" s="220">
        <f t="shared" ref="E18:J18" si="4">SUM(E7:E17)</f>
        <v>422435.27000000008</v>
      </c>
      <c r="F18" s="220">
        <f t="shared" si="4"/>
        <v>352795.92</v>
      </c>
      <c r="G18" s="220">
        <f>SUM(G7:G17)</f>
        <v>775231.19000000006</v>
      </c>
      <c r="H18" s="220">
        <f t="shared" si="4"/>
        <v>2705475.4400000009</v>
      </c>
      <c r="I18" s="220">
        <f t="shared" si="4"/>
        <v>2681914.8800000004</v>
      </c>
      <c r="J18" s="220">
        <f t="shared" si="4"/>
        <v>5387390.3200000003</v>
      </c>
      <c r="K18" s="118"/>
      <c r="L18" s="119"/>
      <c r="M18" s="783">
        <f>IFERROR(J18/D18,0)</f>
        <v>0.32038234717094105</v>
      </c>
      <c r="N18" s="125"/>
    </row>
    <row r="19" spans="1:14" ht="12.9" thickBot="1">
      <c r="A19" s="788"/>
      <c r="B19" s="1099"/>
      <c r="C19" s="1100"/>
      <c r="D19" s="225"/>
      <c r="E19" s="223"/>
      <c r="F19" s="224"/>
      <c r="G19" s="225"/>
      <c r="H19" s="223"/>
      <c r="I19" s="224"/>
      <c r="J19" s="225"/>
      <c r="K19" s="121"/>
      <c r="L19" s="122"/>
      <c r="M19" s="123"/>
    </row>
    <row r="20" spans="1:14">
      <c r="A20" s="124" t="s">
        <v>37</v>
      </c>
      <c r="B20" s="785"/>
      <c r="C20" s="732"/>
      <c r="D20" s="1096">
        <v>337201</v>
      </c>
      <c r="E20" s="216">
        <v>0</v>
      </c>
      <c r="F20" s="418">
        <v>0</v>
      </c>
      <c r="G20" s="419">
        <f t="shared" ref="G20:G27" si="5">E20+F20</f>
        <v>0</v>
      </c>
      <c r="H20" s="216">
        <v>6639.74</v>
      </c>
      <c r="I20" s="418">
        <v>6639.6600000000008</v>
      </c>
      <c r="J20" s="419">
        <f>H20+I20</f>
        <v>13279.400000000001</v>
      </c>
      <c r="K20" s="1024"/>
      <c r="L20" s="739"/>
      <c r="M20" s="420">
        <f>J20/D20</f>
        <v>3.9381259248934618E-2</v>
      </c>
    </row>
    <row r="21" spans="1:14">
      <c r="A21" s="124" t="s">
        <v>38</v>
      </c>
      <c r="B21" s="736"/>
      <c r="C21" s="737"/>
      <c r="D21" s="219">
        <v>0</v>
      </c>
      <c r="E21" s="217">
        <v>0</v>
      </c>
      <c r="F21" s="218">
        <v>0</v>
      </c>
      <c r="G21" s="219">
        <f t="shared" si="5"/>
        <v>0</v>
      </c>
      <c r="H21" s="217">
        <v>0</v>
      </c>
      <c r="I21" s="218">
        <v>0</v>
      </c>
      <c r="J21" s="219">
        <f t="shared" ref="J21:J26" si="6">H21+I21</f>
        <v>0</v>
      </c>
      <c r="K21" s="1025"/>
      <c r="L21" s="742"/>
      <c r="M21" s="116">
        <v>0</v>
      </c>
    </row>
    <row r="22" spans="1:14">
      <c r="A22" s="113" t="s">
        <v>39</v>
      </c>
      <c r="B22" s="736"/>
      <c r="C22" s="737"/>
      <c r="D22" s="1097">
        <v>162981</v>
      </c>
      <c r="E22" s="217">
        <v>7515.6699999999992</v>
      </c>
      <c r="F22" s="218">
        <v>7515.6399999999994</v>
      </c>
      <c r="G22" s="219">
        <f t="shared" si="5"/>
        <v>15031.309999999998</v>
      </c>
      <c r="H22" s="217">
        <v>40055.229999999996</v>
      </c>
      <c r="I22" s="218">
        <v>40055.050000000003</v>
      </c>
      <c r="J22" s="219">
        <f t="shared" si="6"/>
        <v>80110.28</v>
      </c>
      <c r="K22" s="1025"/>
      <c r="L22" s="742"/>
      <c r="M22" s="116">
        <f t="shared" ref="M22:M29" si="7">J22/D22</f>
        <v>0.49153140550125474</v>
      </c>
      <c r="N22" s="125"/>
    </row>
    <row r="23" spans="1:14">
      <c r="A23" s="112" t="s">
        <v>40</v>
      </c>
      <c r="B23" s="736"/>
      <c r="C23" s="737"/>
      <c r="D23" s="1097">
        <v>1069140</v>
      </c>
      <c r="E23" s="217">
        <v>27716.42</v>
      </c>
      <c r="F23" s="218">
        <v>27716.43</v>
      </c>
      <c r="G23" s="219">
        <f t="shared" si="5"/>
        <v>55432.85</v>
      </c>
      <c r="H23" s="217">
        <v>202911.65999999997</v>
      </c>
      <c r="I23" s="218">
        <v>202911.69</v>
      </c>
      <c r="J23" s="219">
        <f t="shared" si="6"/>
        <v>405823.35</v>
      </c>
      <c r="K23" s="1025"/>
      <c r="L23" s="742"/>
      <c r="M23" s="116">
        <f t="shared" si="7"/>
        <v>0.3795792412593299</v>
      </c>
    </row>
    <row r="24" spans="1:14">
      <c r="A24" s="437" t="s">
        <v>41</v>
      </c>
      <c r="B24" s="736"/>
      <c r="C24" s="737"/>
      <c r="D24" s="1097">
        <v>162500</v>
      </c>
      <c r="E24" s="217">
        <v>4212.5</v>
      </c>
      <c r="F24" s="218">
        <v>4212.5</v>
      </c>
      <c r="G24" s="219">
        <f t="shared" si="5"/>
        <v>8425</v>
      </c>
      <c r="H24" s="217">
        <v>33169.380000000005</v>
      </c>
      <c r="I24" s="218">
        <v>33169.369999999995</v>
      </c>
      <c r="J24" s="219">
        <f t="shared" si="6"/>
        <v>66338.75</v>
      </c>
      <c r="K24" s="1025"/>
      <c r="L24" s="742"/>
      <c r="M24" s="116">
        <f t="shared" si="7"/>
        <v>0.40823846153846155</v>
      </c>
      <c r="N24" s="125"/>
    </row>
    <row r="25" spans="1:14">
      <c r="A25" s="112" t="s">
        <v>42</v>
      </c>
      <c r="B25" s="736"/>
      <c r="C25" s="737"/>
      <c r="D25" s="1097">
        <v>294680</v>
      </c>
      <c r="E25" s="226">
        <v>11271.380000000001</v>
      </c>
      <c r="F25" s="227">
        <v>11271.36</v>
      </c>
      <c r="G25" s="228">
        <f t="shared" si="5"/>
        <v>22542.74</v>
      </c>
      <c r="H25" s="217">
        <v>74313.400000000009</v>
      </c>
      <c r="I25" s="218">
        <v>74313.279999999999</v>
      </c>
      <c r="J25" s="219">
        <f t="shared" si="6"/>
        <v>148626.68</v>
      </c>
      <c r="K25" s="1025"/>
      <c r="L25" s="742"/>
      <c r="M25" s="116">
        <f t="shared" si="7"/>
        <v>0.50436636351296316</v>
      </c>
    </row>
    <row r="26" spans="1:14">
      <c r="A26" s="112" t="s">
        <v>43</v>
      </c>
      <c r="B26" s="736"/>
      <c r="C26" s="737"/>
      <c r="D26" s="1097">
        <v>5104453</v>
      </c>
      <c r="E26" s="217">
        <v>49473.86</v>
      </c>
      <c r="F26" s="218">
        <v>49473.79</v>
      </c>
      <c r="G26" s="219">
        <f t="shared" si="5"/>
        <v>98947.65</v>
      </c>
      <c r="H26" s="217">
        <v>566137.39</v>
      </c>
      <c r="I26" s="218">
        <v>566136.9</v>
      </c>
      <c r="J26" s="219">
        <f t="shared" si="6"/>
        <v>1132274.29</v>
      </c>
      <c r="K26" s="1025"/>
      <c r="L26" s="742"/>
      <c r="M26" s="116">
        <f t="shared" si="7"/>
        <v>0.22182088658667246</v>
      </c>
      <c r="N26" s="209"/>
    </row>
    <row r="27" spans="1:14">
      <c r="A27" s="1083" t="s">
        <v>44</v>
      </c>
      <c r="B27" s="736"/>
      <c r="C27" s="737"/>
      <c r="D27" s="1097">
        <v>53113</v>
      </c>
      <c r="E27" s="597">
        <v>0</v>
      </c>
      <c r="F27" s="598">
        <v>0</v>
      </c>
      <c r="G27" s="599">
        <f t="shared" si="5"/>
        <v>0</v>
      </c>
      <c r="H27" s="217">
        <v>4935.1899999999996</v>
      </c>
      <c r="I27" s="218">
        <v>4935.17</v>
      </c>
      <c r="J27" s="219">
        <f>H27+I27</f>
        <v>9870.36</v>
      </c>
      <c r="K27" s="1026"/>
      <c r="L27" s="1027"/>
      <c r="M27" s="600">
        <f t="shared" si="7"/>
        <v>0.1858369890610585</v>
      </c>
      <c r="N27" s="214"/>
    </row>
    <row r="28" spans="1:14">
      <c r="A28" s="120" t="s">
        <v>45</v>
      </c>
      <c r="B28" s="736"/>
      <c r="C28" s="737"/>
      <c r="D28" s="1097">
        <v>306076</v>
      </c>
      <c r="E28" s="780">
        <v>980.72000000000071</v>
      </c>
      <c r="F28" s="781">
        <v>980.7000000000005</v>
      </c>
      <c r="G28" s="779">
        <f>E28+F28</f>
        <v>1961.4200000000012</v>
      </c>
      <c r="H28" s="780">
        <v>9578.35</v>
      </c>
      <c r="I28" s="781">
        <v>9578.2300000000014</v>
      </c>
      <c r="J28" s="779">
        <f>H28+I28</f>
        <v>19156.580000000002</v>
      </c>
      <c r="K28" s="1028"/>
      <c r="L28" s="1029"/>
      <c r="M28" s="782">
        <f t="shared" si="7"/>
        <v>6.2587657967302243E-2</v>
      </c>
      <c r="N28" s="214"/>
    </row>
    <row r="29" spans="1:14">
      <c r="A29" s="787" t="s">
        <v>46</v>
      </c>
      <c r="B29" s="1120">
        <f>SUM(B20:B28)</f>
        <v>0</v>
      </c>
      <c r="C29" s="1121">
        <f t="shared" ref="C29:G29" si="8">SUM(C20:C28)</f>
        <v>0</v>
      </c>
      <c r="D29" s="1122">
        <f>SUM(D20:D28)</f>
        <v>7490144</v>
      </c>
      <c r="E29" s="1123">
        <f>SUM(E20:E28)</f>
        <v>101170.55</v>
      </c>
      <c r="F29" s="1124">
        <f>SUM(F20:F28)</f>
        <v>101170.42</v>
      </c>
      <c r="G29" s="1125">
        <f t="shared" si="8"/>
        <v>202340.97</v>
      </c>
      <c r="H29" s="1123">
        <f>SUM(H20:H28)</f>
        <v>937740.34</v>
      </c>
      <c r="I29" s="1124">
        <f>SUM(I20:I28)</f>
        <v>937739.35000000009</v>
      </c>
      <c r="J29" s="1125">
        <f>SUM(J20:J28)</f>
        <v>1875479.6900000002</v>
      </c>
      <c r="K29" s="1126"/>
      <c r="L29" s="1127"/>
      <c r="M29" s="1128">
        <f t="shared" si="7"/>
        <v>0.25039300846552487</v>
      </c>
      <c r="N29" s="125"/>
    </row>
    <row r="30" spans="1:14" ht="12.9" thickBot="1">
      <c r="A30" s="126" t="s">
        <v>47</v>
      </c>
      <c r="B30" s="1101">
        <f>B18+B29</f>
        <v>0</v>
      </c>
      <c r="C30" s="1102">
        <f t="shared" ref="C30:I30" si="9">C18+C29</f>
        <v>0</v>
      </c>
      <c r="D30" s="786">
        <f>D18+D29</f>
        <v>24305647</v>
      </c>
      <c r="E30" s="229">
        <f t="shared" si="9"/>
        <v>523605.82000000007</v>
      </c>
      <c r="F30" s="229">
        <f t="shared" si="9"/>
        <v>453966.33999999997</v>
      </c>
      <c r="G30" s="784">
        <f>G18+G29</f>
        <v>977572.16</v>
      </c>
      <c r="H30" s="229">
        <f t="shared" si="9"/>
        <v>3643215.7800000007</v>
      </c>
      <c r="I30" s="230">
        <f t="shared" si="9"/>
        <v>3619654.2300000004</v>
      </c>
      <c r="J30" s="784">
        <f>J18+J29</f>
        <v>7262870.0100000007</v>
      </c>
      <c r="K30" s="1030"/>
      <c r="L30" s="1031"/>
      <c r="M30" s="783">
        <f>J30/D30</f>
        <v>0.29881409904455541</v>
      </c>
      <c r="N30" s="138"/>
    </row>
    <row r="31" spans="1:14" ht="18.75" customHeight="1" thickBot="1">
      <c r="A31" s="604"/>
      <c r="B31" s="605"/>
      <c r="C31" s="605"/>
      <c r="D31" s="605"/>
      <c r="E31" s="605"/>
      <c r="F31" s="605"/>
      <c r="G31" s="605"/>
      <c r="H31" s="605"/>
      <c r="I31" s="605"/>
      <c r="J31" s="605"/>
      <c r="K31" s="605"/>
      <c r="L31" s="605"/>
      <c r="M31" s="606"/>
    </row>
    <row r="32" spans="1:14">
      <c r="A32" s="124" t="s">
        <v>48</v>
      </c>
      <c r="B32" s="233"/>
      <c r="C32" s="234"/>
      <c r="D32" s="235"/>
      <c r="E32" s="236">
        <v>47931.21</v>
      </c>
      <c r="F32" s="237">
        <v>46683.939999999995</v>
      </c>
      <c r="G32" s="231">
        <f>E32+F32</f>
        <v>94615.15</v>
      </c>
      <c r="H32" s="236">
        <v>349510.31000000006</v>
      </c>
      <c r="I32" s="237">
        <v>348410.17000000004</v>
      </c>
      <c r="J32" s="231">
        <f>H32+I32</f>
        <v>697920.4800000001</v>
      </c>
      <c r="K32" s="202"/>
      <c r="L32" s="185"/>
      <c r="M32" s="200"/>
    </row>
    <row r="33" spans="1:13">
      <c r="A33" s="127" t="s">
        <v>49</v>
      </c>
      <c r="B33" s="238"/>
      <c r="C33" s="1092">
        <v>200000</v>
      </c>
      <c r="D33" s="618">
        <f>C33</f>
        <v>200000</v>
      </c>
      <c r="E33" s="239"/>
      <c r="F33" s="240">
        <v>17257.14</v>
      </c>
      <c r="G33" s="232">
        <f>F33</f>
        <v>17257.14</v>
      </c>
      <c r="H33" s="239"/>
      <c r="I33" s="240">
        <v>59361.869999999995</v>
      </c>
      <c r="J33" s="232">
        <f>I33</f>
        <v>59361.869999999995</v>
      </c>
      <c r="K33" s="186"/>
      <c r="L33" s="716">
        <f>I33/C33</f>
        <v>0.29680934999999997</v>
      </c>
      <c r="M33" s="717">
        <f>J33/D33</f>
        <v>0.29680934999999997</v>
      </c>
    </row>
    <row r="34" spans="1:13" s="122" customFormat="1">
      <c r="A34" s="613"/>
      <c r="B34" s="613"/>
      <c r="C34" s="613"/>
      <c r="D34" s="613"/>
      <c r="E34" s="613"/>
      <c r="F34" s="613"/>
      <c r="G34" s="613"/>
      <c r="H34"/>
      <c r="I34"/>
      <c r="J34" s="129"/>
      <c r="K34"/>
      <c r="L34"/>
      <c r="M34"/>
    </row>
    <row r="35" spans="1:13" s="122" customFormat="1" ht="13.2" customHeight="1">
      <c r="A35" s="1180" t="s">
        <v>50</v>
      </c>
      <c r="B35" s="32"/>
      <c r="C35" s="356"/>
      <c r="D35" s="1107"/>
      <c r="E35" s="608"/>
      <c r="F35" s="608"/>
      <c r="G35" s="608"/>
      <c r="H35" s="608"/>
      <c r="I35" s="608"/>
      <c r="J35" s="608"/>
      <c r="K35" s="608"/>
      <c r="L35" s="608"/>
      <c r="M35" s="1082"/>
    </row>
    <row r="36" spans="1:13" s="122" customFormat="1">
      <c r="A36" s="1253" t="s">
        <v>51</v>
      </c>
      <c r="B36" s="32"/>
      <c r="C36" s="32"/>
      <c r="D36" s="32"/>
      <c r="E36" s="32"/>
      <c r="F36" s="32"/>
      <c r="G36" s="32"/>
      <c r="H36" s="32"/>
      <c r="I36" s="1180"/>
      <c r="J36" s="1180"/>
      <c r="K36" s="1180"/>
      <c r="L36" s="1180"/>
      <c r="M36" s="1252"/>
    </row>
    <row r="37" spans="1:13" s="122" customFormat="1">
      <c r="A37" s="1253" t="s">
        <v>52</v>
      </c>
      <c r="B37" s="32"/>
      <c r="C37" s="32"/>
      <c r="D37" s="32"/>
      <c r="E37" s="32"/>
      <c r="F37" s="32"/>
      <c r="G37" s="32"/>
      <c r="H37" s="32"/>
      <c r="I37" s="1180"/>
      <c r="J37" s="1180"/>
      <c r="K37" s="1180"/>
      <c r="L37" s="1180"/>
      <c r="M37" s="1252"/>
    </row>
    <row r="38" spans="1:13" s="122" customFormat="1" ht="12.75" customHeight="1">
      <c r="A38" s="1181"/>
      <c r="B38"/>
      <c r="C38"/>
      <c r="D38"/>
      <c r="E38"/>
      <c r="F38"/>
      <c r="G38"/>
      <c r="H38"/>
    </row>
    <row r="39" spans="1:13" s="122" customFormat="1" ht="15" customHeight="1">
      <c r="A39" s="1254" t="s">
        <v>53</v>
      </c>
      <c r="B39" s="1255"/>
      <c r="C39" s="1255"/>
      <c r="D39" s="1255"/>
      <c r="E39" s="1255"/>
      <c r="F39" s="1255"/>
      <c r="G39" s="1255"/>
      <c r="H39" s="1255"/>
      <c r="I39" s="1255"/>
      <c r="J39" s="1255"/>
      <c r="K39" s="1255"/>
      <c r="L39" s="1255"/>
      <c r="M39" s="1255"/>
    </row>
    <row r="40" spans="1:13" s="122" customFormat="1">
      <c r="A40"/>
      <c r="B40"/>
      <c r="C40"/>
      <c r="D40"/>
      <c r="E40"/>
      <c r="F40"/>
      <c r="G40"/>
      <c r="H40"/>
      <c r="I40"/>
      <c r="J40"/>
      <c r="K40"/>
      <c r="L40"/>
      <c r="M40"/>
    </row>
    <row r="41" spans="1:13">
      <c r="A41" s="1284"/>
      <c r="B41" s="1284"/>
      <c r="C41" s="1284"/>
      <c r="D41" s="1284"/>
      <c r="E41" s="1284"/>
      <c r="F41" s="1284"/>
      <c r="G41" s="1284"/>
      <c r="H41" s="1284"/>
      <c r="I41" s="1284"/>
      <c r="J41" s="1284"/>
      <c r="K41" s="1284"/>
      <c r="L41" s="1284"/>
      <c r="M41" s="1284"/>
    </row>
    <row r="42" spans="1:13">
      <c r="A42" s="208"/>
      <c r="B42" s="208"/>
      <c r="C42" s="208"/>
      <c r="D42" s="208"/>
      <c r="E42" s="208"/>
      <c r="F42" s="208"/>
      <c r="G42" s="208"/>
      <c r="H42"/>
      <c r="I42"/>
      <c r="J42" s="129"/>
      <c r="K42"/>
      <c r="L42"/>
      <c r="M42"/>
    </row>
    <row r="43" spans="1:13" ht="13.2" customHeight="1">
      <c r="A43" s="1283"/>
      <c r="B43" s="1283"/>
      <c r="C43" s="1283"/>
      <c r="D43" s="1283"/>
      <c r="E43" s="1283"/>
      <c r="F43" s="1283"/>
      <c r="G43" s="1283"/>
      <c r="H43" s="1283"/>
      <c r="I43" s="1283"/>
      <c r="J43" s="1283"/>
      <c r="K43" s="1283"/>
    </row>
    <row r="44" spans="1:13">
      <c r="J44" s="1098"/>
    </row>
    <row r="45" spans="1:13">
      <c r="D45" s="128"/>
    </row>
    <row r="51" spans="4:10">
      <c r="D51" s="125"/>
    </row>
    <row r="52" spans="4:10">
      <c r="D52" s="125"/>
      <c r="J52" s="125"/>
    </row>
    <row r="54" spans="4:10">
      <c r="D54" s="128"/>
    </row>
  </sheetData>
  <mergeCells count="9">
    <mergeCell ref="A43:K43"/>
    <mergeCell ref="A41:M41"/>
    <mergeCell ref="A1:M1"/>
    <mergeCell ref="A2:M2"/>
    <mergeCell ref="A3:M3"/>
    <mergeCell ref="B4:D4"/>
    <mergeCell ref="E4:G4"/>
    <mergeCell ref="H4:J4"/>
    <mergeCell ref="K4:M4"/>
  </mergeCells>
  <pageMargins left="0.7" right="0.7" top="0.75" bottom="0.75" header="0.3" footer="0.3"/>
  <pageSetup scale="62" orientation="landscape" r:id="rId1"/>
  <customProperties>
    <customPr name="_pios_id" r:id="rId2"/>
  </customProperties>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5E2B-6A17-4AFF-A848-6E513B22E4DE}">
  <sheetPr codeName="Sheet30">
    <tabColor rgb="FF00B050"/>
    <pageSetUpPr fitToPage="1"/>
  </sheetPr>
  <dimension ref="A1:S18"/>
  <sheetViews>
    <sheetView workbookViewId="0">
      <selection activeCell="A6" sqref="A6"/>
    </sheetView>
  </sheetViews>
  <sheetFormatPr defaultColWidth="8.53515625" defaultRowHeight="12.45"/>
  <cols>
    <col min="1" max="1" width="15.69140625" style="387" customWidth="1"/>
    <col min="2" max="10" width="10.53515625" style="387" customWidth="1"/>
    <col min="11" max="16384" width="8.53515625" style="387"/>
  </cols>
  <sheetData>
    <row r="1" spans="1:19" ht="15.45">
      <c r="A1" s="1455" t="s">
        <v>653</v>
      </c>
      <c r="B1" s="1455"/>
      <c r="C1" s="1455"/>
      <c r="D1" s="1455"/>
      <c r="E1" s="1455"/>
      <c r="F1" s="1455"/>
      <c r="G1" s="1455"/>
      <c r="H1" s="1455"/>
      <c r="I1" s="1455"/>
      <c r="J1" s="1455"/>
    </row>
    <row r="2" spans="1:19" ht="15.45">
      <c r="A2" s="1456" t="s">
        <v>2</v>
      </c>
      <c r="B2" s="1536"/>
      <c r="C2" s="1536"/>
      <c r="D2" s="1536"/>
      <c r="E2" s="1536"/>
      <c r="F2" s="1536"/>
      <c r="G2" s="1536"/>
      <c r="H2" s="1536"/>
      <c r="I2" s="1536"/>
      <c r="J2" s="1536"/>
    </row>
    <row r="3" spans="1:19" ht="15.9" thickBot="1">
      <c r="A3" s="1275" t="str">
        <f>'Current Month '!A3</f>
        <v>July 2022</v>
      </c>
      <c r="B3" s="1276"/>
      <c r="C3" s="1276"/>
      <c r="D3" s="1276"/>
      <c r="E3" s="1276"/>
      <c r="F3" s="1276"/>
      <c r="G3" s="1276"/>
      <c r="H3" s="1276"/>
      <c r="I3" s="1276"/>
      <c r="J3" s="1276"/>
    </row>
    <row r="4" spans="1:19" ht="36" customHeight="1" thickBot="1">
      <c r="A4" s="1537" t="s">
        <v>273</v>
      </c>
      <c r="B4" s="1539" t="s">
        <v>654</v>
      </c>
      <c r="C4" s="1453"/>
      <c r="D4" s="1445"/>
      <c r="E4" s="1539" t="s">
        <v>655</v>
      </c>
      <c r="F4" s="1453"/>
      <c r="G4" s="1445"/>
      <c r="H4" s="1539" t="s">
        <v>656</v>
      </c>
      <c r="I4" s="1453"/>
      <c r="J4" s="1445"/>
    </row>
    <row r="5" spans="1:19" ht="18.45" thickBot="1">
      <c r="A5" s="1538"/>
      <c r="B5" s="944" t="s">
        <v>275</v>
      </c>
      <c r="C5" s="945" t="s">
        <v>542</v>
      </c>
      <c r="D5" s="946" t="s">
        <v>10</v>
      </c>
      <c r="E5" s="944" t="s">
        <v>275</v>
      </c>
      <c r="F5" s="552" t="s">
        <v>657</v>
      </c>
      <c r="G5" s="946" t="s">
        <v>10</v>
      </c>
      <c r="H5" s="944" t="s">
        <v>275</v>
      </c>
      <c r="I5" s="945" t="s">
        <v>276</v>
      </c>
      <c r="J5" s="946" t="s">
        <v>10</v>
      </c>
    </row>
    <row r="6" spans="1:19" ht="15">
      <c r="A6" s="553" t="s">
        <v>277</v>
      </c>
      <c r="B6" s="270">
        <v>2102</v>
      </c>
      <c r="C6" s="1135">
        <v>0</v>
      </c>
      <c r="D6" s="271">
        <f>SUM(B6:C6)</f>
        <v>2102</v>
      </c>
      <c r="E6" s="270">
        <v>449</v>
      </c>
      <c r="F6" s="1135">
        <v>0</v>
      </c>
      <c r="G6" s="271">
        <f>SUM(E6:F6)</f>
        <v>449</v>
      </c>
      <c r="H6" s="969">
        <f>E6/B6</f>
        <v>0.21360608943862988</v>
      </c>
      <c r="I6" s="554">
        <v>0</v>
      </c>
      <c r="J6" s="555">
        <f>G6/D6</f>
        <v>0.21360608943862988</v>
      </c>
    </row>
    <row r="7" spans="1:19" ht="15">
      <c r="A7" s="556" t="s">
        <v>278</v>
      </c>
      <c r="B7" s="273">
        <v>40415</v>
      </c>
      <c r="C7" s="274">
        <v>1192</v>
      </c>
      <c r="D7" s="271">
        <f>SUM(B7:C7)</f>
        <v>41607</v>
      </c>
      <c r="E7" s="273">
        <v>11373</v>
      </c>
      <c r="F7" s="274">
        <v>286</v>
      </c>
      <c r="G7" s="271">
        <f>SUM(E7:F7)</f>
        <v>11659</v>
      </c>
      <c r="H7" s="970">
        <f>E7/B7</f>
        <v>0.2814054187801559</v>
      </c>
      <c r="I7" s="557">
        <f>F7/C7</f>
        <v>0.23993288590604026</v>
      </c>
      <c r="J7" s="558">
        <f t="shared" ref="J7" si="0">G7/D7</f>
        <v>0.28021727113226141</v>
      </c>
    </row>
    <row r="8" spans="1:19" ht="15.9" thickBot="1">
      <c r="A8" s="559" t="s">
        <v>10</v>
      </c>
      <c r="B8" s="974">
        <f>SUM(B6:B7)</f>
        <v>42517</v>
      </c>
      <c r="C8" s="560">
        <f t="shared" ref="C8:G8" si="1">SUM(C6:C7)</f>
        <v>1192</v>
      </c>
      <c r="D8" s="973">
        <f t="shared" si="1"/>
        <v>43709</v>
      </c>
      <c r="E8" s="972">
        <f t="shared" si="1"/>
        <v>11822</v>
      </c>
      <c r="F8" s="561">
        <f t="shared" si="1"/>
        <v>286</v>
      </c>
      <c r="G8" s="973">
        <f t="shared" si="1"/>
        <v>12108</v>
      </c>
      <c r="H8" s="971">
        <f t="shared" ref="H8" si="2">E8/B8</f>
        <v>0.27805348448855755</v>
      </c>
      <c r="I8" s="562">
        <f>F8/C8</f>
        <v>0.23993288590604026</v>
      </c>
      <c r="J8" s="563">
        <f>G8/D8</f>
        <v>0.2770138873000984</v>
      </c>
    </row>
    <row r="10" spans="1:19" ht="14.15">
      <c r="A10" s="1486" t="s">
        <v>658</v>
      </c>
      <c r="B10" s="1486"/>
      <c r="C10" s="1486"/>
      <c r="D10" s="1486"/>
      <c r="E10" s="1486"/>
      <c r="F10" s="1486"/>
      <c r="G10" s="1486"/>
      <c r="H10" s="1486"/>
      <c r="I10" s="1486"/>
      <c r="J10" s="1486"/>
      <c r="K10" s="340"/>
      <c r="L10" s="340"/>
      <c r="M10" s="340"/>
      <c r="N10" s="340"/>
      <c r="O10" s="340"/>
      <c r="P10" s="340"/>
      <c r="Q10" s="340"/>
      <c r="R10" s="340"/>
      <c r="S10" s="340"/>
    </row>
    <row r="11" spans="1:19" ht="14.15">
      <c r="A11" s="340" t="s">
        <v>659</v>
      </c>
    </row>
    <row r="12" spans="1:19" ht="16.2" customHeight="1">
      <c r="A12" s="1535"/>
      <c r="B12" s="1535"/>
      <c r="C12" s="1535"/>
      <c r="D12" s="1535"/>
      <c r="E12" s="1535"/>
      <c r="F12" s="1535"/>
      <c r="G12" s="1535"/>
      <c r="H12" s="1535"/>
      <c r="I12" s="1535"/>
      <c r="J12" s="1535"/>
    </row>
    <row r="13" spans="1:19" ht="28.2" customHeight="1">
      <c r="A13" s="1535" t="s">
        <v>164</v>
      </c>
      <c r="B13" s="1535"/>
      <c r="C13" s="1535"/>
      <c r="D13" s="1535"/>
      <c r="E13" s="1535"/>
      <c r="F13" s="1535"/>
      <c r="G13" s="1535"/>
      <c r="H13" s="1535"/>
      <c r="I13" s="1535"/>
      <c r="J13" s="1535"/>
    </row>
    <row r="15" spans="1:19">
      <c r="A15" s="343"/>
    </row>
    <row r="18" spans="8:8">
      <c r="H18" s="387" t="s">
        <v>546</v>
      </c>
    </row>
  </sheetData>
  <mergeCells count="10">
    <mergeCell ref="A13:J13"/>
    <mergeCell ref="A10:J10"/>
    <mergeCell ref="A12:J12"/>
    <mergeCell ref="A1:J1"/>
    <mergeCell ref="A2:J2"/>
    <mergeCell ref="A3:J3"/>
    <mergeCell ref="A4:A5"/>
    <mergeCell ref="B4:D4"/>
    <mergeCell ref="E4:G4"/>
    <mergeCell ref="H4:J4"/>
  </mergeCells>
  <printOptions horizontalCentered="1" verticalCentered="1"/>
  <pageMargins left="0.25" right="0.25" top="0.5" bottom="0.5" header="0.5" footer="0.5"/>
  <pageSetup orientation="landscape" r:id="rId1"/>
  <customProperties>
    <customPr name="_pios_id" r:id="rId2"/>
  </customPropertie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16A7-2D2A-4BAD-B5D5-7EE4250CED17}">
  <sheetPr codeName="Sheet31">
    <tabColor rgb="FF00B050"/>
    <pageSetUpPr fitToPage="1"/>
  </sheetPr>
  <dimension ref="A1:K21"/>
  <sheetViews>
    <sheetView workbookViewId="0">
      <selection activeCell="A27" sqref="A27"/>
    </sheetView>
  </sheetViews>
  <sheetFormatPr defaultColWidth="8.53515625" defaultRowHeight="12.45"/>
  <cols>
    <col min="1" max="1" width="15.69140625" style="387" customWidth="1"/>
    <col min="2" max="2" width="16.3046875" style="387" customWidth="1"/>
    <col min="3" max="4" width="16.53515625" style="387" customWidth="1"/>
    <col min="5" max="5" width="14.69140625" style="387" customWidth="1"/>
    <col min="6" max="6" width="16.3828125" style="387" customWidth="1"/>
    <col min="7" max="7" width="18.3046875" style="399" customWidth="1"/>
    <col min="8" max="8" width="19.53515625" style="387" customWidth="1"/>
    <col min="9" max="9" width="12.3046875" style="389" bestFit="1" customWidth="1"/>
    <col min="10" max="11" width="8.53515625" style="389"/>
    <col min="12" max="16384" width="8.53515625" style="387"/>
  </cols>
  <sheetData>
    <row r="1" spans="1:11" ht="18">
      <c r="A1" s="1455" t="s">
        <v>660</v>
      </c>
      <c r="B1" s="1455"/>
      <c r="C1" s="1455"/>
      <c r="D1" s="1455"/>
      <c r="E1" s="1455"/>
      <c r="F1" s="1455"/>
      <c r="G1" s="1455"/>
      <c r="H1" s="1455"/>
    </row>
    <row r="2" spans="1:11" ht="15.45">
      <c r="A2" s="1456" t="s">
        <v>2</v>
      </c>
      <c r="B2" s="1536"/>
      <c r="C2" s="1536"/>
      <c r="D2" s="1536"/>
      <c r="E2" s="1536"/>
      <c r="F2" s="1536"/>
      <c r="G2" s="1536"/>
      <c r="H2" s="1536"/>
    </row>
    <row r="3" spans="1:11" ht="15.9" thickBot="1">
      <c r="A3" s="1275" t="str">
        <f>'Current Month '!A3</f>
        <v>July 2022</v>
      </c>
      <c r="B3" s="1276"/>
      <c r="C3" s="1276"/>
      <c r="D3" s="1276"/>
      <c r="E3" s="1276"/>
      <c r="F3" s="1276"/>
      <c r="G3" s="1276"/>
      <c r="H3" s="1276"/>
    </row>
    <row r="4" spans="1:11" ht="46.3">
      <c r="A4" s="614" t="s">
        <v>289</v>
      </c>
      <c r="B4" s="615" t="s">
        <v>661</v>
      </c>
      <c r="C4" s="615" t="s">
        <v>549</v>
      </c>
      <c r="D4" s="615" t="s">
        <v>550</v>
      </c>
      <c r="E4" s="615" t="s">
        <v>662</v>
      </c>
      <c r="F4" s="615" t="s">
        <v>663</v>
      </c>
      <c r="G4" s="564" t="s">
        <v>664</v>
      </c>
      <c r="H4" s="616" t="s">
        <v>554</v>
      </c>
      <c r="I4" s="392"/>
      <c r="J4" s="392"/>
    </row>
    <row r="5" spans="1:11" s="389" customFormat="1" ht="15">
      <c r="A5" s="565" t="s">
        <v>298</v>
      </c>
      <c r="B5" s="958">
        <v>11686</v>
      </c>
      <c r="C5" s="958">
        <v>135</v>
      </c>
      <c r="D5" s="566">
        <f>IF(B5&lt;&gt;0,C5/B5,0)</f>
        <v>1.1552284785213076E-2</v>
      </c>
      <c r="E5" s="958" t="s">
        <v>649</v>
      </c>
      <c r="F5" s="958">
        <v>49</v>
      </c>
      <c r="G5" s="557">
        <f>IFERROR(E5/C5,0)</f>
        <v>0</v>
      </c>
      <c r="H5" s="1116">
        <f>IFERROR(F5/B5,0)</f>
        <v>4.1930515146328942E-3</v>
      </c>
      <c r="I5" s="1020"/>
      <c r="J5" s="1065"/>
    </row>
    <row r="6" spans="1:11" ht="15">
      <c r="A6" s="565" t="s">
        <v>299</v>
      </c>
      <c r="B6" s="958">
        <v>11532</v>
      </c>
      <c r="C6" s="958">
        <v>78</v>
      </c>
      <c r="D6" s="566">
        <f t="shared" ref="D6:D11" si="0">IF(B6&lt;&gt;0,C6/B6,0)</f>
        <v>6.7637877211238293E-3</v>
      </c>
      <c r="E6" s="958">
        <v>4</v>
      </c>
      <c r="F6" s="958">
        <v>14</v>
      </c>
      <c r="G6" s="557">
        <f>IFERROR(E6/C6,0)</f>
        <v>5.128205128205128E-2</v>
      </c>
      <c r="H6" s="1116">
        <f t="shared" ref="H6:H10" si="1">IFERROR(F6/B6,0)</f>
        <v>1.2140131807145335E-3</v>
      </c>
      <c r="I6" s="393"/>
      <c r="J6" s="394"/>
    </row>
    <row r="7" spans="1:11" ht="15">
      <c r="A7" s="565" t="s">
        <v>300</v>
      </c>
      <c r="B7" s="958">
        <v>11545</v>
      </c>
      <c r="C7" s="958">
        <v>26</v>
      </c>
      <c r="D7" s="566">
        <f t="shared" si="0"/>
        <v>2.2520571676050236E-3</v>
      </c>
      <c r="E7" s="958">
        <v>0</v>
      </c>
      <c r="F7" s="958">
        <v>2</v>
      </c>
      <c r="G7" s="557">
        <f t="shared" ref="G7:G10" si="2">IFERROR(E7/C7,0)</f>
        <v>0</v>
      </c>
      <c r="H7" s="1116">
        <f t="shared" si="1"/>
        <v>1.7323516673884798E-4</v>
      </c>
      <c r="I7" s="395"/>
      <c r="J7" s="394"/>
    </row>
    <row r="8" spans="1:11" ht="15">
      <c r="A8" s="565" t="s">
        <v>301</v>
      </c>
      <c r="B8" s="958">
        <v>12450</v>
      </c>
      <c r="C8" s="958">
        <v>51</v>
      </c>
      <c r="D8" s="566">
        <f t="shared" si="0"/>
        <v>4.0963855421686747E-3</v>
      </c>
      <c r="E8" s="958">
        <v>0</v>
      </c>
      <c r="F8" s="958">
        <v>2</v>
      </c>
      <c r="G8" s="557">
        <f t="shared" si="2"/>
        <v>0</v>
      </c>
      <c r="H8" s="1116">
        <f t="shared" si="1"/>
        <v>1.606425702811245E-4</v>
      </c>
      <c r="I8" s="395"/>
      <c r="J8" s="394"/>
    </row>
    <row r="9" spans="1:11" ht="15">
      <c r="A9" s="565" t="s">
        <v>302</v>
      </c>
      <c r="B9" s="958">
        <v>12359</v>
      </c>
      <c r="C9" s="958">
        <v>8</v>
      </c>
      <c r="D9" s="566">
        <f t="shared" si="0"/>
        <v>6.4730156161501738E-4</v>
      </c>
      <c r="E9" s="958">
        <v>0</v>
      </c>
      <c r="F9" s="958">
        <v>0</v>
      </c>
      <c r="G9" s="557">
        <f t="shared" si="2"/>
        <v>0</v>
      </c>
      <c r="H9" s="1116">
        <f t="shared" si="1"/>
        <v>0</v>
      </c>
      <c r="I9" s="395"/>
    </row>
    <row r="10" spans="1:11" ht="15">
      <c r="A10" s="565" t="s">
        <v>303</v>
      </c>
      <c r="B10" s="958">
        <v>12217</v>
      </c>
      <c r="C10" s="958">
        <v>4</v>
      </c>
      <c r="D10" s="566">
        <f t="shared" si="0"/>
        <v>3.2741262175656872E-4</v>
      </c>
      <c r="E10" s="958">
        <v>0</v>
      </c>
      <c r="F10" s="958">
        <v>1</v>
      </c>
      <c r="G10" s="557">
        <f t="shared" si="2"/>
        <v>0</v>
      </c>
      <c r="H10" s="1116">
        <f t="shared" si="1"/>
        <v>8.1853155439142179E-5</v>
      </c>
      <c r="I10" s="395"/>
    </row>
    <row r="11" spans="1:11" ht="15">
      <c r="A11" s="565" t="s">
        <v>304</v>
      </c>
      <c r="B11" s="958">
        <v>12108</v>
      </c>
      <c r="C11" s="958">
        <v>6</v>
      </c>
      <c r="D11" s="566">
        <f t="shared" si="0"/>
        <v>4.9554013875123884E-4</v>
      </c>
      <c r="E11" s="958">
        <v>0</v>
      </c>
      <c r="F11" s="958">
        <v>0</v>
      </c>
      <c r="G11" s="557">
        <f t="shared" ref="G11" si="3">IFERROR(E11/C11,0)</f>
        <v>0</v>
      </c>
      <c r="H11" s="1116">
        <f t="shared" ref="H11" si="4">IFERROR(F11/B11,0)</f>
        <v>0</v>
      </c>
      <c r="I11" s="395"/>
    </row>
    <row r="12" spans="1:11" ht="15">
      <c r="A12" s="565" t="s">
        <v>305</v>
      </c>
      <c r="B12" s="958"/>
      <c r="C12" s="958"/>
      <c r="D12" s="566"/>
      <c r="E12" s="958"/>
      <c r="F12" s="958"/>
      <c r="G12" s="566"/>
      <c r="H12" s="568"/>
      <c r="I12" s="395"/>
      <c r="J12" s="396"/>
    </row>
    <row r="13" spans="1:11" ht="15">
      <c r="A13" s="565" t="s">
        <v>306</v>
      </c>
      <c r="B13" s="958"/>
      <c r="C13" s="958"/>
      <c r="D13" s="566"/>
      <c r="E13" s="958"/>
      <c r="F13" s="958"/>
      <c r="G13" s="566"/>
      <c r="H13" s="568"/>
      <c r="I13" s="397"/>
      <c r="J13" s="396"/>
      <c r="K13" s="396"/>
    </row>
    <row r="14" spans="1:11" ht="15">
      <c r="A14" s="565" t="s">
        <v>307</v>
      </c>
      <c r="B14" s="958"/>
      <c r="C14" s="958"/>
      <c r="D14" s="566"/>
      <c r="E14" s="958"/>
      <c r="F14" s="958"/>
      <c r="G14" s="566"/>
      <c r="H14" s="567"/>
      <c r="I14" s="398"/>
    </row>
    <row r="15" spans="1:11" ht="15">
      <c r="A15" s="565" t="s">
        <v>308</v>
      </c>
      <c r="B15" s="958"/>
      <c r="C15" s="958"/>
      <c r="D15" s="566"/>
      <c r="E15" s="958"/>
      <c r="F15" s="958"/>
      <c r="G15" s="566"/>
      <c r="H15" s="567"/>
      <c r="I15" s="398"/>
    </row>
    <row r="16" spans="1:11" ht="15.45" thickBot="1">
      <c r="A16" s="569" t="s">
        <v>309</v>
      </c>
      <c r="B16" s="961"/>
      <c r="C16" s="961"/>
      <c r="D16" s="566"/>
      <c r="E16" s="961"/>
      <c r="F16" s="961"/>
      <c r="G16" s="566"/>
      <c r="H16" s="567"/>
      <c r="I16" s="398"/>
    </row>
    <row r="17" spans="1:9" ht="15.9" thickBot="1">
      <c r="A17" s="570" t="s">
        <v>310</v>
      </c>
      <c r="B17" s="966">
        <f>_xlfn.IFS(B16&lt;&gt;0,B16,B15&lt;&gt;0,B15,B14&lt;&gt;0,B14,B13&lt;&gt;0,B13,B12&lt;&gt;0,B12,B11&lt;&gt;0,B11,B10&lt;&gt;0,B10,B9&lt;&gt;0,B9,B8&lt;&gt;0,B8,B7&lt;&gt;0,B7,B6&lt;&gt;0,B6,B5&lt;&gt;0,B5)</f>
        <v>12108</v>
      </c>
      <c r="C17" s="966">
        <f>SUM(C5:C16)</f>
        <v>308</v>
      </c>
      <c r="D17" s="571">
        <f>C17/B17</f>
        <v>2.5437727122563595E-2</v>
      </c>
      <c r="E17" s="966">
        <f>SUM(E5:E16)</f>
        <v>4</v>
      </c>
      <c r="F17" s="966">
        <f>SUM(F5:F16)</f>
        <v>68</v>
      </c>
      <c r="G17" s="571">
        <f>IF(C17=0,0,E17/C17)</f>
        <v>1.2987012987012988E-2</v>
      </c>
      <c r="H17" s="571">
        <f>IF(B17=0,0,F17/B17)</f>
        <v>5.6161215725140405E-3</v>
      </c>
      <c r="I17" s="395"/>
    </row>
    <row r="18" spans="1:9" ht="15">
      <c r="A18" s="572"/>
      <c r="B18" s="572"/>
      <c r="C18" s="572"/>
      <c r="D18" s="572"/>
      <c r="E18" s="572"/>
      <c r="F18" s="572"/>
      <c r="G18" s="573"/>
      <c r="H18" s="572"/>
    </row>
    <row r="19" spans="1:9" ht="15">
      <c r="A19" s="296" t="s">
        <v>665</v>
      </c>
      <c r="B19" s="572"/>
      <c r="C19" s="572"/>
      <c r="D19" s="572"/>
      <c r="E19" s="572"/>
      <c r="F19" s="572"/>
      <c r="G19" s="573"/>
      <c r="H19" s="572"/>
    </row>
    <row r="20" spans="1:9" ht="15">
      <c r="A20" s="296"/>
      <c r="B20" s="572"/>
      <c r="C20" s="572"/>
      <c r="D20" s="572"/>
      <c r="E20" s="572"/>
      <c r="F20" s="572"/>
      <c r="G20" s="573"/>
      <c r="H20" s="572"/>
    </row>
    <row r="21" spans="1:9">
      <c r="A21" s="1540" t="s">
        <v>557</v>
      </c>
      <c r="B21" s="1540"/>
      <c r="C21" s="1540"/>
      <c r="D21" s="1540"/>
      <c r="E21" s="1540"/>
      <c r="F21" s="1540"/>
      <c r="G21" s="1540"/>
      <c r="H21" s="1540"/>
    </row>
  </sheetData>
  <mergeCells count="4">
    <mergeCell ref="A21:H21"/>
    <mergeCell ref="A1:H1"/>
    <mergeCell ref="A2:H2"/>
    <mergeCell ref="A3:H3"/>
  </mergeCells>
  <printOptions horizontalCentered="1" verticalCentered="1"/>
  <pageMargins left="0.25" right="0.25" top="0.5" bottom="0.5" header="0.5" footer="0.5"/>
  <pageSetup scale="93" orientation="landscape" r:id="rId1"/>
  <customProperties>
    <customPr name="_pios_id" r:id="rId2"/>
  </customProperties>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1DA4E-74E3-4290-B5CE-DCDEA62FC1B9}">
  <sheetPr codeName="Sheet32">
    <tabColor rgb="FF00B050"/>
    <pageSetUpPr fitToPage="1"/>
  </sheetPr>
  <dimension ref="A1:K31"/>
  <sheetViews>
    <sheetView zoomScale="130" zoomScaleNormal="130" workbookViewId="0">
      <selection activeCell="F27" sqref="F27"/>
    </sheetView>
  </sheetViews>
  <sheetFormatPr defaultColWidth="9.3828125" defaultRowHeight="12.45"/>
  <cols>
    <col min="1" max="1" width="48.53515625" style="387" customWidth="1"/>
    <col min="2" max="6" width="9.53515625" style="387" customWidth="1"/>
    <col min="7" max="7" width="12.53515625" style="387" customWidth="1"/>
    <col min="8" max="16384" width="9.3828125" style="387"/>
  </cols>
  <sheetData>
    <row r="1" spans="1:7" ht="15.45">
      <c r="A1" s="1455" t="s">
        <v>666</v>
      </c>
      <c r="B1" s="1455"/>
      <c r="C1" s="1455"/>
      <c r="D1" s="1455"/>
      <c r="E1" s="1455"/>
      <c r="F1" s="1455"/>
      <c r="G1" s="1530"/>
    </row>
    <row r="2" spans="1:7" ht="15.45">
      <c r="A2" s="1456" t="s">
        <v>2</v>
      </c>
      <c r="B2" s="1532"/>
      <c r="C2" s="1532"/>
      <c r="D2" s="1532"/>
      <c r="E2" s="1532"/>
      <c r="F2" s="1532"/>
      <c r="G2" s="1530"/>
    </row>
    <row r="3" spans="1:7" ht="15.9" thickBot="1">
      <c r="A3" s="1275" t="str">
        <f>'Current Month '!A3</f>
        <v>July 2022</v>
      </c>
      <c r="B3" s="1276"/>
      <c r="C3" s="1276"/>
      <c r="D3" s="1276"/>
      <c r="E3" s="1276"/>
      <c r="F3" s="1276"/>
      <c r="G3" s="1276"/>
    </row>
    <row r="4" spans="1:7" ht="13.5" customHeight="1">
      <c r="A4" s="1542" t="s">
        <v>560</v>
      </c>
      <c r="B4" s="1544" t="s">
        <v>561</v>
      </c>
      <c r="C4" s="1545"/>
      <c r="D4" s="1545"/>
      <c r="E4" s="1546"/>
      <c r="F4" s="1544" t="s">
        <v>562</v>
      </c>
      <c r="G4" s="1547"/>
    </row>
    <row r="5" spans="1:7" ht="13.5" customHeight="1">
      <c r="A5" s="1543"/>
      <c r="B5" s="1550" t="s">
        <v>563</v>
      </c>
      <c r="C5" s="1551"/>
      <c r="D5" s="1551"/>
      <c r="E5" s="1552"/>
      <c r="F5" s="1548"/>
      <c r="G5" s="1549"/>
    </row>
    <row r="6" spans="1:7" ht="24.75" customHeight="1">
      <c r="A6" s="1543"/>
      <c r="B6" s="574" t="s">
        <v>564</v>
      </c>
      <c r="C6" s="574" t="s">
        <v>565</v>
      </c>
      <c r="D6" s="574" t="s">
        <v>566</v>
      </c>
      <c r="E6" s="574" t="s">
        <v>420</v>
      </c>
      <c r="F6" s="575" t="s">
        <v>567</v>
      </c>
      <c r="G6" s="576" t="s">
        <v>568</v>
      </c>
    </row>
    <row r="7" spans="1:7">
      <c r="A7" s="346" t="s">
        <v>569</v>
      </c>
      <c r="B7" s="348"/>
      <c r="C7" s="347" t="s">
        <v>570</v>
      </c>
      <c r="D7" s="345"/>
      <c r="E7" s="345"/>
      <c r="F7" s="1021">
        <v>1</v>
      </c>
      <c r="G7" s="1060">
        <v>15</v>
      </c>
    </row>
    <row r="8" spans="1:7">
      <c r="A8" s="346" t="s">
        <v>571</v>
      </c>
      <c r="B8" s="347" t="s">
        <v>570</v>
      </c>
      <c r="C8" s="347"/>
      <c r="D8" s="345"/>
      <c r="E8" s="345"/>
      <c r="F8" s="1022">
        <v>0</v>
      </c>
      <c r="G8" s="1061">
        <v>0</v>
      </c>
    </row>
    <row r="9" spans="1:7">
      <c r="A9" s="323" t="s">
        <v>572</v>
      </c>
      <c r="B9" s="324"/>
      <c r="C9" s="324" t="s">
        <v>570</v>
      </c>
      <c r="D9" s="325" t="s">
        <v>570</v>
      </c>
      <c r="E9" s="326"/>
      <c r="F9" s="1022">
        <v>0</v>
      </c>
      <c r="G9" s="1061">
        <v>0</v>
      </c>
    </row>
    <row r="10" spans="1:7">
      <c r="A10" s="323" t="s">
        <v>573</v>
      </c>
      <c r="B10" s="324"/>
      <c r="C10" s="324" t="s">
        <v>570</v>
      </c>
      <c r="D10" s="325"/>
      <c r="E10" s="326"/>
      <c r="F10" s="1022">
        <v>0</v>
      </c>
      <c r="G10" s="1061">
        <v>0</v>
      </c>
    </row>
    <row r="11" spans="1:7">
      <c r="A11" s="323" t="s">
        <v>574</v>
      </c>
      <c r="B11" s="324"/>
      <c r="C11" s="324" t="s">
        <v>570</v>
      </c>
      <c r="D11" s="325"/>
      <c r="E11" s="326"/>
      <c r="F11" s="1022">
        <v>0</v>
      </c>
      <c r="G11" s="1061">
        <v>0</v>
      </c>
    </row>
    <row r="12" spans="1:7">
      <c r="A12" s="323" t="s">
        <v>575</v>
      </c>
      <c r="B12" s="324"/>
      <c r="C12" s="324" t="s">
        <v>570</v>
      </c>
      <c r="D12" s="325"/>
      <c r="E12" s="326"/>
      <c r="F12" s="1022">
        <v>0</v>
      </c>
      <c r="G12" s="1061">
        <v>0</v>
      </c>
    </row>
    <row r="13" spans="1:7">
      <c r="A13" s="323" t="s">
        <v>576</v>
      </c>
      <c r="B13" s="324"/>
      <c r="C13" s="324" t="s">
        <v>570</v>
      </c>
      <c r="D13" s="325"/>
      <c r="E13" s="326"/>
      <c r="F13" s="1022">
        <v>0</v>
      </c>
      <c r="G13" s="1061">
        <v>0</v>
      </c>
    </row>
    <row r="14" spans="1:7">
      <c r="A14" s="323" t="s">
        <v>577</v>
      </c>
      <c r="B14" s="324"/>
      <c r="C14" s="324" t="s">
        <v>570</v>
      </c>
      <c r="D14" s="325"/>
      <c r="E14" s="326"/>
      <c r="F14" s="1022">
        <v>0</v>
      </c>
      <c r="G14" s="1061">
        <v>0</v>
      </c>
    </row>
    <row r="15" spans="1:7">
      <c r="A15" s="323" t="s">
        <v>578</v>
      </c>
      <c r="B15" s="327"/>
      <c r="C15" s="328" t="s">
        <v>570</v>
      </c>
      <c r="D15" s="329"/>
      <c r="E15" s="330"/>
      <c r="F15" s="1022">
        <v>0</v>
      </c>
      <c r="G15" s="1061">
        <v>0</v>
      </c>
    </row>
    <row r="16" spans="1:7">
      <c r="A16" s="323" t="s">
        <v>579</v>
      </c>
      <c r="B16" s="327"/>
      <c r="C16" s="328" t="s">
        <v>570</v>
      </c>
      <c r="D16" s="329"/>
      <c r="E16" s="330"/>
      <c r="F16" s="1022">
        <v>0</v>
      </c>
      <c r="G16" s="1061">
        <v>0</v>
      </c>
    </row>
    <row r="17" spans="1:11">
      <c r="A17" s="323" t="s">
        <v>580</v>
      </c>
      <c r="B17" s="327"/>
      <c r="C17" s="328" t="s">
        <v>570</v>
      </c>
      <c r="D17" s="329"/>
      <c r="E17" s="330"/>
      <c r="F17" s="1022">
        <v>0</v>
      </c>
      <c r="G17" s="1061">
        <v>0</v>
      </c>
    </row>
    <row r="18" spans="1:11">
      <c r="A18" s="323" t="s">
        <v>581</v>
      </c>
      <c r="B18" s="327"/>
      <c r="C18" s="328" t="s">
        <v>570</v>
      </c>
      <c r="D18" s="329"/>
      <c r="E18" s="330" t="s">
        <v>570</v>
      </c>
      <c r="F18" s="1022">
        <v>0</v>
      </c>
      <c r="G18" s="1061">
        <v>0</v>
      </c>
    </row>
    <row r="19" spans="1:11">
      <c r="A19" s="323" t="s">
        <v>582</v>
      </c>
      <c r="B19" s="331"/>
      <c r="C19" s="324" t="s">
        <v>570</v>
      </c>
      <c r="D19" s="325"/>
      <c r="E19" s="326"/>
      <c r="F19" s="1022">
        <v>0</v>
      </c>
      <c r="G19" s="1061">
        <v>0</v>
      </c>
    </row>
    <row r="20" spans="1:11">
      <c r="A20" s="323" t="s">
        <v>583</v>
      </c>
      <c r="B20" s="324" t="s">
        <v>570</v>
      </c>
      <c r="C20" s="324"/>
      <c r="D20" s="325"/>
      <c r="E20" s="326"/>
      <c r="F20" s="1022">
        <v>0</v>
      </c>
      <c r="G20" s="1061">
        <v>0</v>
      </c>
    </row>
    <row r="21" spans="1:11">
      <c r="A21" s="332" t="s">
        <v>584</v>
      </c>
      <c r="B21" s="324"/>
      <c r="C21" s="324" t="s">
        <v>570</v>
      </c>
      <c r="D21" s="325"/>
      <c r="E21" s="326"/>
      <c r="F21" s="1022">
        <v>0</v>
      </c>
      <c r="G21" s="1061">
        <v>0</v>
      </c>
    </row>
    <row r="22" spans="1:11">
      <c r="A22" s="332" t="s">
        <v>585</v>
      </c>
      <c r="B22" s="324"/>
      <c r="C22" s="324" t="s">
        <v>570</v>
      </c>
      <c r="D22" s="325"/>
      <c r="E22" s="326"/>
      <c r="F22" s="1022">
        <v>0</v>
      </c>
      <c r="G22" s="1061">
        <v>0</v>
      </c>
    </row>
    <row r="23" spans="1:11">
      <c r="A23" s="332" t="s">
        <v>586</v>
      </c>
      <c r="B23" s="324"/>
      <c r="C23" s="324" t="s">
        <v>570</v>
      </c>
      <c r="D23" s="325"/>
      <c r="E23" s="330"/>
      <c r="F23" s="1022">
        <v>0</v>
      </c>
      <c r="G23" s="1061">
        <v>0</v>
      </c>
    </row>
    <row r="24" spans="1:11">
      <c r="A24" s="387" t="s">
        <v>587</v>
      </c>
      <c r="B24" s="324"/>
      <c r="C24" s="324" t="s">
        <v>570</v>
      </c>
      <c r="D24" s="325"/>
      <c r="E24" s="330"/>
      <c r="F24" s="1022"/>
      <c r="G24" s="1061"/>
    </row>
    <row r="25" spans="1:11">
      <c r="A25" s="332" t="s">
        <v>588</v>
      </c>
      <c r="B25" s="324"/>
      <c r="C25" s="324"/>
      <c r="D25" s="325"/>
      <c r="E25" s="330"/>
      <c r="F25" s="1022"/>
      <c r="G25" s="1061"/>
    </row>
    <row r="26" spans="1:11">
      <c r="A26" s="321" t="s">
        <v>589</v>
      </c>
      <c r="B26" s="324"/>
      <c r="C26" s="324" t="s">
        <v>570</v>
      </c>
      <c r="D26" s="325"/>
      <c r="E26" s="326"/>
      <c r="F26" s="1022">
        <v>0</v>
      </c>
      <c r="G26" s="1061">
        <v>0</v>
      </c>
    </row>
    <row r="27" spans="1:11" ht="12.9" thickBot="1">
      <c r="A27" s="333" t="s">
        <v>590</v>
      </c>
      <c r="B27" s="577"/>
      <c r="C27" s="578"/>
      <c r="D27" s="578"/>
      <c r="E27" s="578"/>
      <c r="F27" s="1062">
        <f>SUM(F7:F26)</f>
        <v>1</v>
      </c>
      <c r="G27" s="1063">
        <f>SUM(G7:G26)</f>
        <v>15</v>
      </c>
    </row>
    <row r="28" spans="1:11" ht="14.6">
      <c r="A28" s="336"/>
      <c r="B28" s="579"/>
      <c r="C28" s="579"/>
      <c r="D28" s="579"/>
      <c r="E28" s="579"/>
      <c r="F28" s="580"/>
      <c r="G28" s="580"/>
    </row>
    <row r="29" spans="1:11" ht="26.25" customHeight="1">
      <c r="A29" s="1541" t="s">
        <v>591</v>
      </c>
      <c r="B29" s="1541"/>
      <c r="C29" s="1541"/>
      <c r="D29" s="1541"/>
      <c r="E29" s="1541"/>
      <c r="F29" s="1541"/>
      <c r="G29" s="1541"/>
    </row>
    <row r="30" spans="1:11" ht="16.2" customHeight="1">
      <c r="A30" s="581"/>
      <c r="B30" s="581"/>
      <c r="C30" s="581"/>
      <c r="D30" s="581"/>
      <c r="E30" s="581"/>
      <c r="F30" s="581"/>
      <c r="G30" s="581"/>
    </row>
    <row r="31" spans="1:11" ht="29.7" customHeight="1">
      <c r="A31" s="1540" t="s">
        <v>164</v>
      </c>
      <c r="B31" s="1540"/>
      <c r="C31" s="1540"/>
      <c r="D31" s="1540"/>
      <c r="E31" s="1540"/>
      <c r="F31" s="1540"/>
      <c r="G31" s="1540"/>
      <c r="H31" s="582"/>
      <c r="I31" s="582"/>
      <c r="J31" s="582"/>
      <c r="K31" s="582"/>
    </row>
  </sheetData>
  <mergeCells count="9">
    <mergeCell ref="A31:G31"/>
    <mergeCell ref="A29:G29"/>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6E63-1D98-4EE6-BC52-A68EE57C1F99}">
  <sheetPr codeName="Sheet4">
    <tabColor rgb="FF00B050"/>
    <pageSetUpPr fitToPage="1"/>
  </sheetPr>
  <dimension ref="A1:O55"/>
  <sheetViews>
    <sheetView zoomScale="80" zoomScaleNormal="80" workbookViewId="0">
      <selection activeCell="O7" sqref="O7"/>
    </sheetView>
  </sheetViews>
  <sheetFormatPr defaultColWidth="8.53515625" defaultRowHeight="12.45"/>
  <cols>
    <col min="1" max="1" width="43.3828125" style="101" bestFit="1" customWidth="1"/>
    <col min="2" max="2" width="14" style="101" bestFit="1" customWidth="1"/>
    <col min="3" max="4" width="15.53515625" style="101" bestFit="1" customWidth="1"/>
    <col min="5" max="7" width="12.3828125" style="101" bestFit="1" customWidth="1"/>
    <col min="8" max="8" width="13.53515625" style="101" customWidth="1"/>
    <col min="9" max="9" width="14.3828125" style="101" customWidth="1"/>
    <col min="10" max="10" width="17.3828125" style="101" customWidth="1"/>
    <col min="11" max="11" width="10.53515625" style="101" customWidth="1"/>
    <col min="12" max="13" width="8.53515625" style="101"/>
    <col min="14" max="14" width="26.3828125" style="101" customWidth="1"/>
    <col min="15" max="19" width="8.53515625" style="101"/>
    <col min="20" max="20" width="35.53515625" style="101" customWidth="1"/>
    <col min="21" max="16384" width="8.53515625" style="101"/>
  </cols>
  <sheetData>
    <row r="1" spans="1:15" ht="15.45">
      <c r="A1" s="1273" t="s">
        <v>54</v>
      </c>
      <c r="B1" s="1273"/>
      <c r="C1" s="1273"/>
      <c r="D1" s="1273"/>
      <c r="E1" s="1273"/>
      <c r="F1" s="1273"/>
      <c r="G1" s="1273"/>
      <c r="H1" s="1273"/>
      <c r="I1" s="1273"/>
      <c r="J1" s="1273"/>
      <c r="K1" s="1273"/>
      <c r="L1" s="1273"/>
      <c r="M1" s="1273"/>
    </row>
    <row r="2" spans="1:15" ht="15.45">
      <c r="A2" s="1273" t="s">
        <v>2</v>
      </c>
      <c r="B2" s="1274"/>
      <c r="C2" s="1274"/>
      <c r="D2" s="1274"/>
      <c r="E2" s="1274"/>
      <c r="F2" s="1274"/>
      <c r="G2" s="1274"/>
      <c r="H2" s="1274"/>
      <c r="I2" s="1274"/>
      <c r="J2" s="1274"/>
      <c r="K2" s="1274"/>
      <c r="L2" s="1274"/>
      <c r="M2" s="1274"/>
    </row>
    <row r="3" spans="1:15" customFormat="1" ht="15.9" thickBot="1">
      <c r="A3" s="1275" t="str">
        <f>'Current Month '!A3</f>
        <v>July 2022</v>
      </c>
      <c r="B3" s="1276"/>
      <c r="C3" s="1276"/>
      <c r="D3" s="1276"/>
      <c r="E3" s="1276"/>
      <c r="F3" s="1276"/>
      <c r="G3" s="1276"/>
      <c r="H3" s="1276"/>
      <c r="I3" s="1276"/>
      <c r="J3" s="1276"/>
      <c r="K3" s="1276"/>
      <c r="L3" s="1276"/>
      <c r="M3" s="1276"/>
    </row>
    <row r="4" spans="1:15" customFormat="1">
      <c r="A4" s="1292" t="s">
        <v>55</v>
      </c>
      <c r="B4" s="1277" t="s">
        <v>3</v>
      </c>
      <c r="C4" s="1278"/>
      <c r="D4" s="1279"/>
      <c r="E4" s="1277" t="s">
        <v>4</v>
      </c>
      <c r="F4" s="1278"/>
      <c r="G4" s="1279"/>
      <c r="H4" s="1277" t="s">
        <v>5</v>
      </c>
      <c r="I4" s="1278"/>
      <c r="J4" s="1279"/>
      <c r="K4" s="1285" t="s">
        <v>6</v>
      </c>
      <c r="L4" s="1278"/>
      <c r="M4" s="1279"/>
    </row>
    <row r="5" spans="1:15" customFormat="1" ht="12.9" thickBot="1">
      <c r="A5" s="1293"/>
      <c r="B5" s="103" t="s">
        <v>8</v>
      </c>
      <c r="C5" s="104" t="s">
        <v>9</v>
      </c>
      <c r="D5" s="105" t="s">
        <v>10</v>
      </c>
      <c r="E5" s="103" t="s">
        <v>8</v>
      </c>
      <c r="F5" s="104" t="s">
        <v>9</v>
      </c>
      <c r="G5" s="105" t="s">
        <v>10</v>
      </c>
      <c r="H5" s="103" t="s">
        <v>8</v>
      </c>
      <c r="I5" s="104" t="s">
        <v>9</v>
      </c>
      <c r="J5" s="105" t="s">
        <v>10</v>
      </c>
      <c r="K5" s="103" t="s">
        <v>8</v>
      </c>
      <c r="L5" s="104" t="s">
        <v>9</v>
      </c>
      <c r="M5" s="105" t="s">
        <v>10</v>
      </c>
    </row>
    <row r="6" spans="1:15" customFormat="1" ht="14.15">
      <c r="A6" s="478" t="s">
        <v>56</v>
      </c>
      <c r="B6" s="468"/>
      <c r="C6" s="469"/>
      <c r="D6" s="470">
        <f>B6+C6</f>
        <v>0</v>
      </c>
      <c r="E6" s="468">
        <v>0</v>
      </c>
      <c r="F6" s="469">
        <v>0</v>
      </c>
      <c r="G6" s="470">
        <f>E6+F6</f>
        <v>0</v>
      </c>
      <c r="H6" s="468">
        <v>0</v>
      </c>
      <c r="I6" s="469">
        <v>0</v>
      </c>
      <c r="J6" s="470">
        <f>H6+I6</f>
        <v>0</v>
      </c>
      <c r="K6" s="471"/>
      <c r="L6" s="472"/>
      <c r="M6" s="473"/>
    </row>
    <row r="7" spans="1:15" customFormat="1">
      <c r="A7" s="464" t="s">
        <v>57</v>
      </c>
      <c r="B7" s="468"/>
      <c r="C7" s="469"/>
      <c r="D7" s="470">
        <v>1600000</v>
      </c>
      <c r="E7" s="468">
        <v>194828.37</v>
      </c>
      <c r="F7" s="469">
        <v>46083.5</v>
      </c>
      <c r="G7" s="470">
        <f>E7+F7</f>
        <v>240911.87</v>
      </c>
      <c r="H7" s="468">
        <v>377115.57999999996</v>
      </c>
      <c r="I7" s="469">
        <v>211091.36</v>
      </c>
      <c r="J7" s="470">
        <f>H7+I7</f>
        <v>588206.93999999994</v>
      </c>
      <c r="K7" s="471"/>
      <c r="L7" s="472"/>
      <c r="M7" s="473">
        <f>J7/D7</f>
        <v>0.36762933749999999</v>
      </c>
      <c r="N7" s="26"/>
    </row>
    <row r="8" spans="1:15" customFormat="1" ht="14.15">
      <c r="A8" s="464" t="s">
        <v>14</v>
      </c>
      <c r="B8" s="468"/>
      <c r="C8" s="469"/>
      <c r="D8" s="470">
        <f>B8+C8</f>
        <v>0</v>
      </c>
      <c r="E8" s="468">
        <v>0</v>
      </c>
      <c r="F8" s="469">
        <v>0</v>
      </c>
      <c r="G8" s="470">
        <f>E8+F8</f>
        <v>0</v>
      </c>
      <c r="H8" s="468">
        <v>0</v>
      </c>
      <c r="I8" s="469">
        <v>0</v>
      </c>
      <c r="J8" s="470">
        <f>H8+I8</f>
        <v>0</v>
      </c>
      <c r="K8" s="471"/>
      <c r="L8" s="472"/>
      <c r="M8" s="473"/>
    </row>
    <row r="9" spans="1:15" customFormat="1" ht="12.9" thickBot="1">
      <c r="A9" s="789"/>
      <c r="B9" s="790"/>
      <c r="C9" s="791"/>
      <c r="D9" s="792">
        <f>B9+C9</f>
        <v>0</v>
      </c>
      <c r="E9" s="790">
        <v>0</v>
      </c>
      <c r="F9" s="791">
        <v>0</v>
      </c>
      <c r="G9" s="792">
        <f>E9+F9</f>
        <v>0</v>
      </c>
      <c r="H9" s="790">
        <v>0</v>
      </c>
      <c r="I9" s="791">
        <v>0</v>
      </c>
      <c r="J9" s="792">
        <f>H9+I9</f>
        <v>0</v>
      </c>
      <c r="K9" s="793"/>
      <c r="L9" s="794"/>
      <c r="M9" s="795"/>
    </row>
    <row r="10" spans="1:15" customFormat="1" ht="12.9" thickBot="1">
      <c r="A10" s="796" t="s">
        <v>58</v>
      </c>
      <c r="B10" s="797">
        <f t="shared" ref="B10:J10" si="0">SUM(B6:B9)</f>
        <v>0</v>
      </c>
      <c r="C10" s="798">
        <f t="shared" si="0"/>
        <v>0</v>
      </c>
      <c r="D10" s="799">
        <f t="shared" si="0"/>
        <v>1600000</v>
      </c>
      <c r="E10" s="797">
        <f t="shared" si="0"/>
        <v>194828.37</v>
      </c>
      <c r="F10" s="798">
        <f t="shared" si="0"/>
        <v>46083.5</v>
      </c>
      <c r="G10" s="799">
        <f t="shared" si="0"/>
        <v>240911.87</v>
      </c>
      <c r="H10" s="797">
        <f t="shared" si="0"/>
        <v>377115.57999999996</v>
      </c>
      <c r="I10" s="798">
        <f t="shared" si="0"/>
        <v>211091.36</v>
      </c>
      <c r="J10" s="799">
        <f t="shared" si="0"/>
        <v>588206.93999999994</v>
      </c>
      <c r="K10" s="800"/>
      <c r="L10" s="801"/>
      <c r="M10" s="802">
        <f>J10/D10</f>
        <v>0.36762933749999999</v>
      </c>
    </row>
    <row r="11" spans="1:15" customFormat="1">
      <c r="A11" s="584"/>
      <c r="B11" s="585"/>
      <c r="C11" s="585"/>
      <c r="D11" s="585"/>
      <c r="E11" s="585"/>
      <c r="F11" s="585"/>
      <c r="G11" s="585"/>
      <c r="H11" s="585"/>
      <c r="I11" s="585"/>
      <c r="J11" s="585"/>
      <c r="K11" s="745"/>
      <c r="L11" s="745"/>
      <c r="M11" s="745"/>
    </row>
    <row r="12" spans="1:15" customFormat="1">
      <c r="A12" s="744" t="s">
        <v>59</v>
      </c>
      <c r="B12" s="343"/>
      <c r="C12" s="343"/>
      <c r="D12" s="343"/>
      <c r="E12" s="343"/>
      <c r="F12" s="343"/>
      <c r="G12" s="343"/>
      <c r="H12" s="343"/>
      <c r="I12" s="343"/>
      <c r="J12" s="343"/>
      <c r="K12" s="343"/>
      <c r="L12" s="343"/>
      <c r="M12" s="343"/>
    </row>
    <row r="13" spans="1:15" customFormat="1">
      <c r="A13" t="s">
        <v>60</v>
      </c>
      <c r="B13" s="343"/>
      <c r="C13" s="343"/>
      <c r="D13" s="343"/>
      <c r="E13" s="343"/>
      <c r="F13" s="343"/>
      <c r="G13" s="343"/>
      <c r="H13" s="343"/>
      <c r="I13" s="343"/>
      <c r="J13" s="343"/>
      <c r="K13" s="343"/>
      <c r="L13" s="343"/>
      <c r="M13" s="343"/>
    </row>
    <row r="14" spans="1:15" customFormat="1">
      <c r="A14" t="s">
        <v>22</v>
      </c>
    </row>
    <row r="15" spans="1:15" customFormat="1"/>
    <row r="16" spans="1:15" customFormat="1" ht="15.45">
      <c r="A16" s="1273" t="s">
        <v>61</v>
      </c>
      <c r="B16" s="1273"/>
      <c r="C16" s="1273"/>
      <c r="D16" s="1273"/>
      <c r="E16" s="1273"/>
      <c r="F16" s="1273"/>
      <c r="G16" s="1273"/>
      <c r="H16" s="1273"/>
      <c r="I16" s="1273"/>
      <c r="J16" s="1273"/>
      <c r="K16" s="1273"/>
      <c r="L16" s="1273"/>
      <c r="M16" s="1273"/>
    </row>
    <row r="17" spans="1:13" customFormat="1" ht="15.9" thickBot="1">
      <c r="A17" s="1290"/>
      <c r="B17" s="1291"/>
      <c r="C17" s="1291"/>
      <c r="D17" s="1291"/>
      <c r="E17" s="1291"/>
      <c r="F17" s="1291"/>
      <c r="G17" s="1291"/>
      <c r="H17" s="1291"/>
      <c r="I17" s="1291"/>
      <c r="J17" s="1291"/>
      <c r="K17" s="1291"/>
      <c r="L17" s="1291"/>
      <c r="M17" s="1291"/>
    </row>
    <row r="18" spans="1:13" customFormat="1">
      <c r="A18" s="201"/>
      <c r="B18" s="1277" t="s">
        <v>62</v>
      </c>
      <c r="C18" s="1278"/>
      <c r="D18" s="1279"/>
      <c r="E18" s="1277" t="s">
        <v>63</v>
      </c>
      <c r="F18" s="1278"/>
      <c r="G18" s="1279"/>
      <c r="H18" s="1277" t="s">
        <v>5</v>
      </c>
      <c r="I18" s="1278"/>
      <c r="J18" s="1279"/>
      <c r="K18" s="1285" t="s">
        <v>6</v>
      </c>
      <c r="L18" s="1278"/>
      <c r="M18" s="1279"/>
    </row>
    <row r="19" spans="1:13" customFormat="1" ht="12.9" thickBot="1">
      <c r="A19" s="102"/>
      <c r="B19" s="103" t="s">
        <v>8</v>
      </c>
      <c r="C19" s="104" t="s">
        <v>9</v>
      </c>
      <c r="D19" s="105" t="s">
        <v>10</v>
      </c>
      <c r="E19" s="103" t="s">
        <v>8</v>
      </c>
      <c r="F19" s="104" t="s">
        <v>9</v>
      </c>
      <c r="G19" s="105" t="s">
        <v>10</v>
      </c>
      <c r="H19" s="103" t="s">
        <v>8</v>
      </c>
      <c r="I19" s="104" t="s">
        <v>9</v>
      </c>
      <c r="J19" s="105" t="s">
        <v>10</v>
      </c>
      <c r="K19" s="103" t="s">
        <v>8</v>
      </c>
      <c r="L19" s="104" t="s">
        <v>9</v>
      </c>
      <c r="M19" s="105" t="s">
        <v>10</v>
      </c>
    </row>
    <row r="20" spans="1:13" customFormat="1">
      <c r="A20" s="437" t="s">
        <v>64</v>
      </c>
      <c r="B20" s="217"/>
      <c r="C20" s="218"/>
      <c r="D20" s="1093">
        <v>1526683</v>
      </c>
      <c r="E20" s="217">
        <v>0</v>
      </c>
      <c r="F20" s="218">
        <v>0</v>
      </c>
      <c r="G20" s="219">
        <f t="shared" ref="G20:G21" si="1">E20+F20</f>
        <v>0</v>
      </c>
      <c r="H20" s="217">
        <v>0</v>
      </c>
      <c r="I20" s="218">
        <v>0</v>
      </c>
      <c r="J20" s="219">
        <f t="shared" ref="J20:J21" si="2">H20+I20</f>
        <v>0</v>
      </c>
      <c r="K20" s="114"/>
      <c r="L20" s="115"/>
      <c r="M20" s="116">
        <f>J20/D20</f>
        <v>0</v>
      </c>
    </row>
    <row r="21" spans="1:13" customFormat="1" ht="12.9" thickBot="1">
      <c r="A21" s="803"/>
      <c r="B21" s="804"/>
      <c r="C21" s="805"/>
      <c r="D21" s="806">
        <f t="shared" ref="D21" si="3">B21+C21</f>
        <v>0</v>
      </c>
      <c r="E21" s="804">
        <v>0</v>
      </c>
      <c r="F21" s="805">
        <v>0</v>
      </c>
      <c r="G21" s="806">
        <f t="shared" si="1"/>
        <v>0</v>
      </c>
      <c r="H21" s="804">
        <v>0</v>
      </c>
      <c r="I21" s="805">
        <v>0</v>
      </c>
      <c r="J21" s="806">
        <f t="shared" si="2"/>
        <v>0</v>
      </c>
      <c r="K21" s="807"/>
      <c r="L21" s="808"/>
      <c r="M21" s="809"/>
    </row>
    <row r="22" spans="1:13" customFormat="1" ht="12.9" thickBot="1">
      <c r="A22" s="796" t="s">
        <v>65</v>
      </c>
      <c r="B22" s="797">
        <f t="shared" ref="B22:J22" si="4">SUM(B20:B21)</f>
        <v>0</v>
      </c>
      <c r="C22" s="798">
        <f t="shared" si="4"/>
        <v>0</v>
      </c>
      <c r="D22" s="799">
        <f t="shared" si="4"/>
        <v>1526683</v>
      </c>
      <c r="E22" s="797">
        <f t="shared" si="4"/>
        <v>0</v>
      </c>
      <c r="F22" s="798">
        <f t="shared" si="4"/>
        <v>0</v>
      </c>
      <c r="G22" s="799">
        <f t="shared" si="4"/>
        <v>0</v>
      </c>
      <c r="H22" s="797">
        <f t="shared" si="4"/>
        <v>0</v>
      </c>
      <c r="I22" s="798">
        <f t="shared" si="4"/>
        <v>0</v>
      </c>
      <c r="J22" s="799">
        <f t="shared" si="4"/>
        <v>0</v>
      </c>
      <c r="K22" s="810"/>
      <c r="L22" s="811"/>
      <c r="M22" s="812">
        <f>J22/D22</f>
        <v>0</v>
      </c>
    </row>
    <row r="23" spans="1:13" customFormat="1">
      <c r="A23" s="584"/>
      <c r="B23" s="585"/>
      <c r="C23" s="585"/>
      <c r="D23" s="585"/>
      <c r="E23" s="585"/>
      <c r="F23" s="585"/>
      <c r="G23" s="585"/>
      <c r="H23" s="585"/>
      <c r="I23" s="585"/>
      <c r="J23" s="585"/>
      <c r="K23" s="586"/>
      <c r="L23" s="586"/>
      <c r="M23" s="586"/>
    </row>
    <row r="24" spans="1:13" customFormat="1">
      <c r="B24" s="585"/>
      <c r="C24" s="585"/>
      <c r="D24" s="585"/>
      <c r="E24" s="585"/>
      <c r="F24" s="585"/>
      <c r="G24" s="585"/>
      <c r="H24" s="585"/>
      <c r="I24" s="585"/>
      <c r="J24" s="585"/>
      <c r="K24" s="586"/>
      <c r="L24" s="586"/>
      <c r="M24" s="586"/>
    </row>
    <row r="25" spans="1:13" customFormat="1" ht="18">
      <c r="A25" s="1273" t="s">
        <v>66</v>
      </c>
      <c r="B25" s="1273"/>
      <c r="C25" s="1273"/>
      <c r="D25" s="1273"/>
      <c r="E25" s="1273"/>
      <c r="F25" s="1273"/>
      <c r="G25" s="1273"/>
      <c r="H25" s="1273"/>
      <c r="I25" s="1273"/>
      <c r="J25" s="1273"/>
      <c r="K25" s="1273"/>
      <c r="L25" s="1273"/>
      <c r="M25" s="1273"/>
    </row>
    <row r="26" spans="1:13" customFormat="1" ht="12.75" customHeight="1" thickBot="1">
      <c r="A26" s="587"/>
      <c r="B26" s="587"/>
      <c r="C26" s="587"/>
      <c r="D26" s="587"/>
      <c r="E26" s="587"/>
      <c r="F26" s="587"/>
      <c r="G26" s="587"/>
      <c r="H26" s="587"/>
      <c r="I26" s="587"/>
      <c r="J26" s="587"/>
      <c r="K26" s="587"/>
      <c r="L26" s="587"/>
      <c r="M26" s="587"/>
    </row>
    <row r="27" spans="1:13" customFormat="1" ht="12.75" customHeight="1">
      <c r="A27" s="824"/>
      <c r="B27" s="1286" t="s">
        <v>62</v>
      </c>
      <c r="C27" s="1287"/>
      <c r="D27" s="1288"/>
      <c r="E27" s="1286" t="s">
        <v>63</v>
      </c>
      <c r="F27" s="1287"/>
      <c r="G27" s="1288"/>
      <c r="H27" s="1286" t="s">
        <v>5</v>
      </c>
      <c r="I27" s="1287"/>
      <c r="J27" s="1288"/>
      <c r="K27" s="1289" t="s">
        <v>6</v>
      </c>
      <c r="L27" s="1287"/>
      <c r="M27" s="1288"/>
    </row>
    <row r="28" spans="1:13" ht="25.5" customHeight="1" thickBot="1">
      <c r="A28" s="825"/>
      <c r="B28" s="826" t="s">
        <v>8</v>
      </c>
      <c r="C28" s="827" t="s">
        <v>9</v>
      </c>
      <c r="D28" s="828" t="s">
        <v>10</v>
      </c>
      <c r="E28" s="826" t="s">
        <v>8</v>
      </c>
      <c r="F28" s="827" t="s">
        <v>9</v>
      </c>
      <c r="G28" s="828" t="s">
        <v>10</v>
      </c>
      <c r="H28" s="826" t="s">
        <v>8</v>
      </c>
      <c r="I28" s="827" t="s">
        <v>9</v>
      </c>
      <c r="J28" s="828" t="s">
        <v>10</v>
      </c>
      <c r="K28" s="826" t="s">
        <v>8</v>
      </c>
      <c r="L28" s="827" t="s">
        <v>9</v>
      </c>
      <c r="M28" s="828" t="s">
        <v>10</v>
      </c>
    </row>
    <row r="29" spans="1:13" ht="12.75" customHeight="1">
      <c r="A29" s="437" t="s">
        <v>67</v>
      </c>
      <c r="B29" s="226"/>
      <c r="C29" s="227"/>
      <c r="D29" s="228">
        <f t="shared" ref="D29:D30" si="5">B29+C29</f>
        <v>0</v>
      </c>
      <c r="E29" s="226">
        <v>0</v>
      </c>
      <c r="F29" s="227">
        <v>0</v>
      </c>
      <c r="G29" s="228">
        <f t="shared" ref="G29:G30" si="6">E29+F29</f>
        <v>0</v>
      </c>
      <c r="H29" s="226">
        <v>0</v>
      </c>
      <c r="I29" s="227">
        <v>0</v>
      </c>
      <c r="J29" s="228">
        <f t="shared" ref="J29:J30" si="7">H29+I29</f>
        <v>0</v>
      </c>
      <c r="K29" s="588"/>
      <c r="L29" s="589"/>
      <c r="M29" s="590"/>
    </row>
    <row r="30" spans="1:13" ht="12.9" thickBot="1">
      <c r="A30" s="803"/>
      <c r="B30" s="813"/>
      <c r="C30" s="814"/>
      <c r="D30" s="815">
        <f t="shared" si="5"/>
        <v>0</v>
      </c>
      <c r="E30" s="813">
        <v>0</v>
      </c>
      <c r="F30" s="814">
        <v>0</v>
      </c>
      <c r="G30" s="815">
        <f t="shared" si="6"/>
        <v>0</v>
      </c>
      <c r="H30" s="813">
        <v>0</v>
      </c>
      <c r="I30" s="814">
        <v>0</v>
      </c>
      <c r="J30" s="815">
        <f t="shared" si="7"/>
        <v>0</v>
      </c>
      <c r="K30" s="816"/>
      <c r="L30" s="817"/>
      <c r="M30" s="818"/>
    </row>
    <row r="31" spans="1:13" ht="12.9" thickBot="1">
      <c r="A31" s="796" t="s">
        <v>65</v>
      </c>
      <c r="B31" s="819">
        <f>SUM(B29:B30)</f>
        <v>0</v>
      </c>
      <c r="C31" s="820">
        <f>SUM(C29:C30)</f>
        <v>0</v>
      </c>
      <c r="D31" s="821">
        <v>0</v>
      </c>
      <c r="E31" s="819">
        <f t="shared" ref="E31:J31" si="8">SUM(E29:E30)</f>
        <v>0</v>
      </c>
      <c r="F31" s="820">
        <f t="shared" si="8"/>
        <v>0</v>
      </c>
      <c r="G31" s="821">
        <f t="shared" si="8"/>
        <v>0</v>
      </c>
      <c r="H31" s="819">
        <f t="shared" si="8"/>
        <v>0</v>
      </c>
      <c r="I31" s="820">
        <f t="shared" si="8"/>
        <v>0</v>
      </c>
      <c r="J31" s="821">
        <f t="shared" si="8"/>
        <v>0</v>
      </c>
      <c r="K31" s="822">
        <f>IFERROR(+H31/B31,0)</f>
        <v>0</v>
      </c>
      <c r="L31" s="716">
        <f>IFERROR(I31/C31,0)</f>
        <v>0</v>
      </c>
      <c r="M31" s="823">
        <f>IFERROR(J31/D31,0)</f>
        <v>0</v>
      </c>
    </row>
    <row r="32" spans="1:13">
      <c r="A32" s="584"/>
      <c r="B32" s="594"/>
      <c r="C32" s="594"/>
      <c r="D32" s="594"/>
      <c r="E32" s="594"/>
      <c r="F32" s="594"/>
      <c r="G32" s="594"/>
      <c r="H32" s="594"/>
      <c r="I32" s="594"/>
      <c r="J32" s="594"/>
      <c r="K32" s="595"/>
      <c r="L32" s="595"/>
      <c r="M32" s="595"/>
    </row>
    <row r="33" spans="1:13">
      <c r="A33" t="s">
        <v>68</v>
      </c>
      <c r="B33" s="594"/>
      <c r="C33" s="594"/>
      <c r="D33" s="594"/>
      <c r="E33" s="594"/>
      <c r="F33" s="594"/>
      <c r="G33" s="594"/>
      <c r="H33" s="594"/>
      <c r="I33" s="594"/>
      <c r="J33" s="594"/>
      <c r="K33" s="595"/>
      <c r="L33" s="595"/>
      <c r="M33" s="595"/>
    </row>
    <row r="34" spans="1:13">
      <c r="A34" s="584"/>
      <c r="B34" s="594"/>
      <c r="C34" s="594"/>
      <c r="D34" s="594"/>
      <c r="E34" s="594"/>
      <c r="F34" s="594"/>
      <c r="G34" s="594"/>
      <c r="H34" s="594"/>
      <c r="I34" s="594"/>
      <c r="J34" s="594"/>
      <c r="K34" s="595"/>
      <c r="L34" s="595"/>
      <c r="M34" s="595"/>
    </row>
    <row r="35" spans="1:13" ht="18">
      <c r="A35" s="1273" t="s">
        <v>69</v>
      </c>
      <c r="B35" s="1273"/>
      <c r="C35" s="1273"/>
      <c r="D35" s="1273"/>
      <c r="E35" s="1273"/>
      <c r="F35" s="1273"/>
      <c r="G35" s="1273"/>
      <c r="H35" s="1273"/>
      <c r="I35" s="1273"/>
      <c r="J35" s="1273"/>
      <c r="K35" s="1273"/>
      <c r="L35" s="1273"/>
      <c r="M35" s="1273"/>
    </row>
    <row r="36" spans="1:13" ht="15.9" thickBot="1">
      <c r="A36" s="587"/>
      <c r="B36" s="587"/>
      <c r="C36" s="587"/>
      <c r="D36" s="587"/>
      <c r="E36" s="587"/>
      <c r="F36" s="587"/>
      <c r="G36" s="587"/>
      <c r="H36" s="587"/>
      <c r="I36" s="587"/>
      <c r="J36" s="587"/>
      <c r="K36" s="587"/>
      <c r="L36" s="587"/>
      <c r="M36" s="587"/>
    </row>
    <row r="37" spans="1:13">
      <c r="A37" s="824"/>
      <c r="B37" s="1286" t="s">
        <v>62</v>
      </c>
      <c r="C37" s="1287"/>
      <c r="D37" s="1288"/>
      <c r="E37" s="1286" t="s">
        <v>63</v>
      </c>
      <c r="F37" s="1287"/>
      <c r="G37" s="1288"/>
      <c r="H37" s="1286" t="s">
        <v>5</v>
      </c>
      <c r="I37" s="1287"/>
      <c r="J37" s="1288"/>
      <c r="K37" s="1289" t="s">
        <v>6</v>
      </c>
      <c r="L37" s="1287"/>
      <c r="M37" s="1288"/>
    </row>
    <row r="38" spans="1:13" ht="12.9" thickBot="1">
      <c r="A38" s="825"/>
      <c r="B38" s="826" t="s">
        <v>8</v>
      </c>
      <c r="C38" s="827" t="s">
        <v>9</v>
      </c>
      <c r="D38" s="828" t="s">
        <v>10</v>
      </c>
      <c r="E38" s="826" t="s">
        <v>8</v>
      </c>
      <c r="F38" s="827" t="s">
        <v>9</v>
      </c>
      <c r="G38" s="828" t="s">
        <v>10</v>
      </c>
      <c r="H38" s="826" t="s">
        <v>8</v>
      </c>
      <c r="I38" s="827" t="s">
        <v>9</v>
      </c>
      <c r="J38" s="828" t="s">
        <v>10</v>
      </c>
      <c r="K38" s="826" t="s">
        <v>8</v>
      </c>
      <c r="L38" s="827" t="s">
        <v>9</v>
      </c>
      <c r="M38" s="828" t="s">
        <v>10</v>
      </c>
    </row>
    <row r="39" spans="1:13">
      <c r="A39" s="437" t="s">
        <v>70</v>
      </c>
      <c r="B39" s="226"/>
      <c r="C39" s="227"/>
      <c r="D39" s="228">
        <f t="shared" ref="D39:D40" si="9">B39+C39</f>
        <v>0</v>
      </c>
      <c r="E39" s="226">
        <v>0</v>
      </c>
      <c r="F39" s="227">
        <v>0</v>
      </c>
      <c r="G39" s="228">
        <f t="shared" ref="G39:G40" si="10">E39+F39</f>
        <v>0</v>
      </c>
      <c r="H39" s="226">
        <v>0</v>
      </c>
      <c r="I39" s="227">
        <v>0</v>
      </c>
      <c r="J39" s="228">
        <f t="shared" ref="J39:J40" si="11">H39+I39</f>
        <v>0</v>
      </c>
      <c r="K39" s="588"/>
      <c r="L39" s="589"/>
      <c r="M39" s="590"/>
    </row>
    <row r="40" spans="1:13" ht="12.9" thickBot="1">
      <c r="A40" s="583"/>
      <c r="B40" s="226"/>
      <c r="C40" s="227"/>
      <c r="D40" s="228">
        <f t="shared" si="9"/>
        <v>0</v>
      </c>
      <c r="E40" s="226">
        <v>0</v>
      </c>
      <c r="F40" s="227">
        <v>0</v>
      </c>
      <c r="G40" s="228">
        <f t="shared" si="10"/>
        <v>0</v>
      </c>
      <c r="H40" s="226">
        <v>0</v>
      </c>
      <c r="I40" s="227">
        <v>0</v>
      </c>
      <c r="J40" s="228">
        <f t="shared" si="11"/>
        <v>0</v>
      </c>
      <c r="K40" s="588"/>
      <c r="L40" s="589"/>
      <c r="M40" s="590"/>
    </row>
    <row r="41" spans="1:13" ht="12.9" thickBot="1">
      <c r="A41" s="476" t="s">
        <v>65</v>
      </c>
      <c r="B41" s="591">
        <f>SUM(B39:B40)</f>
        <v>0</v>
      </c>
      <c r="C41" s="592">
        <f>SUM(C39:C40)</f>
        <v>0</v>
      </c>
      <c r="D41" s="593">
        <v>0</v>
      </c>
      <c r="E41" s="591">
        <f t="shared" ref="E41:J41" si="12">SUM(E39:E40)</f>
        <v>0</v>
      </c>
      <c r="F41" s="592">
        <f t="shared" si="12"/>
        <v>0</v>
      </c>
      <c r="G41" s="593">
        <f t="shared" si="12"/>
        <v>0</v>
      </c>
      <c r="H41" s="591">
        <f t="shared" si="12"/>
        <v>0</v>
      </c>
      <c r="I41" s="592">
        <f t="shared" si="12"/>
        <v>0</v>
      </c>
      <c r="J41" s="593">
        <f t="shared" si="12"/>
        <v>0</v>
      </c>
      <c r="K41" s="822">
        <f>IFERROR(+H41/B41,0)</f>
        <v>0</v>
      </c>
      <c r="L41" s="716">
        <f>IFERROR(I41/C41,0)</f>
        <v>0</v>
      </c>
      <c r="M41" s="823">
        <f>IFERROR(J41/D41,0)</f>
        <v>0</v>
      </c>
    </row>
    <row r="42" spans="1:13">
      <c r="A42" s="584"/>
      <c r="B42" s="594"/>
      <c r="C42" s="594"/>
      <c r="D42" s="594"/>
      <c r="E42" s="594"/>
      <c r="F42" s="594"/>
      <c r="G42" s="594"/>
      <c r="H42" s="594"/>
      <c r="I42" s="594"/>
      <c r="J42" s="594"/>
      <c r="K42" s="595"/>
      <c r="L42" s="595"/>
      <c r="M42" s="595"/>
    </row>
    <row r="43" spans="1:13">
      <c r="A43" t="s">
        <v>68</v>
      </c>
      <c r="B43" s="594"/>
      <c r="C43" s="594"/>
      <c r="D43" s="594"/>
      <c r="E43" s="594"/>
      <c r="F43" s="594"/>
      <c r="G43" s="594"/>
      <c r="H43" s="594"/>
      <c r="I43" s="594"/>
      <c r="J43" s="594"/>
      <c r="K43" s="595"/>
      <c r="L43" s="595"/>
      <c r="M43" s="595"/>
    </row>
    <row r="44" spans="1:13">
      <c r="A44"/>
      <c r="B44"/>
      <c r="C44"/>
      <c r="D44"/>
      <c r="E44"/>
      <c r="F44"/>
      <c r="G44"/>
      <c r="H44"/>
      <c r="I44"/>
      <c r="J44"/>
      <c r="K44"/>
      <c r="L44"/>
      <c r="M44"/>
    </row>
    <row r="45" spans="1:13" ht="15.45">
      <c r="A45" s="1273" t="s">
        <v>71</v>
      </c>
      <c r="B45" s="1273"/>
      <c r="C45" s="1273"/>
      <c r="D45" s="1273"/>
      <c r="E45" s="1273"/>
      <c r="F45" s="1273"/>
      <c r="G45" s="1273"/>
      <c r="H45" s="1273"/>
      <c r="I45" s="1273"/>
      <c r="J45" s="1273"/>
      <c r="K45" s="1273"/>
      <c r="L45" s="1273"/>
      <c r="M45" s="1273"/>
    </row>
    <row r="46" spans="1:13" ht="15.9" thickBot="1">
      <c r="A46" s="587"/>
      <c r="B46" s="587"/>
      <c r="C46" s="587"/>
      <c r="D46" s="587"/>
      <c r="E46" s="587"/>
      <c r="F46" s="587"/>
      <c r="G46" s="587"/>
      <c r="H46" s="587"/>
      <c r="I46" s="587"/>
      <c r="J46" s="587"/>
      <c r="K46" s="587"/>
      <c r="L46" s="587"/>
      <c r="M46" s="587"/>
    </row>
    <row r="47" spans="1:13">
      <c r="A47" s="824"/>
      <c r="B47" s="1286" t="s">
        <v>62</v>
      </c>
      <c r="C47" s="1287"/>
      <c r="D47" s="1288"/>
      <c r="E47" s="1286" t="s">
        <v>63</v>
      </c>
      <c r="F47" s="1287"/>
      <c r="G47" s="1288"/>
      <c r="H47" s="1286" t="s">
        <v>5</v>
      </c>
      <c r="I47" s="1287"/>
      <c r="J47" s="1288"/>
      <c r="K47" s="1289" t="s">
        <v>6</v>
      </c>
      <c r="L47" s="1287"/>
      <c r="M47" s="1288"/>
    </row>
    <row r="48" spans="1:13" ht="12.9" thickBot="1">
      <c r="A48" s="1032"/>
      <c r="B48" s="826" t="s">
        <v>8</v>
      </c>
      <c r="C48" s="827" t="s">
        <v>9</v>
      </c>
      <c r="D48" s="828" t="s">
        <v>10</v>
      </c>
      <c r="E48" s="826" t="s">
        <v>8</v>
      </c>
      <c r="F48" s="827" t="s">
        <v>9</v>
      </c>
      <c r="G48" s="828" t="s">
        <v>10</v>
      </c>
      <c r="H48" s="826" t="s">
        <v>8</v>
      </c>
      <c r="I48" s="827" t="s">
        <v>9</v>
      </c>
      <c r="J48" s="828" t="s">
        <v>10</v>
      </c>
      <c r="K48" s="826" t="s">
        <v>8</v>
      </c>
      <c r="L48" s="827" t="s">
        <v>9</v>
      </c>
      <c r="M48" s="828" t="s">
        <v>10</v>
      </c>
    </row>
    <row r="49" spans="1:13">
      <c r="A49" s="601" t="s">
        <v>72</v>
      </c>
      <c r="B49" s="217"/>
      <c r="C49" s="218"/>
      <c r="D49" s="219">
        <f t="shared" ref="D49:D50" si="13">B49+C49</f>
        <v>0</v>
      </c>
      <c r="E49" s="217">
        <v>0</v>
      </c>
      <c r="F49" s="218">
        <v>0</v>
      </c>
      <c r="G49" s="219">
        <f t="shared" ref="G49:G50" si="14">E49+F49</f>
        <v>0</v>
      </c>
      <c r="H49" s="217">
        <v>0</v>
      </c>
      <c r="I49" s="218">
        <v>0</v>
      </c>
      <c r="J49" s="219">
        <f t="shared" ref="J49:J50" si="15">H49+I49</f>
        <v>0</v>
      </c>
      <c r="K49" s="114"/>
      <c r="L49" s="115"/>
      <c r="M49" s="116"/>
    </row>
    <row r="50" spans="1:13" ht="12.9" thickBot="1">
      <c r="A50" s="583"/>
      <c r="B50" s="217"/>
      <c r="C50" s="218"/>
      <c r="D50" s="219">
        <f t="shared" si="13"/>
        <v>0</v>
      </c>
      <c r="E50" s="217">
        <v>0</v>
      </c>
      <c r="F50" s="218">
        <v>0</v>
      </c>
      <c r="G50" s="219">
        <f t="shared" si="14"/>
        <v>0</v>
      </c>
      <c r="H50" s="217">
        <v>0</v>
      </c>
      <c r="I50" s="218">
        <v>0</v>
      </c>
      <c r="J50" s="219">
        <f t="shared" si="15"/>
        <v>0</v>
      </c>
      <c r="K50" s="114"/>
      <c r="L50" s="115"/>
      <c r="M50" s="116"/>
    </row>
    <row r="51" spans="1:13" ht="12.9" thickBot="1">
      <c r="A51" s="476" t="s">
        <v>65</v>
      </c>
      <c r="B51" s="220">
        <f>SUM(B49:B50)</f>
        <v>0</v>
      </c>
      <c r="C51" s="221">
        <f>SUM(C49:C50)</f>
        <v>0</v>
      </c>
      <c r="D51" s="222">
        <v>0</v>
      </c>
      <c r="E51" s="220">
        <f t="shared" ref="E51:J51" si="16">SUM(E49:E50)</f>
        <v>0</v>
      </c>
      <c r="F51" s="221">
        <f t="shared" si="16"/>
        <v>0</v>
      </c>
      <c r="G51" s="222">
        <f t="shared" si="16"/>
        <v>0</v>
      </c>
      <c r="H51" s="220">
        <f t="shared" si="16"/>
        <v>0</v>
      </c>
      <c r="I51" s="221">
        <f t="shared" si="16"/>
        <v>0</v>
      </c>
      <c r="J51" s="222">
        <f t="shared" si="16"/>
        <v>0</v>
      </c>
      <c r="K51" s="822">
        <f>IFERROR(+H51/B51,0)</f>
        <v>0</v>
      </c>
      <c r="L51" s="716">
        <f>IFERROR(I51/C51,0)</f>
        <v>0</v>
      </c>
      <c r="M51" s="823">
        <f>IFERROR(J51/D51,0)</f>
        <v>0</v>
      </c>
    </row>
    <row r="52" spans="1:13">
      <c r="A52"/>
      <c r="B52"/>
      <c r="C52"/>
      <c r="D52"/>
      <c r="E52"/>
      <c r="F52"/>
      <c r="G52"/>
      <c r="H52"/>
      <c r="I52"/>
      <c r="J52"/>
      <c r="K52"/>
      <c r="L52"/>
      <c r="M52"/>
    </row>
    <row r="53" spans="1:13">
      <c r="A53" s="1283" t="s">
        <v>53</v>
      </c>
      <c r="B53" s="1283"/>
      <c r="C53" s="1283"/>
      <c r="D53" s="1283"/>
      <c r="E53" s="1283"/>
      <c r="F53" s="1283"/>
      <c r="G53" s="1283"/>
      <c r="H53" s="1283"/>
      <c r="I53" s="1283"/>
      <c r="J53" s="1283"/>
      <c r="K53" s="1283"/>
      <c r="L53"/>
      <c r="M53"/>
    </row>
    <row r="54" spans="1:13">
      <c r="A54"/>
      <c r="B54"/>
      <c r="C54"/>
      <c r="D54"/>
      <c r="E54"/>
      <c r="F54"/>
      <c r="G54"/>
      <c r="H54"/>
      <c r="I54"/>
      <c r="J54"/>
      <c r="K54"/>
      <c r="L54"/>
      <c r="M54"/>
    </row>
    <row r="55" spans="1:13">
      <c r="A55" s="208"/>
      <c r="B55" s="208"/>
      <c r="C55" s="208"/>
      <c r="D55" s="208"/>
      <c r="E55" s="208"/>
      <c r="F55" s="208"/>
      <c r="G55" s="208"/>
      <c r="H55"/>
      <c r="I55"/>
      <c r="J55" s="129"/>
      <c r="K55"/>
      <c r="L55"/>
      <c r="M55"/>
    </row>
  </sheetData>
  <mergeCells count="30">
    <mergeCell ref="A16:M16"/>
    <mergeCell ref="A17:M17"/>
    <mergeCell ref="B18:D18"/>
    <mergeCell ref="E18:G18"/>
    <mergeCell ref="A1:M1"/>
    <mergeCell ref="A2:M2"/>
    <mergeCell ref="A3:M3"/>
    <mergeCell ref="B4:D4"/>
    <mergeCell ref="E4:G4"/>
    <mergeCell ref="H4:J4"/>
    <mergeCell ref="K4:M4"/>
    <mergeCell ref="A4:A5"/>
    <mergeCell ref="H18:J18"/>
    <mergeCell ref="K18:M18"/>
    <mergeCell ref="A25:M25"/>
    <mergeCell ref="B27:D27"/>
    <mergeCell ref="E27:G27"/>
    <mergeCell ref="H27:J27"/>
    <mergeCell ref="K27:M27"/>
    <mergeCell ref="A35:M35"/>
    <mergeCell ref="B37:D37"/>
    <mergeCell ref="E37:G37"/>
    <mergeCell ref="H37:J37"/>
    <mergeCell ref="K37:M37"/>
    <mergeCell ref="A53:K53"/>
    <mergeCell ref="A45:M45"/>
    <mergeCell ref="B47:D47"/>
    <mergeCell ref="E47:G47"/>
    <mergeCell ref="H47:J47"/>
    <mergeCell ref="K47:M47"/>
  </mergeCells>
  <pageMargins left="0.7" right="0.7" top="0.75" bottom="0.75" header="0.3" footer="0.3"/>
  <pageSetup scale="62" orientation="landscape" r:id="rId1"/>
  <customProperties>
    <customPr name="_pios_id" r:id="rId2"/>
  </customPropertie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5AB6-F252-40D3-BE7A-B57CB42A5678}">
  <sheetPr codeName="Sheet8">
    <tabColor rgb="FF00B050"/>
    <pageSetUpPr fitToPage="1"/>
  </sheetPr>
  <dimension ref="A1:M103"/>
  <sheetViews>
    <sheetView zoomScaleNormal="100" workbookViewId="0">
      <selection activeCell="C24" sqref="C24"/>
    </sheetView>
  </sheetViews>
  <sheetFormatPr defaultColWidth="9.3828125" defaultRowHeight="12.45"/>
  <cols>
    <col min="1" max="1" width="51.3828125" bestFit="1" customWidth="1"/>
    <col min="2" max="2" width="6.53515625" customWidth="1"/>
    <col min="3" max="3" width="9.69140625" customWidth="1"/>
    <col min="4" max="4" width="13.3828125" customWidth="1"/>
    <col min="5" max="5" width="9.69140625" customWidth="1"/>
    <col min="6" max="6" width="10.53515625" customWidth="1"/>
    <col min="7" max="7" width="15" bestFit="1" customWidth="1"/>
    <col min="8" max="8" width="12" customWidth="1"/>
    <col min="10" max="10" width="10.3046875" bestFit="1" customWidth="1"/>
  </cols>
  <sheetData>
    <row r="1" spans="1:8" ht="15.45">
      <c r="A1" s="1299" t="s">
        <v>73</v>
      </c>
      <c r="B1" s="1299"/>
      <c r="C1" s="1299"/>
      <c r="D1" s="1299"/>
      <c r="E1" s="1299"/>
      <c r="F1" s="1299"/>
      <c r="G1" s="1299"/>
      <c r="H1" s="1299"/>
    </row>
    <row r="2" spans="1:8" ht="15.75" customHeight="1">
      <c r="A2" s="1273" t="s">
        <v>2</v>
      </c>
      <c r="B2" s="1273"/>
      <c r="C2" s="1273"/>
      <c r="D2" s="1273"/>
      <c r="E2" s="1273"/>
      <c r="F2" s="1273"/>
      <c r="G2" s="1273"/>
      <c r="H2" s="1273"/>
    </row>
    <row r="3" spans="1:8" ht="15.45">
      <c r="A3" s="1300" t="str">
        <f>'Current Month '!A3</f>
        <v>July 2022</v>
      </c>
      <c r="B3" s="1299"/>
      <c r="C3" s="1299"/>
      <c r="D3" s="1299"/>
      <c r="E3" s="1299"/>
      <c r="F3" s="1299"/>
      <c r="G3" s="1299"/>
      <c r="H3" s="1299"/>
    </row>
    <row r="4" spans="1:8" ht="15.75" customHeight="1" thickBot="1">
      <c r="A4" s="43"/>
      <c r="B4" s="43"/>
      <c r="C4" s="44"/>
      <c r="D4" s="44"/>
      <c r="E4" s="44"/>
      <c r="F4" s="44"/>
      <c r="G4" s="44"/>
      <c r="H4" s="44"/>
    </row>
    <row r="5" spans="1:8" ht="15.75" customHeight="1" thickBot="1">
      <c r="A5" s="46"/>
      <c r="B5" s="1301" t="s">
        <v>74</v>
      </c>
      <c r="C5" s="1302"/>
      <c r="D5" s="1302"/>
      <c r="E5" s="1302"/>
      <c r="F5" s="1302"/>
      <c r="G5" s="1302"/>
      <c r="H5" s="1302"/>
    </row>
    <row r="6" spans="1:8" ht="12.75" customHeight="1" thickBot="1">
      <c r="A6" s="203"/>
      <c r="B6" s="203"/>
      <c r="C6" s="1303" t="s">
        <v>75</v>
      </c>
      <c r="D6" s="1304"/>
      <c r="E6" s="1304"/>
      <c r="F6" s="1304"/>
      <c r="G6" s="1304"/>
      <c r="H6" s="1305"/>
    </row>
    <row r="7" spans="1:8" ht="24.9">
      <c r="A7" s="47" t="s">
        <v>76</v>
      </c>
      <c r="B7" s="48" t="s">
        <v>77</v>
      </c>
      <c r="C7" s="422" t="s">
        <v>78</v>
      </c>
      <c r="D7" s="422" t="s">
        <v>79</v>
      </c>
      <c r="E7" s="422" t="s">
        <v>80</v>
      </c>
      <c r="F7" s="422" t="s">
        <v>81</v>
      </c>
      <c r="G7" s="423" t="s">
        <v>82</v>
      </c>
      <c r="H7" s="422" t="s">
        <v>83</v>
      </c>
    </row>
    <row r="8" spans="1:8" ht="12.75" customHeight="1">
      <c r="A8" s="49" t="s">
        <v>25</v>
      </c>
      <c r="B8" s="52"/>
      <c r="C8" s="140"/>
      <c r="D8" s="140"/>
      <c r="E8" s="140"/>
      <c r="F8" s="140"/>
      <c r="G8" s="140"/>
      <c r="H8" s="140"/>
    </row>
    <row r="9" spans="1:8">
      <c r="A9" s="54" t="s">
        <v>84</v>
      </c>
      <c r="B9" s="54" t="s">
        <v>85</v>
      </c>
      <c r="C9" s="141">
        <v>74</v>
      </c>
      <c r="D9" s="141">
        <v>1295</v>
      </c>
      <c r="E9" s="141">
        <v>0.16835</v>
      </c>
      <c r="F9" s="141">
        <v>1269</v>
      </c>
      <c r="G9" s="141">
        <v>57840.11</v>
      </c>
      <c r="H9" s="152">
        <f>G9/$G$75</f>
        <v>1.10718139881208E-2</v>
      </c>
    </row>
    <row r="10" spans="1:8">
      <c r="A10" s="54" t="s">
        <v>86</v>
      </c>
      <c r="B10" s="54" t="s">
        <v>85</v>
      </c>
      <c r="C10" s="141">
        <v>236</v>
      </c>
      <c r="D10" s="141">
        <v>149205</v>
      </c>
      <c r="E10" s="141">
        <v>17.904599999999999</v>
      </c>
      <c r="F10" s="141">
        <v>0</v>
      </c>
      <c r="G10" s="141">
        <v>264415.62</v>
      </c>
      <c r="H10" s="152">
        <f>G10/$G$75</f>
        <v>5.061471287301552E-2</v>
      </c>
    </row>
    <row r="11" spans="1:8" ht="12.75" customHeight="1">
      <c r="A11" s="54" t="s">
        <v>87</v>
      </c>
      <c r="B11" s="54" t="s">
        <v>85</v>
      </c>
      <c r="C11" s="141">
        <v>0</v>
      </c>
      <c r="D11" s="141">
        <v>0</v>
      </c>
      <c r="E11" s="141">
        <v>0</v>
      </c>
      <c r="F11" s="141">
        <v>0</v>
      </c>
      <c r="G11" s="141">
        <v>0</v>
      </c>
      <c r="H11" s="152">
        <f>G11/$G$75</f>
        <v>0</v>
      </c>
    </row>
    <row r="12" spans="1:8" ht="12.75" customHeight="1">
      <c r="A12" s="54" t="s">
        <v>88</v>
      </c>
      <c r="B12" s="54" t="s">
        <v>85</v>
      </c>
      <c r="C12" s="141">
        <v>0</v>
      </c>
      <c r="D12" s="141">
        <v>0</v>
      </c>
      <c r="E12" s="141">
        <v>0</v>
      </c>
      <c r="F12" s="141">
        <v>0</v>
      </c>
      <c r="G12" s="141">
        <v>0</v>
      </c>
      <c r="H12" s="152">
        <f>G12/$G$75</f>
        <v>0</v>
      </c>
    </row>
    <row r="13" spans="1:8" ht="12.75" customHeight="1">
      <c r="A13" s="54" t="s">
        <v>89</v>
      </c>
      <c r="B13" s="54" t="s">
        <v>85</v>
      </c>
      <c r="C13" s="141">
        <v>0</v>
      </c>
      <c r="D13" s="141">
        <v>0</v>
      </c>
      <c r="E13" s="141">
        <v>0</v>
      </c>
      <c r="F13" s="141">
        <v>0</v>
      </c>
      <c r="G13" s="141">
        <v>0</v>
      </c>
      <c r="H13" s="152">
        <f>G13/$G$75</f>
        <v>0</v>
      </c>
    </row>
    <row r="14" spans="1:8">
      <c r="A14" s="50" t="s">
        <v>28</v>
      </c>
      <c r="B14" s="55"/>
      <c r="C14" s="55"/>
      <c r="D14" s="55"/>
      <c r="E14" s="55"/>
      <c r="F14" s="55"/>
      <c r="G14" s="55"/>
      <c r="H14" s="55"/>
    </row>
    <row r="15" spans="1:8">
      <c r="A15" s="54" t="s">
        <v>90</v>
      </c>
      <c r="B15" s="54" t="s">
        <v>85</v>
      </c>
      <c r="C15" s="141">
        <v>0</v>
      </c>
      <c r="D15" s="141">
        <v>0</v>
      </c>
      <c r="E15" s="141">
        <v>0</v>
      </c>
      <c r="F15" s="141">
        <v>0</v>
      </c>
      <c r="G15" s="141">
        <v>0</v>
      </c>
      <c r="H15" s="152">
        <f t="shared" ref="H15:H23" si="0">G15/$G$75</f>
        <v>0</v>
      </c>
    </row>
    <row r="16" spans="1:8">
      <c r="A16" s="54" t="s">
        <v>91</v>
      </c>
      <c r="B16" s="54" t="s">
        <v>92</v>
      </c>
      <c r="C16" s="141">
        <v>1974</v>
      </c>
      <c r="D16" s="141">
        <v>13262</v>
      </c>
      <c r="E16" s="141">
        <v>1.8566800000000001</v>
      </c>
      <c r="F16" s="141">
        <v>5817</v>
      </c>
      <c r="G16" s="141">
        <v>163877.21</v>
      </c>
      <c r="H16" s="152">
        <f t="shared" si="0"/>
        <v>3.1369545908751031E-2</v>
      </c>
    </row>
    <row r="17" spans="1:10">
      <c r="A17" s="54" t="s">
        <v>93</v>
      </c>
      <c r="B17" s="54" t="s">
        <v>92</v>
      </c>
      <c r="C17" s="141">
        <v>233</v>
      </c>
      <c r="D17" s="141">
        <v>0</v>
      </c>
      <c r="E17" s="141">
        <v>0</v>
      </c>
      <c r="F17" s="141">
        <v>88</v>
      </c>
      <c r="G17" s="141">
        <v>21878.82</v>
      </c>
      <c r="H17" s="152">
        <f t="shared" si="0"/>
        <v>4.1880664701290701E-3</v>
      </c>
    </row>
    <row r="18" spans="1:10">
      <c r="A18" s="54" t="s">
        <v>94</v>
      </c>
      <c r="B18" s="54" t="s">
        <v>92</v>
      </c>
      <c r="C18" s="141">
        <v>532</v>
      </c>
      <c r="D18" s="141">
        <v>0</v>
      </c>
      <c r="E18" s="141">
        <v>0</v>
      </c>
      <c r="F18" s="141">
        <v>13073</v>
      </c>
      <c r="G18" s="141">
        <v>360914.73</v>
      </c>
      <c r="H18" s="152">
        <f t="shared" si="0"/>
        <v>6.9086672831929971E-2</v>
      </c>
    </row>
    <row r="19" spans="1:10">
      <c r="A19" s="54" t="s">
        <v>95</v>
      </c>
      <c r="B19" s="54" t="s">
        <v>92</v>
      </c>
      <c r="C19" s="141">
        <v>35</v>
      </c>
      <c r="D19" s="141">
        <v>289.60000000000002</v>
      </c>
      <c r="E19" s="141">
        <v>4.0543999999999997E-2</v>
      </c>
      <c r="F19" s="141">
        <v>198.99</v>
      </c>
      <c r="G19" s="141">
        <v>2934.75</v>
      </c>
      <c r="H19" s="152">
        <f t="shared" si="0"/>
        <v>5.6177289603421426E-4</v>
      </c>
    </row>
    <row r="20" spans="1:10">
      <c r="A20" s="54" t="s">
        <v>96</v>
      </c>
      <c r="B20" s="54" t="s">
        <v>85</v>
      </c>
      <c r="C20" s="141">
        <v>0</v>
      </c>
      <c r="D20" s="141">
        <v>0</v>
      </c>
      <c r="E20" s="141">
        <v>0</v>
      </c>
      <c r="F20" s="141">
        <v>0</v>
      </c>
      <c r="G20" s="141">
        <v>0</v>
      </c>
      <c r="H20" s="152">
        <f t="shared" si="0"/>
        <v>0</v>
      </c>
    </row>
    <row r="21" spans="1:10">
      <c r="A21" s="54" t="s">
        <v>97</v>
      </c>
      <c r="B21" s="54" t="s">
        <v>85</v>
      </c>
      <c r="C21" s="141">
        <v>0</v>
      </c>
      <c r="D21" s="141">
        <v>0</v>
      </c>
      <c r="E21" s="141">
        <v>0</v>
      </c>
      <c r="F21" s="141">
        <v>0</v>
      </c>
      <c r="G21" s="141">
        <v>0</v>
      </c>
      <c r="H21" s="152">
        <f t="shared" si="0"/>
        <v>0</v>
      </c>
    </row>
    <row r="22" spans="1:10">
      <c r="A22" s="54" t="s">
        <v>98</v>
      </c>
      <c r="B22" s="54" t="s">
        <v>85</v>
      </c>
      <c r="C22" s="141">
        <v>0</v>
      </c>
      <c r="D22" s="141">
        <v>0</v>
      </c>
      <c r="E22" s="141">
        <v>0</v>
      </c>
      <c r="F22" s="141">
        <v>0</v>
      </c>
      <c r="G22" s="141">
        <v>0</v>
      </c>
      <c r="H22" s="152">
        <f t="shared" si="0"/>
        <v>0</v>
      </c>
    </row>
    <row r="23" spans="1:10">
      <c r="A23" s="54" t="s">
        <v>99</v>
      </c>
      <c r="B23" s="602" t="s">
        <v>85</v>
      </c>
      <c r="C23" s="141">
        <v>0</v>
      </c>
      <c r="D23" s="141">
        <v>0</v>
      </c>
      <c r="E23" s="141">
        <v>0</v>
      </c>
      <c r="F23" s="141">
        <v>0</v>
      </c>
      <c r="G23" s="141">
        <v>0</v>
      </c>
      <c r="H23" s="152">
        <f t="shared" si="0"/>
        <v>0</v>
      </c>
    </row>
    <row r="24" spans="1:10">
      <c r="A24" s="50" t="s">
        <v>100</v>
      </c>
      <c r="B24" s="55"/>
      <c r="C24" s="55"/>
      <c r="D24" s="55"/>
      <c r="E24" s="55"/>
      <c r="F24" s="55"/>
      <c r="G24" s="55"/>
      <c r="H24" s="55"/>
    </row>
    <row r="25" spans="1:10">
      <c r="A25" s="54" t="s">
        <v>101</v>
      </c>
      <c r="B25" s="54" t="s">
        <v>92</v>
      </c>
      <c r="C25" s="141">
        <v>2204</v>
      </c>
      <c r="D25" s="141">
        <v>31928</v>
      </c>
      <c r="E25" s="141">
        <v>6.7048800000000002</v>
      </c>
      <c r="F25" s="141">
        <v>952</v>
      </c>
      <c r="G25" s="141">
        <v>1094840.95</v>
      </c>
      <c r="H25" s="152">
        <f>G25/$G$75</f>
        <v>0.20957559287106239</v>
      </c>
      <c r="J25" s="1256"/>
    </row>
    <row r="26" spans="1:10">
      <c r="A26" s="54" t="s">
        <v>102</v>
      </c>
      <c r="B26" s="54" t="s">
        <v>92</v>
      </c>
      <c r="C26" s="141">
        <v>0</v>
      </c>
      <c r="D26" s="141">
        <v>0</v>
      </c>
      <c r="E26" s="141">
        <v>0</v>
      </c>
      <c r="F26" s="141">
        <v>0</v>
      </c>
      <c r="G26" s="141">
        <v>0</v>
      </c>
      <c r="H26" s="152">
        <f>G26/$G$75</f>
        <v>0</v>
      </c>
    </row>
    <row r="27" spans="1:10">
      <c r="A27" s="54" t="s">
        <v>103</v>
      </c>
      <c r="B27" s="54" t="s">
        <v>92</v>
      </c>
      <c r="C27" s="141">
        <v>0</v>
      </c>
      <c r="D27" s="141">
        <v>0</v>
      </c>
      <c r="E27" s="141">
        <v>0</v>
      </c>
      <c r="F27" s="141">
        <v>0</v>
      </c>
      <c r="G27" s="141">
        <v>0</v>
      </c>
      <c r="H27" s="152">
        <f>G27/$G$75</f>
        <v>0</v>
      </c>
    </row>
    <row r="28" spans="1:10" s="3" customFormat="1">
      <c r="A28" s="54" t="s">
        <v>104</v>
      </c>
      <c r="B28" s="54" t="s">
        <v>92</v>
      </c>
      <c r="C28" s="141">
        <v>50</v>
      </c>
      <c r="D28" s="141">
        <v>1505</v>
      </c>
      <c r="E28" s="141">
        <v>0.28594999999999998</v>
      </c>
      <c r="F28" s="141">
        <v>1426</v>
      </c>
      <c r="G28" s="141">
        <v>68634.7</v>
      </c>
      <c r="H28" s="152">
        <f>G28/$G$75</f>
        <v>1.3138125628227101E-2</v>
      </c>
    </row>
    <row r="29" spans="1:10" s="3" customFormat="1">
      <c r="A29" s="54" t="s">
        <v>105</v>
      </c>
      <c r="B29" s="54" t="s">
        <v>92</v>
      </c>
      <c r="C29" s="141">
        <v>0</v>
      </c>
      <c r="D29" s="141">
        <v>0</v>
      </c>
      <c r="E29" s="141">
        <v>0</v>
      </c>
      <c r="F29" s="141">
        <v>0</v>
      </c>
      <c r="G29" s="141">
        <v>0</v>
      </c>
      <c r="H29" s="152">
        <f>G29/$G$75</f>
        <v>0</v>
      </c>
    </row>
    <row r="30" spans="1:10">
      <c r="A30" s="50" t="s">
        <v>106</v>
      </c>
      <c r="B30" s="55"/>
      <c r="C30" s="55"/>
      <c r="D30" s="55"/>
      <c r="E30" s="55"/>
      <c r="F30" s="55"/>
      <c r="G30" s="55"/>
      <c r="H30" s="55"/>
    </row>
    <row r="31" spans="1:10">
      <c r="A31" s="54" t="s">
        <v>107</v>
      </c>
      <c r="B31" s="54" t="s">
        <v>85</v>
      </c>
      <c r="C31" s="141">
        <v>0</v>
      </c>
      <c r="D31" s="141">
        <v>0</v>
      </c>
      <c r="E31" s="141">
        <v>0</v>
      </c>
      <c r="F31" s="141">
        <v>0</v>
      </c>
      <c r="G31" s="141">
        <v>0</v>
      </c>
      <c r="H31" s="152">
        <f t="shared" ref="H31:H46" si="1">G31/$G$75</f>
        <v>0</v>
      </c>
    </row>
    <row r="32" spans="1:10">
      <c r="A32" s="54" t="s">
        <v>108</v>
      </c>
      <c r="B32" s="54" t="s">
        <v>85</v>
      </c>
      <c r="C32" s="141">
        <v>651</v>
      </c>
      <c r="D32" s="141">
        <v>0</v>
      </c>
      <c r="E32" s="141">
        <v>0</v>
      </c>
      <c r="F32" s="141">
        <v>-11613</v>
      </c>
      <c r="G32" s="141">
        <v>642484.93999999994</v>
      </c>
      <c r="H32" s="152">
        <f t="shared" si="1"/>
        <v>0.12298513515705541</v>
      </c>
    </row>
    <row r="33" spans="1:9">
      <c r="A33" s="54" t="s">
        <v>109</v>
      </c>
      <c r="B33" s="54" t="s">
        <v>85</v>
      </c>
      <c r="C33" s="141">
        <v>104</v>
      </c>
      <c r="D33" s="141">
        <v>-3534</v>
      </c>
      <c r="E33" s="141">
        <v>-0.67145999999999995</v>
      </c>
      <c r="F33" s="141">
        <v>0</v>
      </c>
      <c r="G33" s="141">
        <v>110722.22</v>
      </c>
      <c r="H33" s="152">
        <f t="shared" si="1"/>
        <v>2.1194562461789725E-2</v>
      </c>
    </row>
    <row r="34" spans="1:9">
      <c r="A34" s="54" t="s">
        <v>110</v>
      </c>
      <c r="B34" s="54" t="s">
        <v>85</v>
      </c>
      <c r="C34" s="141">
        <v>0</v>
      </c>
      <c r="D34" s="141">
        <v>0</v>
      </c>
      <c r="E34" s="141">
        <v>0</v>
      </c>
      <c r="F34" s="141">
        <v>0</v>
      </c>
      <c r="G34" s="141">
        <v>0</v>
      </c>
      <c r="H34" s="152">
        <f t="shared" si="1"/>
        <v>0</v>
      </c>
    </row>
    <row r="35" spans="1:9">
      <c r="A35" s="54" t="s">
        <v>111</v>
      </c>
      <c r="B35" s="54" t="s">
        <v>85</v>
      </c>
      <c r="C35" s="141">
        <v>0</v>
      </c>
      <c r="D35" s="141">
        <v>0</v>
      </c>
      <c r="E35" s="141">
        <v>0</v>
      </c>
      <c r="F35" s="141">
        <v>0</v>
      </c>
      <c r="G35" s="141">
        <v>0</v>
      </c>
      <c r="H35" s="152">
        <f t="shared" si="1"/>
        <v>0</v>
      </c>
    </row>
    <row r="36" spans="1:9">
      <c r="A36" s="54" t="s">
        <v>112</v>
      </c>
      <c r="B36" s="54" t="s">
        <v>85</v>
      </c>
      <c r="C36" s="141">
        <v>0</v>
      </c>
      <c r="D36" s="141">
        <v>0</v>
      </c>
      <c r="E36" s="141">
        <v>0</v>
      </c>
      <c r="F36" s="141">
        <v>0</v>
      </c>
      <c r="G36" s="141">
        <v>0</v>
      </c>
      <c r="H36" s="152">
        <f t="shared" si="1"/>
        <v>0</v>
      </c>
    </row>
    <row r="37" spans="1:9">
      <c r="A37" s="54" t="s">
        <v>113</v>
      </c>
      <c r="B37" s="54" t="s">
        <v>85</v>
      </c>
      <c r="C37" s="141">
        <v>0</v>
      </c>
      <c r="D37" s="141">
        <v>0</v>
      </c>
      <c r="E37" s="141">
        <v>0</v>
      </c>
      <c r="F37" s="141">
        <v>0</v>
      </c>
      <c r="G37" s="141">
        <v>0</v>
      </c>
      <c r="H37" s="152">
        <f t="shared" si="1"/>
        <v>0</v>
      </c>
    </row>
    <row r="38" spans="1:9">
      <c r="A38" s="54" t="s">
        <v>114</v>
      </c>
      <c r="B38" s="54" t="s">
        <v>92</v>
      </c>
      <c r="C38" s="141">
        <v>45</v>
      </c>
      <c r="D38" s="141">
        <v>0</v>
      </c>
      <c r="E38" s="141">
        <v>0</v>
      </c>
      <c r="F38" s="141">
        <v>192</v>
      </c>
      <c r="G38" s="141">
        <v>9103.4599999999991</v>
      </c>
      <c r="H38" s="152">
        <f t="shared" si="1"/>
        <v>1.7425937773683032E-3</v>
      </c>
    </row>
    <row r="39" spans="1:9">
      <c r="A39" s="54" t="s">
        <v>115</v>
      </c>
      <c r="B39" s="54" t="s">
        <v>92</v>
      </c>
      <c r="C39" s="141">
        <v>0</v>
      </c>
      <c r="D39" s="141">
        <v>0</v>
      </c>
      <c r="E39" s="141">
        <v>0</v>
      </c>
      <c r="F39" s="141">
        <v>0</v>
      </c>
      <c r="G39" s="141">
        <v>0</v>
      </c>
      <c r="H39" s="152">
        <f t="shared" si="1"/>
        <v>0</v>
      </c>
    </row>
    <row r="40" spans="1:9">
      <c r="A40" s="149" t="s">
        <v>116</v>
      </c>
      <c r="B40" s="54" t="s">
        <v>92</v>
      </c>
      <c r="C40" s="141">
        <v>0</v>
      </c>
      <c r="D40" s="141">
        <v>0</v>
      </c>
      <c r="E40" s="141">
        <v>0</v>
      </c>
      <c r="F40" s="141">
        <v>0</v>
      </c>
      <c r="G40" s="141">
        <v>0</v>
      </c>
      <c r="H40" s="152">
        <f t="shared" si="1"/>
        <v>0</v>
      </c>
    </row>
    <row r="41" spans="1:9">
      <c r="A41" s="149" t="s">
        <v>117</v>
      </c>
      <c r="B41" s="54" t="s">
        <v>92</v>
      </c>
      <c r="C41" s="141">
        <v>0</v>
      </c>
      <c r="D41" s="141">
        <v>0</v>
      </c>
      <c r="E41" s="141">
        <v>0</v>
      </c>
      <c r="F41" s="141">
        <v>0</v>
      </c>
      <c r="G41" s="141">
        <v>0</v>
      </c>
      <c r="H41" s="152">
        <f t="shared" si="1"/>
        <v>0</v>
      </c>
    </row>
    <row r="42" spans="1:9">
      <c r="A42" s="149" t="s">
        <v>118</v>
      </c>
      <c r="B42" s="54" t="s">
        <v>92</v>
      </c>
      <c r="C42" s="141">
        <v>0</v>
      </c>
      <c r="D42" s="141">
        <v>0</v>
      </c>
      <c r="E42" s="141">
        <v>0</v>
      </c>
      <c r="F42" s="141">
        <v>0</v>
      </c>
      <c r="G42" s="141">
        <v>0</v>
      </c>
      <c r="H42" s="152">
        <f t="shared" si="1"/>
        <v>0</v>
      </c>
    </row>
    <row r="43" spans="1:9">
      <c r="A43" s="149" t="s">
        <v>119</v>
      </c>
      <c r="B43" s="54" t="s">
        <v>92</v>
      </c>
      <c r="C43" s="141">
        <v>62</v>
      </c>
      <c r="D43" s="141">
        <v>5969.4040000000005</v>
      </c>
      <c r="E43" s="141">
        <v>0</v>
      </c>
      <c r="F43" s="141">
        <v>396.16</v>
      </c>
      <c r="G43" s="141">
        <v>28240</v>
      </c>
      <c r="H43" s="152">
        <f t="shared" si="1"/>
        <v>5.4057301589594377E-3</v>
      </c>
      <c r="I43" s="5" t="s">
        <v>120</v>
      </c>
    </row>
    <row r="44" spans="1:9">
      <c r="A44" s="149" t="s">
        <v>121</v>
      </c>
      <c r="B44" s="54" t="s">
        <v>85</v>
      </c>
      <c r="C44" s="141">
        <v>0</v>
      </c>
      <c r="D44" s="141">
        <v>0</v>
      </c>
      <c r="E44" s="141">
        <v>0</v>
      </c>
      <c r="F44" s="141">
        <v>0</v>
      </c>
      <c r="G44" s="141">
        <v>0</v>
      </c>
      <c r="H44" s="152">
        <f t="shared" si="1"/>
        <v>0</v>
      </c>
    </row>
    <row r="45" spans="1:9">
      <c r="A45" s="149" t="s">
        <v>122</v>
      </c>
      <c r="B45" s="54" t="s">
        <v>85</v>
      </c>
      <c r="C45" s="141">
        <v>0</v>
      </c>
      <c r="D45" s="141">
        <v>0</v>
      </c>
      <c r="E45" s="141">
        <v>0</v>
      </c>
      <c r="F45" s="141">
        <v>0</v>
      </c>
      <c r="G45" s="141">
        <v>0</v>
      </c>
      <c r="H45" s="152">
        <f t="shared" si="1"/>
        <v>0</v>
      </c>
    </row>
    <row r="46" spans="1:9">
      <c r="A46" s="149" t="s">
        <v>123</v>
      </c>
      <c r="B46" s="54" t="s">
        <v>85</v>
      </c>
      <c r="C46" s="141">
        <v>0</v>
      </c>
      <c r="D46" s="141">
        <v>0</v>
      </c>
      <c r="E46" s="141">
        <v>0</v>
      </c>
      <c r="F46" s="141">
        <v>0</v>
      </c>
      <c r="G46" s="141">
        <v>0</v>
      </c>
      <c r="H46" s="152">
        <f t="shared" si="1"/>
        <v>0</v>
      </c>
    </row>
    <row r="47" spans="1:9">
      <c r="A47" s="50" t="s">
        <v>31</v>
      </c>
      <c r="B47" s="55"/>
      <c r="C47" s="55"/>
      <c r="D47" s="55"/>
      <c r="E47" s="55"/>
      <c r="F47" s="55"/>
      <c r="G47" s="55"/>
      <c r="H47" s="55"/>
    </row>
    <row r="48" spans="1:9">
      <c r="A48" s="54" t="s">
        <v>124</v>
      </c>
      <c r="B48" s="54" t="s">
        <v>92</v>
      </c>
      <c r="C48" s="141">
        <v>0</v>
      </c>
      <c r="D48" s="141">
        <v>0</v>
      </c>
      <c r="E48" s="141">
        <v>0</v>
      </c>
      <c r="F48" s="141">
        <v>0</v>
      </c>
      <c r="G48" s="141">
        <v>0</v>
      </c>
      <c r="H48" s="152">
        <f>G48/$G$75</f>
        <v>0</v>
      </c>
    </row>
    <row r="49" spans="1:9">
      <c r="A49" s="54" t="s">
        <v>125</v>
      </c>
      <c r="B49" s="54" t="s">
        <v>92</v>
      </c>
      <c r="C49" s="141">
        <v>0</v>
      </c>
      <c r="D49" s="141">
        <v>0</v>
      </c>
      <c r="E49" s="141">
        <v>0</v>
      </c>
      <c r="F49" s="141">
        <v>0</v>
      </c>
      <c r="G49" s="141">
        <v>0</v>
      </c>
      <c r="H49" s="152">
        <f>G49/$G$75</f>
        <v>0</v>
      </c>
    </row>
    <row r="50" spans="1:9">
      <c r="A50" s="54" t="s">
        <v>126</v>
      </c>
      <c r="B50" s="54" t="s">
        <v>92</v>
      </c>
      <c r="C50" s="141">
        <v>0</v>
      </c>
      <c r="D50" s="141">
        <v>0</v>
      </c>
      <c r="E50" s="141">
        <v>0</v>
      </c>
      <c r="F50" s="141">
        <v>0</v>
      </c>
      <c r="G50" s="141">
        <v>0</v>
      </c>
      <c r="H50" s="152">
        <f>G50/$G$75</f>
        <v>0</v>
      </c>
    </row>
    <row r="51" spans="1:9">
      <c r="A51" s="50" t="s">
        <v>127</v>
      </c>
      <c r="B51" s="55"/>
      <c r="C51" s="55"/>
      <c r="D51" s="55"/>
      <c r="E51" s="55"/>
      <c r="F51" s="55"/>
      <c r="G51" s="55"/>
      <c r="H51" s="55"/>
    </row>
    <row r="52" spans="1:9">
      <c r="A52" s="54" t="s">
        <v>128</v>
      </c>
      <c r="B52" s="54" t="s">
        <v>85</v>
      </c>
      <c r="C52" s="141">
        <v>1033</v>
      </c>
      <c r="D52" s="141">
        <v>4369.59</v>
      </c>
      <c r="E52" s="141">
        <v>0.52435080000000001</v>
      </c>
      <c r="F52" s="141">
        <v>-80.08</v>
      </c>
      <c r="G52" s="141">
        <v>89514.240000000005</v>
      </c>
      <c r="H52" s="152">
        <f t="shared" ref="H52:H59" si="2">G52/$G$75</f>
        <v>1.7134908881881492E-2</v>
      </c>
    </row>
    <row r="53" spans="1:9">
      <c r="A53" s="54" t="s">
        <v>129</v>
      </c>
      <c r="B53" s="54" t="s">
        <v>85</v>
      </c>
      <c r="C53" s="141">
        <v>327</v>
      </c>
      <c r="D53" s="141">
        <v>1680.78</v>
      </c>
      <c r="E53" s="141">
        <v>0.2016936</v>
      </c>
      <c r="F53" s="141">
        <v>0</v>
      </c>
      <c r="G53" s="141">
        <v>24521.85</v>
      </c>
      <c r="H53" s="152">
        <f t="shared" si="2"/>
        <v>4.6939980204844011E-3</v>
      </c>
    </row>
    <row r="54" spans="1:9">
      <c r="A54" s="54" t="s">
        <v>130</v>
      </c>
      <c r="B54" s="54" t="s">
        <v>85</v>
      </c>
      <c r="C54" s="141">
        <v>1</v>
      </c>
      <c r="D54" s="141">
        <v>4.2300000000000004</v>
      </c>
      <c r="E54" s="141">
        <v>5.0759999999999998E-4</v>
      </c>
      <c r="F54" s="141">
        <v>-0.08</v>
      </c>
      <c r="G54" s="141">
        <v>98</v>
      </c>
      <c r="H54" s="152">
        <f t="shared" si="2"/>
        <v>1.8759261883074536E-5</v>
      </c>
    </row>
    <row r="55" spans="1:9">
      <c r="A55" s="54" t="s">
        <v>131</v>
      </c>
      <c r="B55" s="54" t="s">
        <v>85</v>
      </c>
      <c r="C55" s="141">
        <v>0</v>
      </c>
      <c r="D55" s="141">
        <v>0</v>
      </c>
      <c r="E55" s="141">
        <v>0</v>
      </c>
      <c r="F55" s="141">
        <v>0</v>
      </c>
      <c r="G55" s="141">
        <v>0</v>
      </c>
      <c r="H55" s="152">
        <f t="shared" si="2"/>
        <v>0</v>
      </c>
    </row>
    <row r="56" spans="1:9">
      <c r="A56" s="54" t="s">
        <v>132</v>
      </c>
      <c r="B56" s="54" t="s">
        <v>85</v>
      </c>
      <c r="C56" s="141">
        <v>0</v>
      </c>
      <c r="D56" s="141">
        <v>0</v>
      </c>
      <c r="E56" s="141">
        <v>0</v>
      </c>
      <c r="F56" s="141">
        <v>0</v>
      </c>
      <c r="G56" s="141">
        <v>0</v>
      </c>
      <c r="H56" s="152">
        <f t="shared" si="2"/>
        <v>0</v>
      </c>
    </row>
    <row r="57" spans="1:9">
      <c r="A57" s="54" t="s">
        <v>133</v>
      </c>
      <c r="B57" s="54" t="s">
        <v>85</v>
      </c>
      <c r="C57" s="141">
        <v>0</v>
      </c>
      <c r="D57" s="141">
        <v>0</v>
      </c>
      <c r="E57" s="141">
        <v>0</v>
      </c>
      <c r="F57" s="141">
        <v>0</v>
      </c>
      <c r="G57" s="141">
        <v>0</v>
      </c>
      <c r="H57" s="152">
        <f t="shared" si="2"/>
        <v>0</v>
      </c>
    </row>
    <row r="58" spans="1:9">
      <c r="A58" s="54" t="s">
        <v>134</v>
      </c>
      <c r="B58" s="54" t="s">
        <v>85</v>
      </c>
      <c r="C58" s="141">
        <v>4021</v>
      </c>
      <c r="D58" s="141">
        <v>12143.42</v>
      </c>
      <c r="E58" s="141">
        <v>1.4572103999999999</v>
      </c>
      <c r="F58" s="141">
        <v>-191.23500000000001</v>
      </c>
      <c r="G58" s="141">
        <v>65278.51</v>
      </c>
      <c r="H58" s="152"/>
    </row>
    <row r="59" spans="1:9">
      <c r="A59" s="54" t="s">
        <v>135</v>
      </c>
      <c r="B59" s="54" t="s">
        <v>85</v>
      </c>
      <c r="C59" s="141">
        <v>57940</v>
      </c>
      <c r="D59" s="141">
        <v>122832.8</v>
      </c>
      <c r="E59" s="141">
        <v>14.739936</v>
      </c>
      <c r="F59" s="141">
        <v>-2132.1999999999998</v>
      </c>
      <c r="G59" s="141">
        <v>856738.4</v>
      </c>
      <c r="H59" s="152">
        <f t="shared" si="2"/>
        <v>0.16399775521312518</v>
      </c>
      <c r="I59" t="s">
        <v>120</v>
      </c>
    </row>
    <row r="60" spans="1:9">
      <c r="A60" s="50" t="s">
        <v>136</v>
      </c>
      <c r="B60" s="55"/>
      <c r="C60" s="55"/>
      <c r="D60" s="55"/>
      <c r="E60" s="55"/>
      <c r="F60" s="55"/>
      <c r="G60" s="55"/>
      <c r="H60" s="55"/>
    </row>
    <row r="61" spans="1:9">
      <c r="A61" s="54" t="s">
        <v>137</v>
      </c>
      <c r="B61" s="54" t="s">
        <v>85</v>
      </c>
      <c r="C61" s="141">
        <v>0</v>
      </c>
      <c r="D61" s="141">
        <v>0</v>
      </c>
      <c r="E61" s="141">
        <v>0</v>
      </c>
      <c r="F61" s="141">
        <v>0</v>
      </c>
      <c r="G61" s="141">
        <v>0</v>
      </c>
      <c r="H61" s="152">
        <f t="shared" ref="H61:H67" si="3">G61/$G$75</f>
        <v>0</v>
      </c>
    </row>
    <row r="62" spans="1:9">
      <c r="A62" s="54" t="s">
        <v>138</v>
      </c>
      <c r="B62" s="54" t="s">
        <v>85</v>
      </c>
      <c r="C62" s="141">
        <v>350</v>
      </c>
      <c r="D62" s="141">
        <v>49000</v>
      </c>
      <c r="E62" s="141">
        <v>6.86</v>
      </c>
      <c r="F62" s="141">
        <v>0</v>
      </c>
      <c r="G62" s="141">
        <v>17678.88</v>
      </c>
      <c r="H62" s="152">
        <f t="shared" si="3"/>
        <v>3.3841095889739674E-3</v>
      </c>
    </row>
    <row r="63" spans="1:9">
      <c r="A63" s="54" t="s">
        <v>139</v>
      </c>
      <c r="B63" s="54" t="s">
        <v>85</v>
      </c>
      <c r="C63" s="141">
        <v>977</v>
      </c>
      <c r="D63" s="141">
        <v>136780</v>
      </c>
      <c r="E63" s="141">
        <v>19.1492</v>
      </c>
      <c r="F63" s="141">
        <v>0</v>
      </c>
      <c r="G63" s="141">
        <v>90325.92</v>
      </c>
      <c r="H63" s="152">
        <f t="shared" si="3"/>
        <v>1.7290281511322857E-2</v>
      </c>
    </row>
    <row r="64" spans="1:9">
      <c r="A64" s="54" t="s">
        <v>140</v>
      </c>
      <c r="B64" s="54" t="s">
        <v>92</v>
      </c>
      <c r="C64" s="141">
        <v>0</v>
      </c>
      <c r="D64" s="141">
        <v>0</v>
      </c>
      <c r="E64" s="141">
        <v>0</v>
      </c>
      <c r="F64" s="141">
        <v>0</v>
      </c>
      <c r="G64" s="141">
        <v>0</v>
      </c>
      <c r="H64" s="152">
        <f t="shared" si="3"/>
        <v>0</v>
      </c>
    </row>
    <row r="65" spans="1:9">
      <c r="A65" s="54" t="s">
        <v>141</v>
      </c>
      <c r="B65" s="54" t="s">
        <v>85</v>
      </c>
      <c r="C65" s="141">
        <v>0</v>
      </c>
      <c r="D65" s="141">
        <v>0</v>
      </c>
      <c r="E65" s="141">
        <v>0</v>
      </c>
      <c r="F65" s="141">
        <v>0</v>
      </c>
      <c r="G65" s="141">
        <v>0</v>
      </c>
      <c r="H65" s="152">
        <f t="shared" si="3"/>
        <v>0</v>
      </c>
    </row>
    <row r="66" spans="1:9">
      <c r="A66" s="54" t="s">
        <v>142</v>
      </c>
      <c r="B66" s="54" t="s">
        <v>92</v>
      </c>
      <c r="C66" s="141">
        <v>0</v>
      </c>
      <c r="D66" s="141">
        <v>0</v>
      </c>
      <c r="E66" s="141">
        <v>0</v>
      </c>
      <c r="F66" s="141">
        <v>0</v>
      </c>
      <c r="G66" s="141">
        <v>0</v>
      </c>
      <c r="H66" s="152">
        <f t="shared" si="3"/>
        <v>0</v>
      </c>
    </row>
    <row r="67" spans="1:9">
      <c r="A67" s="54" t="s">
        <v>143</v>
      </c>
      <c r="B67" s="54" t="s">
        <v>85</v>
      </c>
      <c r="C67" s="141">
        <v>0</v>
      </c>
      <c r="D67" s="141">
        <v>0</v>
      </c>
      <c r="E67" s="141">
        <v>0</v>
      </c>
      <c r="F67" s="141">
        <v>0</v>
      </c>
      <c r="G67" s="141">
        <v>0</v>
      </c>
      <c r="H67" s="152">
        <f t="shared" si="3"/>
        <v>0</v>
      </c>
    </row>
    <row r="68" spans="1:9">
      <c r="A68" s="54"/>
      <c r="B68" s="54"/>
      <c r="C68" s="141"/>
      <c r="D68" s="141"/>
      <c r="E68" s="141"/>
      <c r="F68" s="141"/>
      <c r="G68" s="141"/>
      <c r="H68" s="152"/>
    </row>
    <row r="69" spans="1:9">
      <c r="A69" s="50" t="s">
        <v>144</v>
      </c>
      <c r="B69" s="55"/>
      <c r="C69" s="55"/>
      <c r="D69" s="55"/>
      <c r="E69" s="55"/>
      <c r="F69" s="55"/>
      <c r="G69" s="55"/>
      <c r="H69" s="55"/>
    </row>
    <row r="70" spans="1:9">
      <c r="A70" s="54"/>
      <c r="B70" s="54"/>
      <c r="C70" s="141"/>
      <c r="D70" s="154"/>
      <c r="E70" s="154"/>
      <c r="F70" s="154"/>
      <c r="G70" s="154"/>
      <c r="H70" s="152">
        <f>G70/$G$75</f>
        <v>0</v>
      </c>
    </row>
    <row r="71" spans="1:9">
      <c r="A71" s="50" t="s">
        <v>34</v>
      </c>
      <c r="B71" s="55"/>
      <c r="C71" s="55"/>
      <c r="D71" s="55"/>
      <c r="E71" s="55"/>
      <c r="F71" s="55"/>
      <c r="G71" s="55"/>
      <c r="H71" s="55"/>
    </row>
    <row r="72" spans="1:9">
      <c r="A72" s="54" t="s">
        <v>145</v>
      </c>
      <c r="B72" s="54" t="s">
        <v>92</v>
      </c>
      <c r="C72" s="141">
        <v>5680</v>
      </c>
      <c r="D72" s="153">
        <v>0</v>
      </c>
      <c r="E72" s="153">
        <v>0</v>
      </c>
      <c r="F72" s="153">
        <v>0</v>
      </c>
      <c r="G72" s="144">
        <v>1080421.58</v>
      </c>
      <c r="H72" s="152">
        <f>G72/$G$75</f>
        <v>0.20681542207495068</v>
      </c>
    </row>
    <row r="73" spans="1:9">
      <c r="A73" s="54" t="s">
        <v>146</v>
      </c>
      <c r="B73" s="54" t="s">
        <v>92</v>
      </c>
      <c r="C73" s="141">
        <v>5680</v>
      </c>
      <c r="D73" s="153">
        <v>0</v>
      </c>
      <c r="E73" s="153">
        <v>0</v>
      </c>
      <c r="F73" s="153">
        <v>0</v>
      </c>
      <c r="G73" s="144">
        <v>173621.25</v>
      </c>
      <c r="H73" s="152">
        <f t="shared" ref="H73" si="4">G73/$G$75</f>
        <v>3.3234760175681173E-2</v>
      </c>
    </row>
    <row r="74" spans="1:9">
      <c r="A74" s="55"/>
      <c r="B74" s="55"/>
      <c r="C74" s="55"/>
      <c r="D74" s="55"/>
      <c r="E74" s="153"/>
      <c r="F74" s="55"/>
      <c r="G74" s="55"/>
      <c r="H74" s="55"/>
    </row>
    <row r="75" spans="1:9">
      <c r="A75" s="51" t="s">
        <v>147</v>
      </c>
      <c r="B75" s="54"/>
      <c r="C75" s="54"/>
      <c r="D75" s="709">
        <f>SUM(D9:D74)</f>
        <v>526730.82400000002</v>
      </c>
      <c r="E75" s="709">
        <f>SUM(E9:E74)</f>
        <v>69.222442400000006</v>
      </c>
      <c r="F75" s="709">
        <f>SUM(F9:F74)</f>
        <v>9395.5550000000003</v>
      </c>
      <c r="G75" s="144">
        <f>SUM(G9:G74)</f>
        <v>5224086.1400000006</v>
      </c>
      <c r="H75" s="55"/>
    </row>
    <row r="76" spans="1:9">
      <c r="A76" s="52"/>
      <c r="B76" s="52"/>
      <c r="C76" s="52"/>
      <c r="D76" s="154"/>
      <c r="E76" s="154"/>
      <c r="F76" s="154"/>
      <c r="G76" s="145"/>
      <c r="H76" s="206"/>
    </row>
    <row r="77" spans="1:9" ht="12.9" thickBot="1">
      <c r="A77" s="147" t="s">
        <v>148</v>
      </c>
      <c r="B77" s="68"/>
      <c r="C77" s="141">
        <v>2210</v>
      </c>
      <c r="D77" s="142"/>
      <c r="E77" s="142"/>
      <c r="F77" s="142"/>
      <c r="G77" s="142"/>
      <c r="H77" s="207"/>
    </row>
    <row r="78" spans="1:9">
      <c r="A78" s="204"/>
      <c r="B78" s="421"/>
      <c r="C78" s="421"/>
      <c r="D78" s="1296"/>
      <c r="E78" s="1297"/>
      <c r="F78" s="1297"/>
      <c r="G78" s="1297"/>
      <c r="H78" s="1298"/>
    </row>
    <row r="79" spans="1:9">
      <c r="A79" s="148" t="s">
        <v>149</v>
      </c>
      <c r="B79" s="50" t="s">
        <v>150</v>
      </c>
      <c r="C79" s="55"/>
      <c r="D79" s="831"/>
      <c r="E79" s="62"/>
      <c r="F79" s="62"/>
      <c r="G79" s="62"/>
      <c r="H79" s="829"/>
    </row>
    <row r="80" spans="1:9">
      <c r="A80" s="149" t="s">
        <v>151</v>
      </c>
      <c r="B80" s="54" t="s">
        <v>92</v>
      </c>
      <c r="C80" s="141">
        <v>2172</v>
      </c>
      <c r="D80" s="53"/>
      <c r="E80" s="53"/>
      <c r="F80" s="53"/>
      <c r="G80" s="53"/>
      <c r="H80" s="56"/>
      <c r="I80" s="214"/>
    </row>
    <row r="81" spans="1:13">
      <c r="A81" s="149" t="s">
        <v>152</v>
      </c>
      <c r="B81" s="368" t="s">
        <v>92</v>
      </c>
      <c r="C81" s="141">
        <v>2964</v>
      </c>
      <c r="D81" s="53"/>
      <c r="E81" s="53"/>
      <c r="F81" s="53"/>
      <c r="G81" s="830"/>
      <c r="H81" s="56"/>
    </row>
    <row r="82" spans="1:13">
      <c r="A82" s="149" t="s">
        <v>153</v>
      </c>
      <c r="B82" s="54" t="s">
        <v>92</v>
      </c>
      <c r="C82" s="141">
        <v>407</v>
      </c>
      <c r="D82" s="53"/>
      <c r="E82" s="53"/>
      <c r="F82" s="53"/>
      <c r="G82" s="53"/>
      <c r="H82" s="56"/>
    </row>
    <row r="83" spans="1:13">
      <c r="A83" s="150" t="s">
        <v>154</v>
      </c>
      <c r="B83" s="54" t="s">
        <v>92</v>
      </c>
      <c r="C83" s="141">
        <f>SUM(C80:C82)</f>
        <v>5543</v>
      </c>
      <c r="D83" s="53"/>
      <c r="E83" s="53"/>
      <c r="F83" s="53"/>
      <c r="G83" s="53"/>
      <c r="H83" s="56"/>
    </row>
    <row r="84" spans="1:13">
      <c r="A84" s="150" t="s">
        <v>155</v>
      </c>
      <c r="B84" s="54" t="s">
        <v>92</v>
      </c>
      <c r="C84" s="141">
        <v>13760</v>
      </c>
      <c r="D84" s="53"/>
      <c r="E84" s="39"/>
      <c r="F84" s="53"/>
      <c r="G84" s="53"/>
      <c r="H84" s="40"/>
    </row>
    <row r="85" spans="1:13">
      <c r="A85" s="150" t="s">
        <v>156</v>
      </c>
      <c r="B85" s="54" t="s">
        <v>157</v>
      </c>
      <c r="C85" s="151">
        <f>C83/C84</f>
        <v>0.40283430232558137</v>
      </c>
      <c r="D85" s="53"/>
      <c r="E85" s="39"/>
      <c r="F85" s="53"/>
      <c r="G85" s="53"/>
      <c r="H85" s="40"/>
    </row>
    <row r="86" spans="1:13" ht="12.9" thickBot="1">
      <c r="A86" s="147" t="s">
        <v>158</v>
      </c>
      <c r="B86" s="68" t="s">
        <v>92</v>
      </c>
      <c r="C86" s="146">
        <v>252</v>
      </c>
      <c r="D86" s="57"/>
      <c r="E86" s="41"/>
      <c r="F86" s="57"/>
      <c r="G86" s="57"/>
      <c r="H86" s="42"/>
    </row>
    <row r="87" spans="1:13" ht="18" customHeight="1">
      <c r="A87" s="357"/>
      <c r="B87" s="357"/>
      <c r="C87" s="357"/>
      <c r="D87" s="357"/>
      <c r="E87" s="357"/>
      <c r="F87" s="357"/>
      <c r="G87" s="357"/>
      <c r="H87" s="357"/>
    </row>
    <row r="88" spans="1:13">
      <c r="A88" s="1272" t="s">
        <v>159</v>
      </c>
      <c r="B88" s="1272"/>
      <c r="C88" s="1272"/>
      <c r="D88" s="1272"/>
      <c r="E88" s="1272"/>
      <c r="F88" s="1272"/>
      <c r="G88" s="1272"/>
      <c r="H88" s="1272"/>
      <c r="I88" s="53"/>
      <c r="J88" s="53"/>
      <c r="K88" s="53" t="s">
        <v>120</v>
      </c>
      <c r="L88" s="53"/>
      <c r="M88" s="53"/>
    </row>
    <row r="89" spans="1:13">
      <c r="A89" s="1295" t="s">
        <v>160</v>
      </c>
      <c r="B89" s="1295"/>
      <c r="C89" s="1295"/>
      <c r="D89" s="1295"/>
      <c r="E89" s="1295"/>
      <c r="F89" s="1295"/>
      <c r="G89" s="1295"/>
      <c r="H89" s="1295"/>
    </row>
    <row r="90" spans="1:13">
      <c r="A90" t="s">
        <v>161</v>
      </c>
      <c r="K90" s="5"/>
    </row>
    <row r="91" spans="1:13" ht="28.5" customHeight="1">
      <c r="A91" s="1272" t="s">
        <v>162</v>
      </c>
      <c r="B91" s="1272"/>
      <c r="C91" s="1272"/>
      <c r="D91" s="1272"/>
      <c r="E91" s="1272"/>
      <c r="F91" s="1272"/>
      <c r="G91" s="1272"/>
      <c r="H91" s="1272"/>
    </row>
    <row r="92" spans="1:13" ht="40.5" customHeight="1">
      <c r="A92" s="1272" t="s">
        <v>163</v>
      </c>
      <c r="B92" s="1272"/>
      <c r="C92" s="1272"/>
      <c r="D92" s="1272"/>
      <c r="E92" s="1272"/>
      <c r="F92" s="1272"/>
      <c r="G92" s="1272"/>
      <c r="H92" s="1272"/>
    </row>
    <row r="93" spans="1:13">
      <c r="A93" s="367" t="s">
        <v>164</v>
      </c>
      <c r="B93" s="367"/>
      <c r="C93" s="367"/>
      <c r="D93" s="367"/>
      <c r="E93" s="367"/>
      <c r="F93" s="367"/>
      <c r="G93" s="367"/>
      <c r="H93" s="367"/>
    </row>
    <row r="94" spans="1:13">
      <c r="A94" s="1295" t="s">
        <v>165</v>
      </c>
      <c r="B94" s="1295"/>
      <c r="C94" s="1295"/>
      <c r="D94" s="1295"/>
      <c r="E94" s="1295"/>
      <c r="F94" s="1295"/>
      <c r="G94" s="1295"/>
      <c r="H94" s="1295"/>
    </row>
    <row r="95" spans="1:13" ht="12.75" customHeight="1">
      <c r="A95" s="1272" t="s">
        <v>166</v>
      </c>
      <c r="B95" s="1272"/>
      <c r="C95" s="1272"/>
      <c r="D95" s="1272"/>
      <c r="E95" s="1272"/>
      <c r="F95" s="1272"/>
      <c r="G95" s="1272"/>
    </row>
    <row r="96" spans="1:13" ht="12.75" customHeight="1">
      <c r="A96" s="1272"/>
      <c r="B96" s="1272"/>
      <c r="C96" s="1272"/>
      <c r="D96" s="1272"/>
      <c r="E96" s="1272"/>
      <c r="F96" s="1272"/>
      <c r="G96" s="1272"/>
    </row>
    <row r="97" spans="1:8" ht="12.75" customHeight="1">
      <c r="A97" s="1272"/>
      <c r="B97" s="1272"/>
      <c r="C97" s="1272"/>
      <c r="D97" s="1272"/>
      <c r="E97" s="1272"/>
      <c r="F97" s="1272"/>
      <c r="G97" s="1272"/>
      <c r="H97" s="1272"/>
    </row>
    <row r="100" spans="1:8" ht="27" customHeight="1">
      <c r="A100" s="1294"/>
      <c r="B100" s="1294"/>
      <c r="C100" s="1294"/>
      <c r="D100" s="1294"/>
      <c r="E100" s="1294"/>
      <c r="F100" s="1294"/>
      <c r="G100" s="1294"/>
      <c r="H100" s="1294"/>
    </row>
    <row r="103" spans="1:8" ht="12.75" customHeight="1"/>
  </sheetData>
  <mergeCells count="16">
    <mergeCell ref="D78:F78"/>
    <mergeCell ref="G78:H78"/>
    <mergeCell ref="A1:H1"/>
    <mergeCell ref="A2:H2"/>
    <mergeCell ref="A3:H3"/>
    <mergeCell ref="B5:H5"/>
    <mergeCell ref="C6:H6"/>
    <mergeCell ref="A100:H100"/>
    <mergeCell ref="A88:H88"/>
    <mergeCell ref="A94:H94"/>
    <mergeCell ref="A95:G95"/>
    <mergeCell ref="A96:G96"/>
    <mergeCell ref="A97:H97"/>
    <mergeCell ref="A89:H89"/>
    <mergeCell ref="A92:H92"/>
    <mergeCell ref="A91:H91"/>
  </mergeCells>
  <printOptions horizontalCentered="1" verticalCentered="1" gridLines="1"/>
  <pageMargins left="0.25" right="0.25" top="0.5" bottom="0.5" header="0.5" footer="0.5"/>
  <pageSetup paperSize="3" scale="42"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9C48-F95E-4748-8609-D9E22BE0D474}">
  <sheetPr codeName="Sheet11">
    <tabColor rgb="FF00B050"/>
    <pageSetUpPr fitToPage="1"/>
  </sheetPr>
  <dimension ref="A1:H98"/>
  <sheetViews>
    <sheetView zoomScaleNormal="100" workbookViewId="0">
      <selection activeCell="A28" sqref="A28"/>
    </sheetView>
  </sheetViews>
  <sheetFormatPr defaultColWidth="9.3828125" defaultRowHeight="12.45"/>
  <cols>
    <col min="1" max="1" width="51.3828125" bestFit="1" customWidth="1"/>
    <col min="2" max="2" width="6.53515625" customWidth="1"/>
    <col min="3" max="3" width="9.69140625" customWidth="1"/>
    <col min="4" max="4" width="13.3828125" customWidth="1"/>
    <col min="5" max="5" width="9.69140625" customWidth="1"/>
    <col min="6" max="6" width="10.53515625" customWidth="1"/>
    <col min="7" max="7" width="15" bestFit="1" customWidth="1"/>
    <col min="8" max="8" width="12" customWidth="1"/>
  </cols>
  <sheetData>
    <row r="1" spans="1:8" ht="15.45">
      <c r="A1" s="1299" t="s">
        <v>167</v>
      </c>
      <c r="B1" s="1299"/>
      <c r="C1" s="1299"/>
      <c r="D1" s="1299"/>
      <c r="E1" s="1299"/>
      <c r="F1" s="1299"/>
      <c r="G1" s="1299"/>
      <c r="H1" s="1299"/>
    </row>
    <row r="2" spans="1:8" ht="15.75" customHeight="1">
      <c r="A2" s="1273" t="s">
        <v>2</v>
      </c>
      <c r="B2" s="1273"/>
      <c r="C2" s="1273"/>
      <c r="D2" s="1273"/>
      <c r="E2" s="1273"/>
      <c r="F2" s="1273"/>
      <c r="G2" s="1273"/>
      <c r="H2" s="1273"/>
    </row>
    <row r="3" spans="1:8" ht="15.45">
      <c r="A3" s="1300" t="str">
        <f>'Current Month '!A3</f>
        <v>July 2022</v>
      </c>
      <c r="B3" s="1299"/>
      <c r="C3" s="1299"/>
      <c r="D3" s="1299"/>
      <c r="E3" s="1299"/>
      <c r="F3" s="1299"/>
      <c r="G3" s="1299"/>
      <c r="H3" s="1299"/>
    </row>
    <row r="4" spans="1:8" ht="15.75" customHeight="1" thickBot="1">
      <c r="A4" s="43"/>
      <c r="B4" s="43"/>
      <c r="C4" s="44"/>
      <c r="D4" s="44"/>
      <c r="E4" s="44"/>
      <c r="F4" s="44"/>
      <c r="G4" s="44"/>
      <c r="H4" s="44"/>
    </row>
    <row r="5" spans="1:8" ht="15.75" customHeight="1" thickBot="1">
      <c r="A5" s="46"/>
      <c r="B5" s="1301" t="s">
        <v>168</v>
      </c>
      <c r="C5" s="1302"/>
      <c r="D5" s="1302"/>
      <c r="E5" s="1302"/>
      <c r="F5" s="1302"/>
      <c r="G5" s="1302"/>
      <c r="H5" s="1307"/>
    </row>
    <row r="6" spans="1:8" ht="12.75" customHeight="1" thickBot="1">
      <c r="A6" s="203"/>
      <c r="B6" s="203"/>
      <c r="C6" s="1303" t="s">
        <v>75</v>
      </c>
      <c r="D6" s="1304"/>
      <c r="E6" s="1304"/>
      <c r="F6" s="1304"/>
      <c r="G6" s="1304"/>
      <c r="H6" s="1305"/>
    </row>
    <row r="7" spans="1:8" ht="24.9">
      <c r="A7" s="47" t="s">
        <v>76</v>
      </c>
      <c r="B7" s="48" t="s">
        <v>77</v>
      </c>
      <c r="C7" s="422" t="s">
        <v>78</v>
      </c>
      <c r="D7" s="422" t="s">
        <v>79</v>
      </c>
      <c r="E7" s="422" t="s">
        <v>80</v>
      </c>
      <c r="F7" s="422" t="s">
        <v>81</v>
      </c>
      <c r="G7" s="423" t="s">
        <v>82</v>
      </c>
      <c r="H7" s="422" t="s">
        <v>83</v>
      </c>
    </row>
    <row r="8" spans="1:8" ht="12.75" customHeight="1">
      <c r="A8" s="49" t="s">
        <v>25</v>
      </c>
      <c r="B8" s="52"/>
      <c r="C8" s="140"/>
      <c r="D8" s="140"/>
      <c r="E8" s="140"/>
      <c r="F8" s="140"/>
      <c r="G8" s="140"/>
      <c r="H8" s="140"/>
    </row>
    <row r="9" spans="1:8">
      <c r="A9" s="54" t="s">
        <v>84</v>
      </c>
      <c r="B9" s="54" t="s">
        <v>85</v>
      </c>
      <c r="C9" s="141"/>
      <c r="D9" s="141"/>
      <c r="E9" s="141"/>
      <c r="F9" s="141"/>
      <c r="G9" s="141"/>
      <c r="H9" s="152"/>
    </row>
    <row r="10" spans="1:8">
      <c r="A10" s="54" t="s">
        <v>86</v>
      </c>
      <c r="B10" s="54" t="s">
        <v>85</v>
      </c>
      <c r="C10" s="141"/>
      <c r="D10" s="141"/>
      <c r="E10" s="141"/>
      <c r="F10" s="141"/>
      <c r="G10" s="141"/>
      <c r="H10" s="152"/>
    </row>
    <row r="11" spans="1:8" ht="12.75" customHeight="1">
      <c r="A11" s="54" t="s">
        <v>87</v>
      </c>
      <c r="B11" s="54" t="s">
        <v>85</v>
      </c>
      <c r="C11" s="141"/>
      <c r="D11" s="141"/>
      <c r="E11" s="141"/>
      <c r="F11" s="141"/>
      <c r="G11" s="141"/>
      <c r="H11" s="152"/>
    </row>
    <row r="12" spans="1:8" ht="12.75" customHeight="1">
      <c r="A12" s="54" t="s">
        <v>88</v>
      </c>
      <c r="B12" s="54" t="s">
        <v>85</v>
      </c>
      <c r="C12" s="141"/>
      <c r="D12" s="141"/>
      <c r="E12" s="141"/>
      <c r="F12" s="141"/>
      <c r="G12" s="141"/>
      <c r="H12" s="152"/>
    </row>
    <row r="13" spans="1:8" ht="12.75" customHeight="1">
      <c r="A13" s="54" t="s">
        <v>89</v>
      </c>
      <c r="B13" s="54" t="s">
        <v>85</v>
      </c>
      <c r="C13" s="141"/>
      <c r="D13" s="141"/>
      <c r="E13" s="141"/>
      <c r="F13" s="141"/>
      <c r="G13" s="141"/>
      <c r="H13" s="152"/>
    </row>
    <row r="14" spans="1:8">
      <c r="A14" s="50" t="s">
        <v>28</v>
      </c>
      <c r="B14" s="55"/>
      <c r="C14" s="55"/>
      <c r="D14" s="55"/>
      <c r="E14" s="55"/>
      <c r="F14" s="55"/>
      <c r="G14" s="55"/>
      <c r="H14" s="55"/>
    </row>
    <row r="15" spans="1:8">
      <c r="A15" s="54" t="s">
        <v>90</v>
      </c>
      <c r="B15" s="54" t="s">
        <v>85</v>
      </c>
      <c r="C15" s="141"/>
      <c r="D15" s="141"/>
      <c r="E15" s="141"/>
      <c r="F15" s="141"/>
      <c r="G15" s="141"/>
      <c r="H15" s="152"/>
    </row>
    <row r="16" spans="1:8">
      <c r="A16" s="54" t="s">
        <v>91</v>
      </c>
      <c r="B16" s="54" t="s">
        <v>92</v>
      </c>
      <c r="C16" s="141"/>
      <c r="D16" s="141"/>
      <c r="E16" s="141"/>
      <c r="F16" s="141"/>
      <c r="G16" s="141"/>
      <c r="H16" s="152"/>
    </row>
    <row r="17" spans="1:8">
      <c r="A17" s="54" t="s">
        <v>93</v>
      </c>
      <c r="B17" s="54" t="s">
        <v>92</v>
      </c>
      <c r="C17" s="141"/>
      <c r="D17" s="141"/>
      <c r="E17" s="141"/>
      <c r="F17" s="141"/>
      <c r="G17" s="141"/>
      <c r="H17" s="152"/>
    </row>
    <row r="18" spans="1:8">
      <c r="A18" s="54" t="s">
        <v>94</v>
      </c>
      <c r="B18" s="54" t="s">
        <v>92</v>
      </c>
      <c r="C18" s="141"/>
      <c r="D18" s="141"/>
      <c r="E18" s="141"/>
      <c r="F18" s="141"/>
      <c r="G18" s="141"/>
      <c r="H18" s="152"/>
    </row>
    <row r="19" spans="1:8">
      <c r="A19" s="54" t="s">
        <v>95</v>
      </c>
      <c r="B19" s="54" t="s">
        <v>92</v>
      </c>
      <c r="C19" s="141"/>
      <c r="D19" s="141"/>
      <c r="E19" s="141"/>
      <c r="F19" s="141"/>
      <c r="G19" s="141"/>
      <c r="H19" s="152"/>
    </row>
    <row r="20" spans="1:8">
      <c r="A20" s="54" t="s">
        <v>96</v>
      </c>
      <c r="B20" s="54" t="s">
        <v>85</v>
      </c>
      <c r="C20" s="141"/>
      <c r="D20" s="141"/>
      <c r="E20" s="141"/>
      <c r="F20" s="141"/>
      <c r="G20" s="141"/>
      <c r="H20" s="152"/>
    </row>
    <row r="21" spans="1:8">
      <c r="A21" s="54" t="s">
        <v>97</v>
      </c>
      <c r="B21" s="54" t="s">
        <v>85</v>
      </c>
      <c r="C21" s="141"/>
      <c r="D21" s="141"/>
      <c r="E21" s="141"/>
      <c r="F21" s="141"/>
      <c r="G21" s="141"/>
      <c r="H21" s="152"/>
    </row>
    <row r="22" spans="1:8">
      <c r="A22" s="54" t="s">
        <v>98</v>
      </c>
      <c r="B22" s="54" t="s">
        <v>85</v>
      </c>
      <c r="C22" s="141"/>
      <c r="D22" s="141"/>
      <c r="E22" s="141"/>
      <c r="F22" s="141"/>
      <c r="G22" s="141"/>
      <c r="H22" s="152"/>
    </row>
    <row r="23" spans="1:8">
      <c r="A23" s="54" t="s">
        <v>99</v>
      </c>
      <c r="B23" s="54"/>
      <c r="C23" s="141"/>
      <c r="D23" s="141"/>
      <c r="E23" s="141"/>
      <c r="F23" s="141"/>
      <c r="G23" s="141"/>
      <c r="H23" s="152"/>
    </row>
    <row r="24" spans="1:8">
      <c r="A24" s="50" t="s">
        <v>100</v>
      </c>
      <c r="B24" s="55"/>
      <c r="C24" s="55"/>
      <c r="D24" s="55"/>
      <c r="E24" s="55"/>
      <c r="F24" s="55"/>
      <c r="G24" s="55"/>
      <c r="H24" s="55"/>
    </row>
    <row r="25" spans="1:8">
      <c r="A25" s="54" t="s">
        <v>101</v>
      </c>
      <c r="B25" s="54" t="s">
        <v>92</v>
      </c>
      <c r="C25" s="141"/>
      <c r="D25" s="141"/>
      <c r="E25" s="141"/>
      <c r="F25" s="141"/>
      <c r="G25" s="141"/>
      <c r="H25" s="152"/>
    </row>
    <row r="26" spans="1:8">
      <c r="A26" s="54" t="s">
        <v>102</v>
      </c>
      <c r="B26" s="54" t="s">
        <v>92</v>
      </c>
      <c r="C26" s="141"/>
      <c r="D26" s="141"/>
      <c r="E26" s="141"/>
      <c r="F26" s="141"/>
      <c r="G26" s="141"/>
      <c r="H26" s="152"/>
    </row>
    <row r="27" spans="1:8">
      <c r="A27" s="54" t="s">
        <v>103</v>
      </c>
      <c r="B27" s="54" t="s">
        <v>92</v>
      </c>
      <c r="C27" s="141"/>
      <c r="D27" s="141"/>
      <c r="E27" s="141"/>
      <c r="F27" s="141"/>
      <c r="G27" s="141"/>
      <c r="H27" s="152"/>
    </row>
    <row r="28" spans="1:8" s="3" customFormat="1">
      <c r="A28" s="54" t="s">
        <v>104</v>
      </c>
      <c r="B28" s="54" t="s">
        <v>92</v>
      </c>
      <c r="C28" s="141"/>
      <c r="D28" s="141"/>
      <c r="E28" s="141"/>
      <c r="F28" s="141"/>
      <c r="G28" s="141"/>
      <c r="H28" s="152"/>
    </row>
    <row r="29" spans="1:8" s="3" customFormat="1">
      <c r="A29" s="54" t="s">
        <v>105</v>
      </c>
      <c r="B29" s="54" t="s">
        <v>92</v>
      </c>
      <c r="C29" s="141"/>
      <c r="D29" s="141"/>
      <c r="E29" s="141"/>
      <c r="F29" s="141"/>
      <c r="G29" s="141"/>
      <c r="H29" s="152"/>
    </row>
    <row r="30" spans="1:8">
      <c r="A30" s="50" t="s">
        <v>106</v>
      </c>
      <c r="B30" s="55"/>
      <c r="C30" s="55"/>
      <c r="D30" s="55"/>
      <c r="E30" s="55"/>
      <c r="F30" s="55"/>
      <c r="G30" s="55"/>
      <c r="H30" s="55"/>
    </row>
    <row r="31" spans="1:8">
      <c r="A31" s="54" t="s">
        <v>107</v>
      </c>
      <c r="B31" s="54" t="s">
        <v>85</v>
      </c>
      <c r="C31" s="141"/>
      <c r="D31" s="141"/>
      <c r="E31" s="141"/>
      <c r="F31" s="141"/>
      <c r="G31" s="141"/>
      <c r="H31" s="152"/>
    </row>
    <row r="32" spans="1:8">
      <c r="A32" s="54" t="s">
        <v>108</v>
      </c>
      <c r="B32" s="54" t="s">
        <v>85</v>
      </c>
      <c r="C32" s="141"/>
      <c r="D32" s="141"/>
      <c r="E32" s="141"/>
      <c r="F32" s="141"/>
      <c r="G32" s="141"/>
      <c r="H32" s="152"/>
    </row>
    <row r="33" spans="1:8">
      <c r="A33" s="54" t="s">
        <v>109</v>
      </c>
      <c r="B33" s="54" t="s">
        <v>85</v>
      </c>
      <c r="C33" s="141"/>
      <c r="D33" s="141"/>
      <c r="E33" s="141"/>
      <c r="F33" s="141"/>
      <c r="G33" s="141"/>
      <c r="H33" s="152"/>
    </row>
    <row r="34" spans="1:8">
      <c r="A34" s="54" t="s">
        <v>110</v>
      </c>
      <c r="B34" s="54" t="s">
        <v>85</v>
      </c>
      <c r="C34" s="141"/>
      <c r="D34" s="141"/>
      <c r="E34" s="141"/>
      <c r="F34" s="141"/>
      <c r="G34" s="141"/>
      <c r="H34" s="152"/>
    </row>
    <row r="35" spans="1:8">
      <c r="A35" s="54" t="s">
        <v>111</v>
      </c>
      <c r="B35" s="54" t="s">
        <v>85</v>
      </c>
      <c r="C35" s="141"/>
      <c r="D35" s="141"/>
      <c r="E35" s="141"/>
      <c r="F35" s="141"/>
      <c r="G35" s="141"/>
      <c r="H35" s="152"/>
    </row>
    <row r="36" spans="1:8">
      <c r="A36" s="54" t="s">
        <v>112</v>
      </c>
      <c r="B36" s="54" t="s">
        <v>85</v>
      </c>
      <c r="C36" s="141"/>
      <c r="D36" s="141"/>
      <c r="E36" s="141"/>
      <c r="F36" s="141"/>
      <c r="G36" s="141"/>
      <c r="H36" s="152"/>
    </row>
    <row r="37" spans="1:8">
      <c r="A37" s="54" t="s">
        <v>113</v>
      </c>
      <c r="B37" s="54" t="s">
        <v>85</v>
      </c>
      <c r="C37" s="141"/>
      <c r="D37" s="141"/>
      <c r="E37" s="141"/>
      <c r="F37" s="141"/>
      <c r="G37" s="141"/>
      <c r="H37" s="152"/>
    </row>
    <row r="38" spans="1:8">
      <c r="A38" s="54" t="s">
        <v>114</v>
      </c>
      <c r="B38" s="54" t="s">
        <v>92</v>
      </c>
      <c r="C38" s="141"/>
      <c r="D38" s="141"/>
      <c r="E38" s="141"/>
      <c r="F38" s="141"/>
      <c r="G38" s="141"/>
      <c r="H38" s="152"/>
    </row>
    <row r="39" spans="1:8">
      <c r="A39" s="54" t="s">
        <v>115</v>
      </c>
      <c r="B39" s="54" t="s">
        <v>92</v>
      </c>
      <c r="C39" s="141"/>
      <c r="D39" s="141"/>
      <c r="E39" s="141"/>
      <c r="F39" s="141"/>
      <c r="G39" s="141"/>
      <c r="H39" s="152"/>
    </row>
    <row r="40" spans="1:8">
      <c r="A40" s="54" t="s">
        <v>116</v>
      </c>
      <c r="B40" s="54" t="s">
        <v>92</v>
      </c>
      <c r="C40" s="141"/>
      <c r="D40" s="141"/>
      <c r="E40" s="141"/>
      <c r="F40" s="141"/>
      <c r="G40" s="141"/>
      <c r="H40" s="152"/>
    </row>
    <row r="41" spans="1:8">
      <c r="A41" s="54" t="s">
        <v>117</v>
      </c>
      <c r="B41" s="54" t="s">
        <v>92</v>
      </c>
      <c r="C41" s="141"/>
      <c r="D41" s="141"/>
      <c r="E41" s="141"/>
      <c r="F41" s="141"/>
      <c r="G41" s="141"/>
      <c r="H41" s="152"/>
    </row>
    <row r="42" spans="1:8">
      <c r="A42" s="54" t="s">
        <v>118</v>
      </c>
      <c r="B42" s="54" t="s">
        <v>92</v>
      </c>
      <c r="C42" s="141"/>
      <c r="D42" s="141"/>
      <c r="E42" s="141"/>
      <c r="F42" s="141"/>
      <c r="G42" s="141"/>
      <c r="H42" s="152"/>
    </row>
    <row r="43" spans="1:8">
      <c r="A43" s="54" t="s">
        <v>119</v>
      </c>
      <c r="B43" s="54" t="s">
        <v>92</v>
      </c>
      <c r="C43" s="141"/>
      <c r="D43" s="141"/>
      <c r="E43" s="141"/>
      <c r="F43" s="141"/>
      <c r="G43" s="141"/>
      <c r="H43" s="152"/>
    </row>
    <row r="44" spans="1:8">
      <c r="A44" s="54" t="s">
        <v>121</v>
      </c>
      <c r="B44" s="602" t="s">
        <v>85</v>
      </c>
      <c r="C44" s="141"/>
      <c r="D44" s="141"/>
      <c r="E44" s="141"/>
      <c r="F44" s="141"/>
      <c r="G44" s="141"/>
      <c r="H44" s="152"/>
    </row>
    <row r="45" spans="1:8">
      <c r="A45" s="54" t="s">
        <v>122</v>
      </c>
      <c r="B45" s="603"/>
      <c r="C45" s="141"/>
      <c r="D45" s="141"/>
      <c r="E45" s="141"/>
      <c r="F45" s="141"/>
      <c r="G45" s="141"/>
      <c r="H45" s="152"/>
    </row>
    <row r="46" spans="1:8">
      <c r="A46" s="54" t="s">
        <v>123</v>
      </c>
      <c r="B46" s="54"/>
      <c r="C46" s="141"/>
      <c r="D46" s="141"/>
      <c r="E46" s="141"/>
      <c r="F46" s="141"/>
      <c r="G46" s="141"/>
      <c r="H46" s="152"/>
    </row>
    <row r="47" spans="1:8">
      <c r="A47" s="50" t="s">
        <v>31</v>
      </c>
      <c r="B47" s="55"/>
      <c r="C47" s="55"/>
      <c r="D47" s="55"/>
      <c r="E47" s="55"/>
      <c r="F47" s="55"/>
      <c r="G47" s="55"/>
      <c r="H47" s="55"/>
    </row>
    <row r="48" spans="1:8">
      <c r="A48" s="54" t="s">
        <v>124</v>
      </c>
      <c r="B48" s="54" t="s">
        <v>92</v>
      </c>
      <c r="C48" s="141"/>
      <c r="D48" s="141"/>
      <c r="E48" s="141"/>
      <c r="F48" s="141"/>
      <c r="G48" s="141"/>
      <c r="H48" s="152"/>
    </row>
    <row r="49" spans="1:8">
      <c r="A49" s="54" t="s">
        <v>125</v>
      </c>
      <c r="B49" s="54" t="s">
        <v>92</v>
      </c>
      <c r="C49" s="141"/>
      <c r="D49" s="141"/>
      <c r="E49" s="141"/>
      <c r="F49" s="141"/>
      <c r="G49" s="141"/>
      <c r="H49" s="152"/>
    </row>
    <row r="50" spans="1:8">
      <c r="A50" s="54" t="s">
        <v>126</v>
      </c>
      <c r="B50" s="54" t="s">
        <v>92</v>
      </c>
      <c r="C50" s="141"/>
      <c r="D50" s="141"/>
      <c r="E50" s="141"/>
      <c r="F50" s="141"/>
      <c r="G50" s="141"/>
      <c r="H50" s="152"/>
    </row>
    <row r="51" spans="1:8">
      <c r="A51" s="50" t="s">
        <v>127</v>
      </c>
      <c r="B51" s="55"/>
      <c r="C51" s="55"/>
      <c r="D51" s="55"/>
      <c r="E51" s="55"/>
      <c r="F51" s="55"/>
      <c r="G51" s="55"/>
      <c r="H51" s="55"/>
    </row>
    <row r="52" spans="1:8">
      <c r="A52" s="54" t="s">
        <v>128</v>
      </c>
      <c r="B52" s="54" t="s">
        <v>85</v>
      </c>
      <c r="C52" s="141"/>
      <c r="D52" s="141"/>
      <c r="E52" s="141"/>
      <c r="F52" s="141"/>
      <c r="G52" s="141"/>
      <c r="H52" s="152"/>
    </row>
    <row r="53" spans="1:8">
      <c r="A53" s="54" t="s">
        <v>129</v>
      </c>
      <c r="B53" s="54" t="s">
        <v>85</v>
      </c>
      <c r="C53" s="141"/>
      <c r="D53" s="141"/>
      <c r="E53" s="141"/>
      <c r="F53" s="141"/>
      <c r="G53" s="141"/>
      <c r="H53" s="152"/>
    </row>
    <row r="54" spans="1:8">
      <c r="A54" s="54" t="s">
        <v>130</v>
      </c>
      <c r="B54" s="54" t="s">
        <v>85</v>
      </c>
      <c r="C54" s="141"/>
      <c r="D54" s="141"/>
      <c r="E54" s="141"/>
      <c r="F54" s="141"/>
      <c r="G54" s="141"/>
      <c r="H54" s="152"/>
    </row>
    <row r="55" spans="1:8">
      <c r="A55" s="54" t="s">
        <v>131</v>
      </c>
      <c r="B55" s="54" t="s">
        <v>85</v>
      </c>
      <c r="C55" s="141"/>
      <c r="D55" s="141"/>
      <c r="E55" s="141"/>
      <c r="F55" s="141"/>
      <c r="G55" s="141"/>
      <c r="H55" s="152"/>
    </row>
    <row r="56" spans="1:8">
      <c r="A56" s="54" t="s">
        <v>132</v>
      </c>
      <c r="B56" s="54" t="s">
        <v>85</v>
      </c>
      <c r="C56" s="141"/>
      <c r="D56" s="141"/>
      <c r="E56" s="141"/>
      <c r="F56" s="141"/>
      <c r="G56" s="141"/>
      <c r="H56" s="152"/>
    </row>
    <row r="57" spans="1:8">
      <c r="A57" s="54" t="s">
        <v>133</v>
      </c>
      <c r="B57" s="54" t="s">
        <v>85</v>
      </c>
      <c r="C57" s="141"/>
      <c r="D57" s="141"/>
      <c r="E57" s="141"/>
      <c r="F57" s="141"/>
      <c r="G57" s="141"/>
      <c r="H57" s="152"/>
    </row>
    <row r="58" spans="1:8">
      <c r="A58" s="54" t="s">
        <v>135</v>
      </c>
      <c r="B58" s="54" t="s">
        <v>85</v>
      </c>
      <c r="C58" s="141"/>
      <c r="D58" s="141"/>
      <c r="E58" s="141"/>
      <c r="F58" s="141"/>
      <c r="G58" s="141"/>
      <c r="H58" s="152"/>
    </row>
    <row r="59" spans="1:8">
      <c r="A59" s="50" t="s">
        <v>136</v>
      </c>
      <c r="B59" s="55"/>
      <c r="C59" s="55"/>
      <c r="D59" s="55"/>
      <c r="E59" s="55"/>
      <c r="F59" s="55"/>
      <c r="G59" s="55"/>
      <c r="H59" s="55"/>
    </row>
    <row r="60" spans="1:8">
      <c r="A60" s="54" t="s">
        <v>137</v>
      </c>
      <c r="B60" s="54" t="s">
        <v>85</v>
      </c>
      <c r="C60" s="141"/>
      <c r="D60" s="141"/>
      <c r="E60" s="141"/>
      <c r="F60" s="141"/>
      <c r="G60" s="141"/>
      <c r="H60" s="152"/>
    </row>
    <row r="61" spans="1:8">
      <c r="A61" s="54" t="s">
        <v>138</v>
      </c>
      <c r="B61" s="54" t="s">
        <v>85</v>
      </c>
      <c r="C61" s="141"/>
      <c r="D61" s="141"/>
      <c r="E61" s="141"/>
      <c r="F61" s="141"/>
      <c r="G61" s="141"/>
      <c r="H61" s="152"/>
    </row>
    <row r="62" spans="1:8">
      <c r="A62" s="54" t="s">
        <v>139</v>
      </c>
      <c r="B62" s="54" t="s">
        <v>85</v>
      </c>
      <c r="C62" s="141"/>
      <c r="D62" s="141"/>
      <c r="E62" s="141"/>
      <c r="F62" s="141"/>
      <c r="G62" s="141"/>
      <c r="H62" s="152"/>
    </row>
    <row r="63" spans="1:8">
      <c r="A63" s="54" t="s">
        <v>140</v>
      </c>
      <c r="B63" s="54" t="s">
        <v>92</v>
      </c>
      <c r="C63" s="141"/>
      <c r="D63" s="141"/>
      <c r="E63" s="141"/>
      <c r="F63" s="141"/>
      <c r="G63" s="141"/>
      <c r="H63" s="152"/>
    </row>
    <row r="64" spans="1:8">
      <c r="A64" s="54" t="s">
        <v>141</v>
      </c>
      <c r="B64" s="54" t="s">
        <v>85</v>
      </c>
      <c r="C64" s="141"/>
      <c r="D64" s="141"/>
      <c r="E64" s="141"/>
      <c r="F64" s="141"/>
      <c r="G64" s="141"/>
      <c r="H64" s="152"/>
    </row>
    <row r="65" spans="1:8">
      <c r="A65" s="54" t="s">
        <v>142</v>
      </c>
      <c r="B65" s="54" t="s">
        <v>92</v>
      </c>
      <c r="C65" s="141"/>
      <c r="D65" s="141"/>
      <c r="E65" s="141"/>
      <c r="F65" s="141"/>
      <c r="G65" s="141"/>
      <c r="H65" s="152"/>
    </row>
    <row r="66" spans="1:8">
      <c r="A66" s="54" t="s">
        <v>143</v>
      </c>
      <c r="B66" s="54" t="s">
        <v>85</v>
      </c>
      <c r="C66" s="141"/>
      <c r="D66" s="141"/>
      <c r="E66" s="141"/>
      <c r="F66" s="141"/>
      <c r="G66" s="141"/>
      <c r="H66" s="152"/>
    </row>
    <row r="67" spans="1:8">
      <c r="A67" s="50" t="s">
        <v>144</v>
      </c>
      <c r="B67" s="55"/>
      <c r="C67" s="55"/>
      <c r="D67" s="55"/>
      <c r="E67" s="55"/>
      <c r="F67" s="55"/>
      <c r="G67" s="55"/>
      <c r="H67" s="55"/>
    </row>
    <row r="68" spans="1:8">
      <c r="A68" s="54"/>
      <c r="B68" s="54"/>
      <c r="C68" s="141"/>
      <c r="D68" s="154"/>
      <c r="E68" s="154"/>
      <c r="F68" s="154"/>
      <c r="G68" s="154"/>
      <c r="H68" s="152"/>
    </row>
    <row r="69" spans="1:8">
      <c r="A69" s="50" t="s">
        <v>34</v>
      </c>
      <c r="B69" s="55"/>
      <c r="C69" s="55"/>
      <c r="D69" s="55"/>
      <c r="E69" s="55"/>
      <c r="F69" s="55"/>
      <c r="G69" s="55"/>
      <c r="H69" s="55"/>
    </row>
    <row r="70" spans="1:8">
      <c r="A70" s="54" t="s">
        <v>145</v>
      </c>
      <c r="B70" s="54" t="s">
        <v>92</v>
      </c>
      <c r="C70" s="141"/>
      <c r="D70" s="153"/>
      <c r="E70" s="153"/>
      <c r="F70" s="153"/>
      <c r="G70" s="144"/>
      <c r="H70" s="152"/>
    </row>
    <row r="71" spans="1:8">
      <c r="A71" s="54" t="s">
        <v>146</v>
      </c>
      <c r="B71" s="54" t="s">
        <v>92</v>
      </c>
      <c r="C71" s="141"/>
      <c r="D71" s="153"/>
      <c r="E71" s="153"/>
      <c r="F71" s="153"/>
      <c r="G71" s="144"/>
      <c r="H71" s="152"/>
    </row>
    <row r="72" spans="1:8">
      <c r="A72" s="55"/>
      <c r="B72" s="55"/>
      <c r="C72" s="55"/>
      <c r="D72" s="55"/>
      <c r="E72" s="153"/>
      <c r="F72" s="55"/>
      <c r="G72" s="55"/>
      <c r="H72" s="55"/>
    </row>
    <row r="73" spans="1:8">
      <c r="A73" s="51" t="s">
        <v>147</v>
      </c>
      <c r="B73" s="54"/>
      <c r="C73" s="54"/>
      <c r="D73" s="154"/>
      <c r="E73" s="154"/>
      <c r="F73" s="154"/>
      <c r="G73" s="144"/>
      <c r="H73" s="55"/>
    </row>
    <row r="74" spans="1:8">
      <c r="A74" s="52"/>
      <c r="B74" s="52"/>
      <c r="C74" s="52"/>
      <c r="D74" s="154"/>
      <c r="E74" s="154"/>
      <c r="F74" s="154"/>
      <c r="G74" s="145"/>
      <c r="H74" s="206"/>
    </row>
    <row r="75" spans="1:8" ht="12.9" thickBot="1">
      <c r="A75" s="147" t="s">
        <v>148</v>
      </c>
      <c r="B75" s="68"/>
      <c r="C75" s="141"/>
      <c r="D75" s="142"/>
      <c r="E75" s="142"/>
      <c r="F75" s="142"/>
      <c r="G75" s="142"/>
      <c r="H75" s="207"/>
    </row>
    <row r="76" spans="1:8" ht="12.9" thickBot="1">
      <c r="A76" s="204"/>
      <c r="B76" s="834"/>
      <c r="C76" s="834"/>
      <c r="D76" s="1308"/>
      <c r="E76" s="1308"/>
      <c r="F76" s="1309"/>
      <c r="G76" s="1310"/>
      <c r="H76" s="1309"/>
    </row>
    <row r="77" spans="1:8">
      <c r="A77" s="424" t="s">
        <v>169</v>
      </c>
      <c r="B77" s="832"/>
      <c r="C77" s="832"/>
      <c r="D77" s="833" t="s">
        <v>10</v>
      </c>
    </row>
    <row r="78" spans="1:8">
      <c r="A78" s="78"/>
      <c r="B78" s="77"/>
      <c r="C78" s="73"/>
      <c r="D78" s="69"/>
    </row>
    <row r="79" spans="1:8" ht="12.9" thickBot="1">
      <c r="A79" s="79"/>
      <c r="B79" s="25"/>
      <c r="C79" s="25"/>
      <c r="D79" s="130">
        <v>0</v>
      </c>
    </row>
    <row r="83" spans="1:8" ht="31.5" customHeight="1">
      <c r="A83" s="1306" t="s">
        <v>159</v>
      </c>
      <c r="B83" s="1306"/>
      <c r="C83" s="1306"/>
      <c r="D83" s="1306"/>
      <c r="E83" s="1306"/>
      <c r="F83" s="1306"/>
      <c r="G83" s="1306"/>
      <c r="H83" s="1306"/>
    </row>
    <row r="84" spans="1:8">
      <c r="A84" s="1295" t="s">
        <v>160</v>
      </c>
      <c r="B84" s="1295"/>
      <c r="C84" s="1295"/>
      <c r="D84" s="1295"/>
      <c r="E84" s="1295"/>
      <c r="F84" s="1295"/>
      <c r="G84" s="1295"/>
      <c r="H84" s="1295"/>
    </row>
    <row r="85" spans="1:8" ht="18" customHeight="1">
      <c r="A85" t="s">
        <v>161</v>
      </c>
    </row>
    <row r="86" spans="1:8" ht="25.5" customHeight="1">
      <c r="A86" s="1306" t="s">
        <v>162</v>
      </c>
      <c r="B86" s="1306"/>
      <c r="C86" s="1306"/>
      <c r="D86" s="1306"/>
      <c r="E86" s="1306"/>
      <c r="F86" s="1306"/>
      <c r="G86" s="1306"/>
      <c r="H86" s="1306"/>
    </row>
    <row r="87" spans="1:8" ht="39" customHeight="1">
      <c r="A87" s="1272" t="s">
        <v>163</v>
      </c>
      <c r="B87" s="1272"/>
      <c r="C87" s="1272"/>
      <c r="D87" s="1272"/>
      <c r="E87" s="1272"/>
      <c r="F87" s="1272"/>
      <c r="G87" s="1272"/>
      <c r="H87" s="1272"/>
    </row>
    <row r="88" spans="1:8">
      <c r="A88" s="367" t="s">
        <v>164</v>
      </c>
      <c r="B88" s="367"/>
      <c r="C88" s="367"/>
      <c r="D88" s="367"/>
      <c r="E88" s="367"/>
      <c r="F88" s="367"/>
      <c r="G88" s="367"/>
      <c r="H88" s="367"/>
    </row>
    <row r="89" spans="1:8">
      <c r="A89" s="1295" t="s">
        <v>165</v>
      </c>
      <c r="B89" s="1295"/>
      <c r="C89" s="1295"/>
      <c r="D89" s="1295"/>
      <c r="E89" s="1295"/>
      <c r="F89" s="1295"/>
      <c r="G89" s="1295"/>
      <c r="H89" s="1295"/>
    </row>
    <row r="90" spans="1:8" ht="12.75" customHeight="1">
      <c r="A90" s="1272" t="s">
        <v>170</v>
      </c>
      <c r="B90" s="1272"/>
      <c r="C90" s="1272"/>
      <c r="D90" s="1272"/>
      <c r="E90" s="1272"/>
      <c r="F90" s="1272"/>
      <c r="G90" s="1272"/>
    </row>
    <row r="91" spans="1:8" ht="12.75" customHeight="1">
      <c r="A91" s="1272"/>
      <c r="B91" s="1272"/>
      <c r="C91" s="1272"/>
      <c r="D91" s="1272"/>
      <c r="E91" s="1272"/>
      <c r="F91" s="1272"/>
      <c r="G91" s="1272"/>
    </row>
    <row r="92" spans="1:8" ht="12.75" customHeight="1">
      <c r="A92" s="1272"/>
      <c r="B92" s="1272"/>
      <c r="C92" s="1272"/>
      <c r="D92" s="1272"/>
      <c r="E92" s="1272"/>
      <c r="F92" s="1272"/>
      <c r="G92" s="1272"/>
      <c r="H92" s="1272"/>
    </row>
    <row r="95" spans="1:8" ht="27" customHeight="1">
      <c r="A95" s="1294"/>
      <c r="B95" s="1294"/>
      <c r="C95" s="1294"/>
      <c r="D95" s="1294"/>
      <c r="E95" s="1294"/>
      <c r="F95" s="1294"/>
      <c r="G95" s="1294"/>
      <c r="H95" s="1294"/>
    </row>
    <row r="98" ht="12.75" customHeight="1"/>
  </sheetData>
  <mergeCells count="16">
    <mergeCell ref="A83:H83"/>
    <mergeCell ref="A84:H84"/>
    <mergeCell ref="A87:H87"/>
    <mergeCell ref="D76:F76"/>
    <mergeCell ref="G76:H76"/>
    <mergeCell ref="A1:H1"/>
    <mergeCell ref="A2:H2"/>
    <mergeCell ref="A3:H3"/>
    <mergeCell ref="B5:H5"/>
    <mergeCell ref="C6:H6"/>
    <mergeCell ref="A95:H95"/>
    <mergeCell ref="A86:H86"/>
    <mergeCell ref="A89:H89"/>
    <mergeCell ref="A90:G90"/>
    <mergeCell ref="A91:G91"/>
    <mergeCell ref="A92:H92"/>
  </mergeCells>
  <printOptions horizontalCentered="1" verticalCentered="1" gridLines="1"/>
  <pageMargins left="0.25" right="0.25" top="0.5" bottom="0.5" header="0.5" footer="0.5"/>
  <pageSetup paperSize="3" scale="45" orientation="landscape" r:id="rId1"/>
  <customProperties>
    <customPr name="_pios_id" r:id="rId2"/>
  </customPropertie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50"/>
    <pageSetUpPr fitToPage="1"/>
  </sheetPr>
  <dimension ref="A1:M87"/>
  <sheetViews>
    <sheetView topLeftCell="A64" zoomScale="80" zoomScaleNormal="80" workbookViewId="0">
      <selection activeCell="A64" sqref="A64"/>
    </sheetView>
  </sheetViews>
  <sheetFormatPr defaultColWidth="8.53515625" defaultRowHeight="12.45"/>
  <cols>
    <col min="1" max="1" width="42.53515625" customWidth="1"/>
    <col min="2" max="2" width="15.3828125" customWidth="1"/>
    <col min="3" max="7" width="16" customWidth="1"/>
    <col min="8" max="8" width="23.3046875" customWidth="1"/>
    <col min="9" max="9" width="23.3828125" customWidth="1"/>
    <col min="10" max="10" width="17.53515625" customWidth="1"/>
    <col min="11" max="11" width="12.53515625" customWidth="1"/>
  </cols>
  <sheetData>
    <row r="1" spans="1:13" ht="15.45">
      <c r="A1" s="1299" t="s">
        <v>171</v>
      </c>
      <c r="B1" s="1299"/>
      <c r="C1" s="1299"/>
      <c r="D1" s="1299"/>
      <c r="E1" s="1299"/>
      <c r="F1" s="1299"/>
      <c r="G1" s="1299"/>
      <c r="H1" s="1299"/>
      <c r="I1" s="58"/>
      <c r="J1" s="58"/>
      <c r="K1" s="58"/>
      <c r="L1" s="58"/>
      <c r="M1" s="58"/>
    </row>
    <row r="2" spans="1:13" ht="15.75" customHeight="1">
      <c r="A2" s="1273" t="s">
        <v>2</v>
      </c>
      <c r="B2" s="1273"/>
      <c r="C2" s="1273"/>
      <c r="D2" s="1273"/>
      <c r="E2" s="1273"/>
      <c r="F2" s="1273"/>
      <c r="G2" s="1273"/>
      <c r="H2" s="1273"/>
      <c r="I2" s="58"/>
      <c r="J2" s="58"/>
      <c r="K2" s="58"/>
      <c r="L2" s="58"/>
      <c r="M2" s="58"/>
    </row>
    <row r="3" spans="1:13" ht="15.75" customHeight="1">
      <c r="A3" s="1300" t="str">
        <f>'Current Month '!A3</f>
        <v>July 2022</v>
      </c>
      <c r="B3" s="1314"/>
      <c r="C3" s="1314"/>
      <c r="D3" s="1314"/>
      <c r="E3" s="1314"/>
      <c r="F3" s="1314"/>
      <c r="G3" s="1314"/>
      <c r="H3" s="1314"/>
      <c r="I3" s="60"/>
      <c r="J3" s="60"/>
      <c r="K3" s="60"/>
      <c r="L3" s="60"/>
      <c r="M3" s="60"/>
    </row>
    <row r="4" spans="1:13" ht="14.25" customHeight="1" thickBot="1">
      <c r="A4" s="1313"/>
      <c r="B4" s="1313"/>
      <c r="C4" s="1313"/>
      <c r="D4" s="1313"/>
      <c r="E4" s="1313"/>
      <c r="F4" s="1313"/>
      <c r="G4" s="1313"/>
      <c r="H4" s="1313"/>
      <c r="I4" s="37"/>
      <c r="J4" s="37"/>
      <c r="K4" s="37"/>
    </row>
    <row r="5" spans="1:13" ht="20.25" customHeight="1">
      <c r="A5" s="1315" t="s">
        <v>172</v>
      </c>
      <c r="B5" s="1316"/>
      <c r="C5" s="1316"/>
      <c r="D5" s="1316"/>
      <c r="E5" s="1316"/>
      <c r="F5" s="1316"/>
      <c r="G5" s="1316"/>
      <c r="H5" s="1317"/>
    </row>
    <row r="6" spans="1:13" ht="20.25" customHeight="1" thickBot="1">
      <c r="A6" s="80"/>
      <c r="B6" s="81"/>
      <c r="C6" s="1311" t="s">
        <v>75</v>
      </c>
      <c r="D6" s="1311"/>
      <c r="E6" s="1311"/>
      <c r="F6" s="1311"/>
      <c r="G6" s="1311"/>
      <c r="H6" s="1312"/>
    </row>
    <row r="7" spans="1:13" ht="51.75" customHeight="1">
      <c r="A7" s="80" t="s">
        <v>173</v>
      </c>
      <c r="B7" s="70" t="s">
        <v>174</v>
      </c>
      <c r="C7" s="70" t="s">
        <v>78</v>
      </c>
      <c r="D7" s="70" t="s">
        <v>175</v>
      </c>
      <c r="E7" s="70" t="s">
        <v>176</v>
      </c>
      <c r="F7" s="70" t="s">
        <v>177</v>
      </c>
      <c r="G7" s="70" t="s">
        <v>178</v>
      </c>
      <c r="H7" s="70" t="s">
        <v>179</v>
      </c>
      <c r="I7" s="427" t="s">
        <v>83</v>
      </c>
    </row>
    <row r="8" spans="1:13">
      <c r="A8" s="846" t="s">
        <v>25</v>
      </c>
      <c r="B8" s="856"/>
      <c r="C8" s="856"/>
      <c r="D8" s="856"/>
      <c r="E8" s="856"/>
      <c r="F8" s="856"/>
      <c r="G8" s="856"/>
      <c r="H8" s="856"/>
      <c r="I8" s="841"/>
    </row>
    <row r="9" spans="1:13">
      <c r="A9" s="155"/>
      <c r="B9" s="77"/>
      <c r="C9" s="211"/>
      <c r="D9" s="211"/>
      <c r="E9" s="211"/>
      <c r="F9" s="211"/>
      <c r="G9" s="211"/>
      <c r="H9" s="210"/>
      <c r="I9" s="840"/>
    </row>
    <row r="10" spans="1:13">
      <c r="A10" s="155"/>
      <c r="B10" s="77"/>
      <c r="C10" s="211"/>
      <c r="D10" s="211"/>
      <c r="E10" s="211"/>
      <c r="F10" s="211"/>
      <c r="G10" s="211"/>
      <c r="H10" s="210"/>
      <c r="I10" s="840"/>
    </row>
    <row r="11" spans="1:13" ht="12.75" customHeight="1">
      <c r="A11" s="846" t="s">
        <v>28</v>
      </c>
      <c r="B11" s="856"/>
      <c r="C11" s="857"/>
      <c r="D11" s="857"/>
      <c r="E11" s="857"/>
      <c r="F11" s="857"/>
      <c r="G11" s="857"/>
      <c r="H11" s="857"/>
      <c r="I11" s="841"/>
    </row>
    <row r="12" spans="1:13" s="3" customFormat="1" ht="12.75" customHeight="1">
      <c r="A12" s="156" t="s">
        <v>180</v>
      </c>
      <c r="B12" s="136" t="s">
        <v>181</v>
      </c>
      <c r="C12" s="1152">
        <v>607</v>
      </c>
      <c r="D12" s="1152">
        <v>0</v>
      </c>
      <c r="E12" s="1152">
        <v>0</v>
      </c>
      <c r="F12" s="1152">
        <v>0</v>
      </c>
      <c r="G12" s="1152">
        <v>1893.84</v>
      </c>
      <c r="H12" s="1153">
        <v>119097.60000000001</v>
      </c>
      <c r="I12" s="841"/>
      <c r="J12" s="5"/>
    </row>
    <row r="13" spans="1:13" ht="14.6">
      <c r="A13" s="82" t="s">
        <v>90</v>
      </c>
      <c r="B13" s="1162" t="s">
        <v>85</v>
      </c>
      <c r="C13" s="1152">
        <v>0</v>
      </c>
      <c r="D13" s="1152">
        <v>0</v>
      </c>
      <c r="E13" s="1152">
        <v>0</v>
      </c>
      <c r="F13" s="1152">
        <v>0</v>
      </c>
      <c r="G13" s="1152">
        <v>0</v>
      </c>
      <c r="H13" s="1153">
        <v>0</v>
      </c>
      <c r="I13" s="840"/>
    </row>
    <row r="14" spans="1:13" ht="12.75" customHeight="1">
      <c r="A14" s="131" t="s">
        <v>182</v>
      </c>
      <c r="B14" s="1162" t="s">
        <v>92</v>
      </c>
      <c r="C14" s="1152">
        <v>0</v>
      </c>
      <c r="D14" s="1152">
        <v>0</v>
      </c>
      <c r="E14" s="1152">
        <v>0</v>
      </c>
      <c r="F14" s="1152">
        <v>0</v>
      </c>
      <c r="G14" s="1152">
        <v>0</v>
      </c>
      <c r="H14" s="1153">
        <v>0</v>
      </c>
      <c r="I14" s="840"/>
    </row>
    <row r="15" spans="1:13" ht="12.75" customHeight="1">
      <c r="A15" s="846" t="s">
        <v>183</v>
      </c>
      <c r="B15" s="847"/>
      <c r="C15" s="848"/>
      <c r="D15" s="848"/>
      <c r="E15" s="848"/>
      <c r="F15" s="848"/>
      <c r="G15" s="848"/>
      <c r="H15" s="848"/>
      <c r="I15" s="842"/>
    </row>
    <row r="16" spans="1:13" ht="12.75" customHeight="1">
      <c r="A16" s="132"/>
      <c r="B16" s="1162"/>
      <c r="C16" s="1152"/>
      <c r="D16" s="1152"/>
      <c r="E16" s="1152"/>
      <c r="F16" s="1152"/>
      <c r="G16" s="1152"/>
      <c r="H16" s="1153"/>
      <c r="I16" s="840"/>
    </row>
    <row r="17" spans="1:11" ht="14.6">
      <c r="A17" s="132"/>
      <c r="B17" s="1162"/>
      <c r="C17" s="1152"/>
      <c r="D17" s="1152"/>
      <c r="E17" s="1152"/>
      <c r="F17" s="1152"/>
      <c r="G17" s="1152"/>
      <c r="H17" s="1153"/>
      <c r="I17" s="840"/>
    </row>
    <row r="18" spans="1:11" ht="12.75" customHeight="1">
      <c r="A18" s="846" t="s">
        <v>106</v>
      </c>
      <c r="B18" s="847"/>
      <c r="C18" s="848"/>
      <c r="D18" s="848"/>
      <c r="E18" s="848"/>
      <c r="F18" s="848"/>
      <c r="G18" s="848"/>
      <c r="H18" s="848"/>
      <c r="I18" s="842"/>
    </row>
    <row r="19" spans="1:11" ht="14.6">
      <c r="A19" s="95" t="s">
        <v>184</v>
      </c>
      <c r="B19" s="1162" t="s">
        <v>185</v>
      </c>
      <c r="C19" s="1152">
        <v>0</v>
      </c>
      <c r="D19" s="1152">
        <v>0</v>
      </c>
      <c r="E19" s="1152">
        <v>0</v>
      </c>
      <c r="F19" s="1152">
        <v>0</v>
      </c>
      <c r="G19" s="1152">
        <v>0</v>
      </c>
      <c r="H19" s="1153">
        <v>0</v>
      </c>
      <c r="I19" s="840"/>
    </row>
    <row r="20" spans="1:11" ht="12.75" customHeight="1">
      <c r="A20" s="95" t="s">
        <v>186</v>
      </c>
      <c r="B20" s="1162" t="s">
        <v>181</v>
      </c>
      <c r="C20" s="1152">
        <v>0</v>
      </c>
      <c r="D20" s="1152">
        <v>0</v>
      </c>
      <c r="E20" s="1152">
        <v>0</v>
      </c>
      <c r="F20" s="1152">
        <v>0</v>
      </c>
      <c r="G20" s="1152">
        <v>0</v>
      </c>
      <c r="H20" s="1153">
        <v>0</v>
      </c>
      <c r="I20" s="840"/>
    </row>
    <row r="21" spans="1:11" ht="14.6">
      <c r="A21" s="78" t="s">
        <v>187</v>
      </c>
      <c r="B21" s="1162" t="s">
        <v>185</v>
      </c>
      <c r="C21" s="1152">
        <v>0</v>
      </c>
      <c r="D21" s="1152">
        <v>0</v>
      </c>
      <c r="E21" s="1152">
        <v>0</v>
      </c>
      <c r="F21" s="1152">
        <v>0</v>
      </c>
      <c r="G21" s="1152">
        <v>0</v>
      </c>
      <c r="H21" s="1153">
        <v>0</v>
      </c>
      <c r="I21" s="840"/>
      <c r="K21" s="137"/>
    </row>
    <row r="22" spans="1:11" ht="14.6">
      <c r="A22" s="95" t="s">
        <v>188</v>
      </c>
      <c r="B22" s="1162" t="s">
        <v>85</v>
      </c>
      <c r="C22" s="1152">
        <v>0</v>
      </c>
      <c r="D22" s="1152">
        <v>0</v>
      </c>
      <c r="E22" s="1152">
        <v>0</v>
      </c>
      <c r="F22" s="1152">
        <v>0</v>
      </c>
      <c r="G22" s="1152">
        <v>0</v>
      </c>
      <c r="H22" s="1153">
        <v>0</v>
      </c>
      <c r="I22" s="840"/>
    </row>
    <row r="23" spans="1:11" ht="14.6">
      <c r="A23" s="95" t="s">
        <v>189</v>
      </c>
      <c r="B23" s="1162" t="s">
        <v>85</v>
      </c>
      <c r="C23" s="1152">
        <v>0</v>
      </c>
      <c r="D23" s="1152">
        <v>0</v>
      </c>
      <c r="E23" s="1152">
        <v>0</v>
      </c>
      <c r="F23" s="1152">
        <v>0</v>
      </c>
      <c r="G23" s="1152">
        <v>0</v>
      </c>
      <c r="H23" s="1153">
        <v>0</v>
      </c>
      <c r="I23" s="840"/>
    </row>
    <row r="24" spans="1:11">
      <c r="A24" s="846" t="s">
        <v>127</v>
      </c>
      <c r="B24" s="847"/>
      <c r="C24" s="848"/>
      <c r="D24" s="848"/>
      <c r="E24" s="848"/>
      <c r="F24" s="848"/>
      <c r="G24" s="848"/>
      <c r="H24" s="848"/>
      <c r="I24" s="842"/>
    </row>
    <row r="25" spans="1:11" ht="14.6">
      <c r="A25" s="95" t="s">
        <v>190</v>
      </c>
      <c r="B25" s="1162" t="s">
        <v>191</v>
      </c>
      <c r="C25" s="1152">
        <v>87</v>
      </c>
      <c r="D25" s="1152"/>
      <c r="E25" s="1152">
        <v>5215.2</v>
      </c>
      <c r="F25" s="1152">
        <v>0</v>
      </c>
      <c r="G25" s="1152">
        <v>0</v>
      </c>
      <c r="H25" s="1152">
        <v>17961.900000000001</v>
      </c>
      <c r="I25" s="840"/>
    </row>
    <row r="26" spans="1:11" ht="14.6">
      <c r="A26" s="95" t="s">
        <v>192</v>
      </c>
      <c r="B26" s="1162" t="s">
        <v>193</v>
      </c>
      <c r="C26" s="1152"/>
      <c r="D26" s="1152"/>
      <c r="E26" s="1152"/>
      <c r="F26" s="1152"/>
      <c r="G26" s="1152"/>
      <c r="H26" s="1153"/>
      <c r="I26" s="840"/>
    </row>
    <row r="27" spans="1:11" ht="14.6">
      <c r="A27" s="95" t="s">
        <v>194</v>
      </c>
      <c r="B27" s="1162" t="s">
        <v>191</v>
      </c>
      <c r="C27" s="1152"/>
      <c r="D27" s="1152"/>
      <c r="E27" s="1152"/>
      <c r="F27" s="1152"/>
      <c r="G27" s="1152"/>
      <c r="H27" s="1153"/>
      <c r="I27" s="840"/>
    </row>
    <row r="28" spans="1:11" ht="14.6">
      <c r="A28" s="95" t="s">
        <v>195</v>
      </c>
      <c r="B28" s="1162" t="s">
        <v>191</v>
      </c>
      <c r="C28" s="1152">
        <v>221</v>
      </c>
      <c r="D28" s="1152"/>
      <c r="E28" s="1152">
        <v>41810.199999999997</v>
      </c>
      <c r="F28" s="1152">
        <v>9.7521000000000004</v>
      </c>
      <c r="G28" s="1152">
        <v>-113.48399999999999</v>
      </c>
      <c r="H28" s="1153">
        <v>36335.4</v>
      </c>
      <c r="I28" s="840"/>
    </row>
    <row r="29" spans="1:11" ht="14.6">
      <c r="A29" s="95" t="s">
        <v>196</v>
      </c>
      <c r="B29" s="1162" t="s">
        <v>193</v>
      </c>
      <c r="C29" s="1152"/>
      <c r="D29" s="1152"/>
      <c r="E29" s="1152"/>
      <c r="F29" s="1152"/>
      <c r="G29" s="1152"/>
      <c r="H29" s="1153"/>
      <c r="I29" s="840"/>
    </row>
    <row r="30" spans="1:11" ht="14.6">
      <c r="A30" s="95" t="s">
        <v>197</v>
      </c>
      <c r="B30" s="1162" t="s">
        <v>193</v>
      </c>
      <c r="C30" s="1152">
        <v>41</v>
      </c>
      <c r="D30" s="1152"/>
      <c r="E30" s="1152">
        <v>139.4</v>
      </c>
      <c r="F30" s="1152">
        <v>3.4200000000000001E-2</v>
      </c>
      <c r="G30" s="1152">
        <v>-0.49</v>
      </c>
      <c r="H30" s="1153">
        <v>437.37</v>
      </c>
      <c r="I30" s="840"/>
    </row>
    <row r="31" spans="1:11" ht="14.6">
      <c r="A31" s="95" t="s">
        <v>198</v>
      </c>
      <c r="B31" s="1162" t="s">
        <v>193</v>
      </c>
      <c r="C31" s="1152"/>
      <c r="D31" s="1152"/>
      <c r="E31" s="1152"/>
      <c r="F31" s="1152"/>
      <c r="G31" s="1152"/>
      <c r="H31" s="1153"/>
      <c r="I31" s="840"/>
    </row>
    <row r="32" spans="1:11" ht="14.6">
      <c r="A32" s="95" t="s">
        <v>199</v>
      </c>
      <c r="B32" s="1162" t="s">
        <v>193</v>
      </c>
      <c r="C32" s="1152">
        <v>192</v>
      </c>
      <c r="D32" s="1152"/>
      <c r="E32" s="1152">
        <v>7218.0479999999998</v>
      </c>
      <c r="F32" s="1152">
        <v>1.7472000000000001</v>
      </c>
      <c r="G32" s="1152">
        <v>-42.066000000000003</v>
      </c>
      <c r="H32" s="1153">
        <v>6628.76</v>
      </c>
      <c r="I32" s="843"/>
    </row>
    <row r="33" spans="1:9">
      <c r="A33" s="846" t="s">
        <v>136</v>
      </c>
      <c r="B33" s="847"/>
      <c r="C33" s="848"/>
      <c r="D33" s="848"/>
      <c r="E33" s="848"/>
      <c r="F33" s="848"/>
      <c r="G33" s="848"/>
      <c r="H33" s="848"/>
      <c r="I33" s="842"/>
    </row>
    <row r="34" spans="1:9" ht="14.6">
      <c r="A34" s="95" t="s">
        <v>200</v>
      </c>
      <c r="B34" s="1162" t="s">
        <v>85</v>
      </c>
      <c r="C34" s="1152">
        <v>0</v>
      </c>
      <c r="D34" s="1152">
        <v>0</v>
      </c>
      <c r="E34" s="1152">
        <v>0</v>
      </c>
      <c r="F34" s="1152">
        <v>0</v>
      </c>
      <c r="G34" s="1152">
        <v>0</v>
      </c>
      <c r="H34" s="1153">
        <v>0</v>
      </c>
      <c r="I34" s="840"/>
    </row>
    <row r="35" spans="1:9" ht="14.6">
      <c r="A35" s="95" t="s">
        <v>201</v>
      </c>
      <c r="B35" s="1162" t="s">
        <v>85</v>
      </c>
      <c r="C35" s="1152">
        <v>0</v>
      </c>
      <c r="D35" s="1152">
        <v>0</v>
      </c>
      <c r="E35" s="1152">
        <v>0</v>
      </c>
      <c r="F35" s="1152">
        <v>0</v>
      </c>
      <c r="G35" s="1152">
        <v>0</v>
      </c>
      <c r="H35" s="1153">
        <v>0</v>
      </c>
      <c r="I35" s="840"/>
    </row>
    <row r="36" spans="1:9">
      <c r="A36" s="846" t="s">
        <v>202</v>
      </c>
      <c r="B36" s="847"/>
      <c r="C36" s="848"/>
      <c r="D36" s="848"/>
      <c r="E36" s="848"/>
      <c r="F36" s="848"/>
      <c r="G36" s="848"/>
      <c r="H36" s="848"/>
      <c r="I36" s="840"/>
    </row>
    <row r="37" spans="1:9" ht="15">
      <c r="A37" s="78" t="s">
        <v>203</v>
      </c>
      <c r="B37" s="1162"/>
      <c r="C37" s="1152">
        <v>8</v>
      </c>
      <c r="D37" s="1152">
        <v>0</v>
      </c>
      <c r="E37" s="1152">
        <v>0</v>
      </c>
      <c r="F37" s="1152">
        <v>0</v>
      </c>
      <c r="G37" s="1152">
        <v>0</v>
      </c>
      <c r="H37" s="1154">
        <v>14179.45</v>
      </c>
      <c r="I37" s="840"/>
    </row>
    <row r="38" spans="1:9" ht="12.9" thickBot="1">
      <c r="A38" s="849"/>
      <c r="B38" s="850"/>
      <c r="C38" s="850"/>
      <c r="D38" s="850"/>
      <c r="E38" s="851"/>
      <c r="F38" s="852"/>
      <c r="G38" s="851"/>
      <c r="H38" s="853"/>
      <c r="I38" s="844"/>
    </row>
    <row r="39" spans="1:9" ht="15" thickBot="1">
      <c r="A39" s="191" t="s">
        <v>10</v>
      </c>
      <c r="B39" s="858" t="s">
        <v>204</v>
      </c>
      <c r="C39" s="1163">
        <f>SUM(C12:C37)</f>
        <v>1156</v>
      </c>
      <c r="D39" s="1163">
        <f t="shared" ref="D39" si="0">SUM(D12:D35)</f>
        <v>0</v>
      </c>
      <c r="E39" s="1163">
        <f>SUM(E12:E35)</f>
        <v>54382.847999999998</v>
      </c>
      <c r="F39" s="1163">
        <f t="shared" ref="F39:G39" si="1">SUM(F12:F35)</f>
        <v>11.5335</v>
      </c>
      <c r="G39" s="1163">
        <f t="shared" si="1"/>
        <v>1737.8</v>
      </c>
      <c r="H39" s="1164">
        <f>SUM(H12:H37)</f>
        <v>194640.48</v>
      </c>
      <c r="I39" s="845"/>
    </row>
    <row r="40" spans="1:9" ht="12.9" thickBot="1">
      <c r="A40" s="27"/>
      <c r="B40" s="3"/>
      <c r="C40" s="28"/>
      <c r="D40" s="28"/>
      <c r="E40" s="28"/>
      <c r="F40" s="28"/>
      <c r="G40" s="28"/>
      <c r="H40" s="1088"/>
    </row>
    <row r="41" spans="1:9" ht="12.9" thickBot="1">
      <c r="A41" s="854" t="s">
        <v>205</v>
      </c>
      <c r="B41" s="855" t="s">
        <v>206</v>
      </c>
      <c r="H41" s="29"/>
    </row>
    <row r="42" spans="1:9" ht="14.6">
      <c r="A42" s="835" t="s">
        <v>207</v>
      </c>
      <c r="B42" s="1165">
        <v>8</v>
      </c>
      <c r="D42" s="138"/>
      <c r="G42" s="138"/>
      <c r="H42" s="406"/>
    </row>
    <row r="43" spans="1:9" ht="25.75">
      <c r="A43" s="836" t="s">
        <v>208</v>
      </c>
      <c r="B43" s="1165">
        <v>6</v>
      </c>
      <c r="D43" s="1081"/>
      <c r="E43" s="138"/>
      <c r="F43" s="138"/>
      <c r="H43" s="242"/>
    </row>
    <row r="44" spans="1:9" ht="27">
      <c r="A44" s="837" t="s">
        <v>209</v>
      </c>
      <c r="B44" s="1166">
        <v>770</v>
      </c>
      <c r="H44" s="242"/>
    </row>
    <row r="45" spans="1:9" ht="26.15" thickBot="1">
      <c r="A45" s="838" t="s">
        <v>210</v>
      </c>
      <c r="B45" s="1167">
        <v>58</v>
      </c>
    </row>
    <row r="46" spans="1:9" ht="12.9" thickBot="1"/>
    <row r="47" spans="1:9" s="343" customFormat="1" ht="15" customHeight="1">
      <c r="A47" s="455"/>
      <c r="B47" s="1318" t="s">
        <v>5</v>
      </c>
      <c r="C47" s="1319"/>
      <c r="D47" s="1320"/>
      <c r="E47" s="1"/>
      <c r="F47" s="242"/>
      <c r="G47" s="403"/>
      <c r="H47" s="404"/>
    </row>
    <row r="48" spans="1:9" s="343" customFormat="1" ht="12.9" thickBot="1">
      <c r="A48" s="456" t="s">
        <v>211</v>
      </c>
      <c r="B48" s="457" t="s">
        <v>8</v>
      </c>
      <c r="C48" s="458" t="s">
        <v>9</v>
      </c>
      <c r="D48" s="746" t="s">
        <v>10</v>
      </c>
      <c r="E48" s="1"/>
      <c r="F48" s="242"/>
      <c r="G48" s="242"/>
      <c r="H48" s="404"/>
    </row>
    <row r="49" spans="1:8" s="343" customFormat="1">
      <c r="A49" s="454" t="s">
        <v>212</v>
      </c>
      <c r="B49" s="1239">
        <v>20180.14</v>
      </c>
      <c r="C49" s="1240">
        <v>20180.07</v>
      </c>
      <c r="D49" s="1241">
        <f>B49+C49</f>
        <v>40360.21</v>
      </c>
      <c r="E49" s="242"/>
      <c r="F49" s="404"/>
      <c r="G49" s="404"/>
      <c r="H49" s="404"/>
    </row>
    <row r="50" spans="1:8" s="343" customFormat="1">
      <c r="A50" s="430" t="s">
        <v>213</v>
      </c>
      <c r="B50" s="1242">
        <v>183692.86</v>
      </c>
      <c r="C50" s="1243">
        <v>183692.84</v>
      </c>
      <c r="D50" s="1244">
        <f t="shared" ref="D50:D51" si="2">B50+C50</f>
        <v>367385.69999999995</v>
      </c>
      <c r="E50" s="242"/>
      <c r="F50" s="404"/>
      <c r="G50" s="404"/>
      <c r="H50" s="404"/>
    </row>
    <row r="51" spans="1:8" s="343" customFormat="1" ht="13.3" thickBot="1">
      <c r="A51" s="431" t="s">
        <v>214</v>
      </c>
      <c r="B51" s="1242">
        <v>173242.58000000002</v>
      </c>
      <c r="C51" s="1243">
        <v>7218.45</v>
      </c>
      <c r="D51" s="1245">
        <f t="shared" si="2"/>
        <v>180461.03000000003</v>
      </c>
      <c r="E51" s="405" t="s">
        <v>215</v>
      </c>
      <c r="F51" s="404"/>
      <c r="G51" s="404"/>
      <c r="H51" s="406"/>
    </row>
    <row r="52" spans="1:8" s="343" customFormat="1" ht="15" thickBot="1">
      <c r="A52" s="859"/>
      <c r="B52" s="1246"/>
      <c r="C52" s="1247"/>
      <c r="D52" s="1248"/>
      <c r="E52" s="242"/>
      <c r="F52" s="404"/>
      <c r="G52" s="404"/>
      <c r="H52" s="404"/>
    </row>
    <row r="53" spans="1:8" s="343" customFormat="1" ht="15" thickBot="1">
      <c r="A53" s="839" t="s">
        <v>216</v>
      </c>
      <c r="B53" s="1249">
        <f>SUM(B49:B51)</f>
        <v>377115.58</v>
      </c>
      <c r="C53" s="1250">
        <f>SUM(C49:C51)</f>
        <v>211091.36000000002</v>
      </c>
      <c r="D53" s="1251">
        <f>SUM(D49:D51)</f>
        <v>588206.93999999994</v>
      </c>
      <c r="E53" s="1"/>
      <c r="H53" s="404"/>
    </row>
    <row r="54" spans="1:8" s="343" customFormat="1" ht="14.6">
      <c r="A54" s="407"/>
      <c r="B54" s="408"/>
      <c r="C54" s="409"/>
      <c r="D54" s="409"/>
      <c r="E54" s="1"/>
      <c r="H54" s="404"/>
    </row>
    <row r="55" spans="1:8" ht="28.5" customHeight="1">
      <c r="A55" s="1272" t="s">
        <v>159</v>
      </c>
      <c r="B55" s="1272"/>
      <c r="C55" s="1272"/>
      <c r="D55" s="1272"/>
      <c r="E55" s="1272"/>
      <c r="F55" s="1272"/>
      <c r="G55" s="1272"/>
      <c r="H55" s="1272"/>
    </row>
    <row r="56" spans="1:8">
      <c r="A56" s="1272" t="s">
        <v>160</v>
      </c>
      <c r="B56" s="1272"/>
      <c r="C56" s="1272"/>
      <c r="D56" s="1272"/>
      <c r="E56" s="1272"/>
      <c r="F56" s="1272"/>
      <c r="G56" s="1272"/>
      <c r="H56" s="1272"/>
    </row>
    <row r="57" spans="1:8">
      <c r="A57" t="s">
        <v>217</v>
      </c>
    </row>
    <row r="58" spans="1:8">
      <c r="A58" s="1272" t="s">
        <v>218</v>
      </c>
      <c r="B58" s="1272"/>
      <c r="C58" s="1272"/>
      <c r="D58" s="1272"/>
      <c r="E58" s="1272"/>
      <c r="F58" s="1272"/>
      <c r="G58" s="1272"/>
      <c r="H58" s="1272"/>
    </row>
    <row r="59" spans="1:8">
      <c r="A59" s="1272" t="s">
        <v>219</v>
      </c>
      <c r="B59" s="1272"/>
      <c r="C59" s="1272"/>
      <c r="D59" s="1272"/>
      <c r="E59" s="1272"/>
      <c r="F59" s="1272"/>
      <c r="G59" s="1272"/>
    </row>
    <row r="60" spans="1:8">
      <c r="A60" s="1321" t="s">
        <v>220</v>
      </c>
      <c r="B60" s="1272"/>
      <c r="C60" s="1272"/>
      <c r="D60" s="1272"/>
      <c r="E60" s="357"/>
      <c r="F60" s="357"/>
      <c r="G60" s="357"/>
    </row>
    <row r="61" spans="1:8">
      <c r="A61" s="1272" t="s">
        <v>221</v>
      </c>
      <c r="B61" s="1272"/>
      <c r="C61" s="1272"/>
      <c r="D61" s="1272"/>
      <c r="E61" s="1272"/>
      <c r="F61" s="1272"/>
      <c r="G61" s="1272"/>
      <c r="H61" s="1272"/>
    </row>
    <row r="62" spans="1:8">
      <c r="A62" s="1272" t="s">
        <v>164</v>
      </c>
      <c r="B62" s="1272"/>
      <c r="C62" s="1272"/>
      <c r="D62" s="1272"/>
      <c r="E62" s="1272"/>
      <c r="F62" s="1272"/>
      <c r="G62" s="1272"/>
      <c r="H62" s="1272"/>
    </row>
    <row r="63" spans="1:8">
      <c r="A63" s="1272" t="s">
        <v>222</v>
      </c>
      <c r="B63" s="1272"/>
      <c r="C63" s="1272"/>
      <c r="D63" s="1272"/>
      <c r="E63" s="1272"/>
      <c r="F63" s="1272"/>
      <c r="G63" s="1272"/>
      <c r="H63" s="1272"/>
    </row>
    <row r="64" spans="1:8">
      <c r="A64" t="s">
        <v>223</v>
      </c>
    </row>
    <row r="79" ht="12.75" customHeight="1"/>
    <row r="80" ht="18.75" customHeight="1"/>
    <row r="81" ht="28.5" customHeight="1"/>
    <row r="82" ht="18.75" customHeight="1"/>
    <row r="83" ht="18.75" customHeight="1"/>
    <row r="84" ht="18.75" customHeight="1"/>
    <row r="85" ht="27.75" customHeight="1"/>
    <row r="86" ht="18.75" customHeight="1"/>
    <row r="87" ht="18" customHeight="1"/>
  </sheetData>
  <mergeCells count="15">
    <mergeCell ref="B47:D47"/>
    <mergeCell ref="A61:H61"/>
    <mergeCell ref="A62:H62"/>
    <mergeCell ref="A63:H63"/>
    <mergeCell ref="A55:H55"/>
    <mergeCell ref="A56:H56"/>
    <mergeCell ref="A58:H58"/>
    <mergeCell ref="A59:G59"/>
    <mergeCell ref="A60:D60"/>
    <mergeCell ref="A1:H1"/>
    <mergeCell ref="A2:H2"/>
    <mergeCell ref="C6:H6"/>
    <mergeCell ref="A4:H4"/>
    <mergeCell ref="A3:H3"/>
    <mergeCell ref="A5:H5"/>
  </mergeCells>
  <printOptions horizontalCentered="1" verticalCentered="1"/>
  <pageMargins left="0.25" right="0.25" top="0.5" bottom="0.5" header="0.5" footer="0.5"/>
  <pageSetup paperSize="5" scale="53"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sheetPr codeName="Sheet12">
    <tabColor rgb="FF00B050"/>
    <pageSetUpPr fitToPage="1"/>
  </sheetPr>
  <dimension ref="A1:D53"/>
  <sheetViews>
    <sheetView zoomScale="115" zoomScaleNormal="115" workbookViewId="0">
      <selection sqref="A1:D1"/>
    </sheetView>
  </sheetViews>
  <sheetFormatPr defaultColWidth="8.53515625" defaultRowHeight="12.45"/>
  <cols>
    <col min="1" max="1" width="40" customWidth="1"/>
    <col min="2" max="3" width="13" customWidth="1"/>
    <col min="4" max="4" width="26.3828125" customWidth="1"/>
  </cols>
  <sheetData>
    <row r="1" spans="1:4" ht="31.5" customHeight="1">
      <c r="A1" s="1322" t="s">
        <v>224</v>
      </c>
      <c r="B1" s="1322"/>
      <c r="C1" s="1322"/>
      <c r="D1" s="1322"/>
    </row>
    <row r="2" spans="1:4" ht="15.45">
      <c r="A2" s="1273" t="s">
        <v>2</v>
      </c>
      <c r="B2" s="1273"/>
      <c r="C2" s="1273"/>
      <c r="D2" s="1273"/>
    </row>
    <row r="3" spans="1:4" ht="15.45">
      <c r="A3" s="1300" t="str">
        <f>'Current Month '!A3</f>
        <v>July 2022</v>
      </c>
      <c r="B3" s="1314"/>
      <c r="C3" s="1314"/>
      <c r="D3" s="1314"/>
    </row>
    <row r="4" spans="1:4" ht="12.9" thickBot="1"/>
    <row r="5" spans="1:4" s="31" customFormat="1" ht="34.5" customHeight="1" thickBot="1">
      <c r="A5" s="192" t="s">
        <v>225</v>
      </c>
      <c r="B5" s="192" t="s">
        <v>226</v>
      </c>
      <c r="C5" s="192" t="s">
        <v>227</v>
      </c>
      <c r="D5" s="192" t="s">
        <v>228</v>
      </c>
    </row>
    <row r="6" spans="1:4" s="30" customFormat="1" ht="12.9">
      <c r="A6" s="175" t="s">
        <v>25</v>
      </c>
      <c r="B6" s="38"/>
      <c r="C6" s="38"/>
      <c r="D6" s="176"/>
    </row>
    <row r="7" spans="1:4" s="30" customFormat="1" ht="12.9">
      <c r="A7" s="155"/>
      <c r="B7" s="77"/>
      <c r="C7" s="77"/>
      <c r="D7" s="76"/>
    </row>
    <row r="8" spans="1:4" s="30" customFormat="1" ht="12.9">
      <c r="A8" s="155"/>
      <c r="B8" s="77"/>
      <c r="C8" s="77"/>
      <c r="D8" s="76"/>
    </row>
    <row r="9" spans="1:4" s="30" customFormat="1" ht="12.9">
      <c r="A9" s="155"/>
      <c r="B9" s="77"/>
      <c r="C9" s="77"/>
      <c r="D9" s="76"/>
    </row>
    <row r="10" spans="1:4" s="30" customFormat="1" ht="12.9">
      <c r="A10" s="155"/>
      <c r="B10" s="77"/>
      <c r="C10" s="77"/>
      <c r="D10" s="76"/>
    </row>
    <row r="11" spans="1:4" s="30" customFormat="1" ht="12.9">
      <c r="A11" s="155"/>
      <c r="B11" s="77"/>
      <c r="C11" s="77"/>
      <c r="D11" s="76"/>
    </row>
    <row r="12" spans="1:4" s="30" customFormat="1" ht="12.9">
      <c r="A12" s="177" t="s">
        <v>28</v>
      </c>
      <c r="B12" s="84"/>
      <c r="C12" s="84"/>
      <c r="D12" s="178"/>
    </row>
    <row r="13" spans="1:4" s="30" customFormat="1" ht="12.9">
      <c r="A13" s="82" t="s">
        <v>182</v>
      </c>
      <c r="B13" s="747">
        <v>43969</v>
      </c>
      <c r="C13" s="77"/>
      <c r="D13" s="179" t="s">
        <v>229</v>
      </c>
    </row>
    <row r="14" spans="1:4" s="30" customFormat="1" ht="12.9">
      <c r="A14" s="82" t="s">
        <v>90</v>
      </c>
      <c r="B14" s="747">
        <v>43969</v>
      </c>
      <c r="C14" s="77"/>
      <c r="D14" s="179" t="s">
        <v>229</v>
      </c>
    </row>
    <row r="15" spans="1:4" s="30" customFormat="1" ht="12.9">
      <c r="A15" s="155" t="s">
        <v>230</v>
      </c>
      <c r="B15" s="747">
        <v>43969</v>
      </c>
      <c r="C15" s="77"/>
      <c r="D15" s="179" t="s">
        <v>231</v>
      </c>
    </row>
    <row r="16" spans="1:4" s="30" customFormat="1" ht="12.9">
      <c r="A16" s="155"/>
      <c r="B16" s="77"/>
      <c r="C16" s="77"/>
      <c r="D16" s="76"/>
    </row>
    <row r="17" spans="1:4" s="30" customFormat="1" ht="12.9">
      <c r="A17" s="155"/>
      <c r="B17" s="77"/>
      <c r="C17" s="77"/>
      <c r="D17" s="76"/>
    </row>
    <row r="18" spans="1:4" s="30" customFormat="1" ht="12.9">
      <c r="A18" s="155"/>
      <c r="B18" s="77"/>
      <c r="C18" s="77"/>
      <c r="D18" s="76"/>
    </row>
    <row r="19" spans="1:4" s="30" customFormat="1" ht="12.9">
      <c r="A19" s="155"/>
      <c r="B19" s="77"/>
      <c r="C19" s="77"/>
      <c r="D19" s="76"/>
    </row>
    <row r="20" spans="1:4" s="30" customFormat="1" ht="12.9">
      <c r="A20" s="155"/>
      <c r="B20" s="77"/>
      <c r="C20" s="77"/>
      <c r="D20" s="76"/>
    </row>
    <row r="21" spans="1:4" s="30" customFormat="1" ht="12.9">
      <c r="A21" s="177" t="s">
        <v>183</v>
      </c>
      <c r="B21" s="84"/>
      <c r="C21" s="84"/>
      <c r="D21" s="178"/>
    </row>
    <row r="22" spans="1:4" s="30" customFormat="1" ht="12.9">
      <c r="A22" s="155"/>
      <c r="B22" s="77"/>
      <c r="C22" s="77"/>
      <c r="D22" s="76"/>
    </row>
    <row r="23" spans="1:4" s="30" customFormat="1" ht="12.9">
      <c r="A23" s="155"/>
      <c r="B23" s="77"/>
      <c r="C23" s="77"/>
      <c r="D23" s="76"/>
    </row>
    <row r="24" spans="1:4" s="30" customFormat="1" ht="12.9">
      <c r="A24" s="155"/>
      <c r="B24" s="77"/>
      <c r="C24" s="77"/>
      <c r="D24" s="76"/>
    </row>
    <row r="25" spans="1:4" s="30" customFormat="1" ht="12.9">
      <c r="A25" s="177" t="s">
        <v>106</v>
      </c>
      <c r="B25" s="84"/>
      <c r="C25" s="84"/>
      <c r="D25" s="178"/>
    </row>
    <row r="26" spans="1:4" s="30" customFormat="1" ht="12.9">
      <c r="A26" s="155" t="s">
        <v>232</v>
      </c>
      <c r="B26" s="747">
        <v>43969</v>
      </c>
      <c r="C26" s="77"/>
      <c r="D26" s="179" t="s">
        <v>229</v>
      </c>
    </row>
    <row r="27" spans="1:4" s="30" customFormat="1" ht="12.9">
      <c r="A27" s="155" t="s">
        <v>233</v>
      </c>
      <c r="B27" s="747">
        <v>43969</v>
      </c>
      <c r="C27" s="77"/>
      <c r="D27" s="179" t="s">
        <v>229</v>
      </c>
    </row>
    <row r="28" spans="1:4" s="30" customFormat="1" ht="12.9">
      <c r="A28" s="78" t="s">
        <v>188</v>
      </c>
      <c r="B28" s="747">
        <v>43969</v>
      </c>
      <c r="C28" s="77"/>
      <c r="D28" s="179" t="s">
        <v>229</v>
      </c>
    </row>
    <row r="29" spans="1:4" s="30" customFormat="1" ht="12.9">
      <c r="A29" s="155" t="s">
        <v>188</v>
      </c>
      <c r="B29" s="747">
        <v>43969</v>
      </c>
      <c r="C29" s="77"/>
      <c r="D29" s="179" t="s">
        <v>229</v>
      </c>
    </row>
    <row r="30" spans="1:4" s="30" customFormat="1" ht="12.9">
      <c r="A30" s="155" t="s">
        <v>189</v>
      </c>
      <c r="B30" s="747">
        <v>43969</v>
      </c>
      <c r="C30" s="77"/>
      <c r="D30" s="179" t="s">
        <v>229</v>
      </c>
    </row>
    <row r="31" spans="1:4" s="30" customFormat="1" ht="12.9">
      <c r="A31" s="155"/>
      <c r="B31" s="77"/>
      <c r="C31" s="77"/>
      <c r="D31" s="76"/>
    </row>
    <row r="32" spans="1:4" s="30" customFormat="1" ht="12.9">
      <c r="A32" s="155"/>
      <c r="B32" s="77"/>
      <c r="C32" s="77"/>
      <c r="D32" s="76"/>
    </row>
    <row r="33" spans="1:4" s="30" customFormat="1" ht="12.9">
      <c r="A33" s="155"/>
      <c r="B33" s="77"/>
      <c r="C33" s="77"/>
      <c r="D33" s="76"/>
    </row>
    <row r="34" spans="1:4" s="30" customFormat="1" ht="12.9">
      <c r="A34" s="177" t="s">
        <v>234</v>
      </c>
      <c r="B34" s="84"/>
      <c r="C34" s="84"/>
      <c r="D34" s="178"/>
    </row>
    <row r="35" spans="1:4" s="30" customFormat="1" ht="12.9">
      <c r="A35" s="155" t="s">
        <v>190</v>
      </c>
      <c r="B35" s="747">
        <v>43969</v>
      </c>
      <c r="C35" s="77"/>
      <c r="D35" s="179" t="s">
        <v>229</v>
      </c>
    </row>
    <row r="36" spans="1:4" s="30" customFormat="1" ht="12.9">
      <c r="A36" s="155" t="s">
        <v>196</v>
      </c>
      <c r="B36" s="747">
        <v>43969</v>
      </c>
      <c r="C36" s="77"/>
      <c r="D36" s="179" t="s">
        <v>229</v>
      </c>
    </row>
    <row r="37" spans="1:4" s="30" customFormat="1" ht="12.9">
      <c r="A37" s="155" t="s">
        <v>198</v>
      </c>
      <c r="B37" s="747">
        <v>43969</v>
      </c>
      <c r="C37" s="77"/>
      <c r="D37" s="179" t="s">
        <v>229</v>
      </c>
    </row>
    <row r="38" spans="1:4" s="30" customFormat="1" ht="12.9">
      <c r="A38" s="155" t="s">
        <v>199</v>
      </c>
      <c r="B38" s="747">
        <v>43969</v>
      </c>
      <c r="C38" s="77"/>
      <c r="D38" s="179" t="s">
        <v>229</v>
      </c>
    </row>
    <row r="39" spans="1:4" s="30" customFormat="1" ht="12.9">
      <c r="A39" s="155" t="s">
        <v>194</v>
      </c>
      <c r="B39" s="747">
        <v>43969</v>
      </c>
      <c r="C39" s="77"/>
      <c r="D39" s="179" t="s">
        <v>229</v>
      </c>
    </row>
    <row r="40" spans="1:4" s="30" customFormat="1" ht="12.9">
      <c r="A40" s="155" t="s">
        <v>195</v>
      </c>
      <c r="B40" s="747">
        <v>43969</v>
      </c>
      <c r="C40" s="77"/>
      <c r="D40" s="179" t="s">
        <v>229</v>
      </c>
    </row>
    <row r="41" spans="1:4" s="30" customFormat="1" ht="12.9">
      <c r="A41" s="155" t="s">
        <v>197</v>
      </c>
      <c r="B41" s="747">
        <v>43969</v>
      </c>
      <c r="C41" s="77"/>
      <c r="D41" s="179" t="s">
        <v>229</v>
      </c>
    </row>
    <row r="42" spans="1:4" s="30" customFormat="1" ht="12.9">
      <c r="A42" s="155" t="s">
        <v>192</v>
      </c>
      <c r="B42" s="747">
        <v>43969</v>
      </c>
      <c r="C42" s="77"/>
      <c r="D42" s="179" t="s">
        <v>229</v>
      </c>
    </row>
    <row r="43" spans="1:4" s="30" customFormat="1" ht="12.9">
      <c r="A43" s="155"/>
      <c r="B43" s="85"/>
      <c r="C43" s="77"/>
      <c r="D43" s="179"/>
    </row>
    <row r="44" spans="1:4" s="30" customFormat="1" ht="12.9">
      <c r="A44" s="155"/>
      <c r="B44" s="77"/>
      <c r="C44" s="77"/>
      <c r="D44" s="76"/>
    </row>
    <row r="45" spans="1:4" s="30" customFormat="1" ht="12.9">
      <c r="A45" s="177" t="s">
        <v>136</v>
      </c>
      <c r="B45" s="84"/>
      <c r="C45" s="84"/>
      <c r="D45" s="178"/>
    </row>
    <row r="46" spans="1:4" s="30" customFormat="1" ht="12.9">
      <c r="A46" s="155" t="s">
        <v>200</v>
      </c>
      <c r="B46" s="747">
        <v>43969</v>
      </c>
      <c r="C46" s="77"/>
      <c r="D46" s="179" t="s">
        <v>229</v>
      </c>
    </row>
    <row r="47" spans="1:4" s="30" customFormat="1" ht="12.9">
      <c r="A47" s="155" t="s">
        <v>201</v>
      </c>
      <c r="B47" s="747">
        <v>43969</v>
      </c>
      <c r="C47" s="77"/>
      <c r="D47" s="179" t="s">
        <v>229</v>
      </c>
    </row>
    <row r="48" spans="1:4" s="30" customFormat="1" ht="13.3" thickBot="1">
      <c r="A48" s="180"/>
      <c r="B48" s="11"/>
      <c r="C48" s="11"/>
      <c r="D48" s="181"/>
    </row>
    <row r="49" spans="1:4" s="30" customFormat="1" ht="12.9">
      <c r="A49"/>
      <c r="B49"/>
      <c r="C49"/>
      <c r="D49"/>
    </row>
    <row r="50" spans="1:4" s="30" customFormat="1" ht="14.25" customHeight="1">
      <c r="A50" t="s">
        <v>235</v>
      </c>
      <c r="B50"/>
      <c r="C50"/>
      <c r="D50"/>
    </row>
    <row r="51" spans="1:4" s="30" customFormat="1" ht="54" customHeight="1">
      <c r="A51" s="1323" t="s">
        <v>236</v>
      </c>
      <c r="B51" s="1323"/>
      <c r="C51" s="1323"/>
      <c r="D51" s="1323"/>
    </row>
    <row r="52" spans="1:4" s="30" customFormat="1" ht="12.75" customHeight="1">
      <c r="A52" s="1295" t="s">
        <v>237</v>
      </c>
      <c r="B52" s="1295"/>
      <c r="C52" s="1295"/>
      <c r="D52" s="1295"/>
    </row>
    <row r="53" spans="1:4" ht="26.25" customHeight="1">
      <c r="A53" s="1272" t="s">
        <v>238</v>
      </c>
      <c r="B53" s="1272"/>
      <c r="C53" s="1272"/>
      <c r="D53" s="1272"/>
    </row>
  </sheetData>
  <mergeCells count="6">
    <mergeCell ref="A1:D1"/>
    <mergeCell ref="A52:D52"/>
    <mergeCell ref="A53:D53"/>
    <mergeCell ref="A2:D2"/>
    <mergeCell ref="A3:D3"/>
    <mergeCell ref="A51:D51"/>
  </mergeCells>
  <printOptions horizontalCentered="1" verticalCentered="1"/>
  <pageMargins left="0.25" right="0.25" top="0.5" bottom="0.5" header="0.5" footer="0.5"/>
  <pageSetup scale="93"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620-3626-46A0-AE1D-27D7ED3E2414}">
  <sheetPr codeName="Sheet13">
    <tabColor rgb="FF00B050"/>
    <pageSetUpPr fitToPage="1"/>
  </sheetPr>
  <dimension ref="A1:Q80"/>
  <sheetViews>
    <sheetView view="pageBreakPreview" topLeftCell="A32" zoomScale="90" zoomScaleNormal="110" zoomScaleSheetLayoutView="90" workbookViewId="0">
      <selection activeCell="A32" sqref="A32"/>
    </sheetView>
  </sheetViews>
  <sheetFormatPr defaultColWidth="8.53515625" defaultRowHeight="12.45"/>
  <cols>
    <col min="1" max="1" width="38.3828125" bestFit="1" customWidth="1"/>
    <col min="2" max="2" width="6.53515625" customWidth="1"/>
    <col min="6" max="6" width="10" customWidth="1"/>
    <col min="7" max="7" width="9.53515625" customWidth="1"/>
    <col min="8" max="8" width="12.53515625" customWidth="1"/>
    <col min="9" max="9" width="8.3046875" customWidth="1"/>
    <col min="10" max="10" width="34.53515625" customWidth="1"/>
    <col min="11" max="11" width="11" customWidth="1"/>
    <col min="15" max="15" width="10.3046875" customWidth="1"/>
    <col min="16" max="16" width="12.53515625" customWidth="1"/>
    <col min="17" max="17" width="18.3828125" customWidth="1"/>
  </cols>
  <sheetData>
    <row r="1" spans="1:17" ht="15.75" customHeight="1">
      <c r="A1" s="1299" t="s">
        <v>239</v>
      </c>
      <c r="B1" s="1299"/>
      <c r="C1" s="1299"/>
      <c r="D1" s="1299"/>
      <c r="E1" s="1299"/>
      <c r="F1" s="1299"/>
      <c r="G1" s="1299"/>
      <c r="H1" s="1299"/>
      <c r="I1" s="1299"/>
      <c r="J1" s="1299"/>
      <c r="K1" s="1299"/>
      <c r="L1" s="1299"/>
      <c r="M1" s="1299"/>
      <c r="N1" s="1299"/>
      <c r="O1" s="1299"/>
      <c r="P1" s="1299"/>
      <c r="Q1" s="1299"/>
    </row>
    <row r="2" spans="1:17" ht="15.75" customHeight="1">
      <c r="A2" s="1273" t="s">
        <v>2</v>
      </c>
      <c r="B2" s="1273"/>
      <c r="C2" s="1273"/>
      <c r="D2" s="1273"/>
      <c r="E2" s="1273"/>
      <c r="F2" s="1273"/>
      <c r="G2" s="1273"/>
      <c r="H2" s="1273"/>
      <c r="I2" s="1273"/>
      <c r="J2" s="1273"/>
      <c r="K2" s="1273"/>
      <c r="L2" s="1273"/>
      <c r="M2" s="1273"/>
      <c r="N2" s="1273"/>
      <c r="O2" s="1273"/>
      <c r="P2" s="1273"/>
      <c r="Q2" s="1273"/>
    </row>
    <row r="3" spans="1:17" ht="15.75" customHeight="1">
      <c r="A3" s="1300" t="str">
        <f>'Current Month '!A3</f>
        <v>July 2022</v>
      </c>
      <c r="B3" s="1314"/>
      <c r="C3" s="1314"/>
      <c r="D3" s="1314"/>
      <c r="E3" s="1314"/>
      <c r="F3" s="1314"/>
      <c r="G3" s="1314"/>
      <c r="H3" s="1314"/>
      <c r="I3" s="1314"/>
      <c r="J3" s="1314"/>
      <c r="K3" s="1314"/>
      <c r="L3" s="1314"/>
      <c r="M3" s="1314"/>
      <c r="N3" s="1314"/>
      <c r="O3" s="1314"/>
      <c r="P3" s="1314"/>
      <c r="Q3" s="1314"/>
    </row>
    <row r="4" spans="1:17" ht="25.3" thickBot="1">
      <c r="A4" s="479"/>
      <c r="B4" s="479"/>
      <c r="C4" s="479"/>
      <c r="D4" s="479"/>
      <c r="E4" s="479"/>
      <c r="F4" s="479"/>
      <c r="G4" s="479"/>
      <c r="H4" s="479"/>
      <c r="I4" s="479"/>
      <c r="J4" s="479"/>
      <c r="K4" s="479"/>
      <c r="L4" s="479"/>
      <c r="M4" s="479"/>
      <c r="N4" s="479"/>
    </row>
    <row r="5" spans="1:17" ht="15.9" thickBot="1">
      <c r="A5" s="1334" t="s">
        <v>76</v>
      </c>
      <c r="B5" s="1337" t="s">
        <v>77</v>
      </c>
      <c r="C5" s="1340" t="s">
        <v>240</v>
      </c>
      <c r="D5" s="1341"/>
      <c r="E5" s="1341"/>
      <c r="F5" s="1341"/>
      <c r="G5" s="1341"/>
      <c r="H5" s="1342"/>
      <c r="I5" s="721"/>
      <c r="J5" s="1334" t="s">
        <v>76</v>
      </c>
      <c r="K5" s="1337" t="s">
        <v>77</v>
      </c>
      <c r="L5" s="1324" t="s">
        <v>241</v>
      </c>
      <c r="M5" s="1325"/>
      <c r="N5" s="1325"/>
      <c r="O5" s="1325"/>
      <c r="P5" s="1325"/>
      <c r="Q5" s="1326"/>
    </row>
    <row r="6" spans="1:17">
      <c r="A6" s="1335"/>
      <c r="B6" s="1338"/>
      <c r="C6" s="1343" t="s">
        <v>75</v>
      </c>
      <c r="D6" s="1344"/>
      <c r="E6" s="1344"/>
      <c r="F6" s="1344"/>
      <c r="G6" s="1344"/>
      <c r="H6" s="1345"/>
      <c r="I6" s="722"/>
      <c r="J6" s="1335"/>
      <c r="K6" s="1338"/>
      <c r="L6" s="1327" t="s">
        <v>75</v>
      </c>
      <c r="M6" s="1328"/>
      <c r="N6" s="1328"/>
      <c r="O6" s="1328"/>
      <c r="P6" s="1328"/>
      <c r="Q6" s="1329"/>
    </row>
    <row r="7" spans="1:17" ht="25.3" thickBot="1">
      <c r="A7" s="1336" t="s">
        <v>76</v>
      </c>
      <c r="B7" s="1339" t="s">
        <v>77</v>
      </c>
      <c r="C7" s="480" t="s">
        <v>78</v>
      </c>
      <c r="D7" s="481" t="s">
        <v>176</v>
      </c>
      <c r="E7" s="481" t="s">
        <v>177</v>
      </c>
      <c r="F7" s="481" t="s">
        <v>178</v>
      </c>
      <c r="G7" s="481" t="s">
        <v>179</v>
      </c>
      <c r="H7" s="482" t="s">
        <v>83</v>
      </c>
      <c r="I7" s="722"/>
      <c r="J7" s="1336"/>
      <c r="K7" s="1339"/>
      <c r="L7" s="483" t="s">
        <v>78</v>
      </c>
      <c r="M7" s="484" t="s">
        <v>176</v>
      </c>
      <c r="N7" s="484" t="s">
        <v>177</v>
      </c>
      <c r="O7" s="484" t="s">
        <v>178</v>
      </c>
      <c r="P7" s="484" t="s">
        <v>179</v>
      </c>
      <c r="Q7" s="485" t="s">
        <v>83</v>
      </c>
    </row>
    <row r="8" spans="1:17">
      <c r="A8" s="860" t="s">
        <v>25</v>
      </c>
      <c r="B8" s="870"/>
      <c r="C8" s="864"/>
      <c r="D8" s="71"/>
      <c r="E8" s="71"/>
      <c r="F8" s="71"/>
      <c r="G8" s="71"/>
      <c r="H8" s="72"/>
      <c r="I8" s="722"/>
      <c r="J8" s="860" t="s">
        <v>25</v>
      </c>
      <c r="K8" s="870"/>
      <c r="L8" s="889"/>
      <c r="M8" s="488"/>
      <c r="N8" s="488"/>
      <c r="O8" s="488"/>
      <c r="P8" s="488"/>
      <c r="Q8" s="489"/>
    </row>
    <row r="9" spans="1:17">
      <c r="A9" s="95"/>
      <c r="B9" s="490" t="s">
        <v>85</v>
      </c>
      <c r="C9" s="865">
        <v>0</v>
      </c>
      <c r="D9" s="73">
        <v>0</v>
      </c>
      <c r="E9" s="73">
        <v>0</v>
      </c>
      <c r="F9" s="73">
        <v>0</v>
      </c>
      <c r="G9" s="492">
        <v>0</v>
      </c>
      <c r="H9" s="63">
        <f>IF($G$44&lt;&gt;0,G9/$G$44,0)</f>
        <v>0</v>
      </c>
      <c r="I9" s="722"/>
      <c r="J9" s="95"/>
      <c r="K9" s="490" t="s">
        <v>85</v>
      </c>
      <c r="L9" s="865">
        <v>0</v>
      </c>
      <c r="M9" s="73">
        <v>0</v>
      </c>
      <c r="N9" s="73">
        <v>0</v>
      </c>
      <c r="O9" s="73">
        <v>0</v>
      </c>
      <c r="P9" s="492">
        <v>0</v>
      </c>
      <c r="Q9" s="63">
        <f>IF($G$44&lt;&gt;0,P9/$G$44,0)</f>
        <v>0</v>
      </c>
    </row>
    <row r="10" spans="1:17">
      <c r="A10" s="95"/>
      <c r="B10" s="490" t="s">
        <v>85</v>
      </c>
      <c r="C10" s="865">
        <v>0</v>
      </c>
      <c r="D10" s="73">
        <v>0</v>
      </c>
      <c r="E10" s="73">
        <v>0</v>
      </c>
      <c r="F10" s="73">
        <v>0</v>
      </c>
      <c r="G10" s="492">
        <v>0</v>
      </c>
      <c r="H10" s="63">
        <f>IF($G$44&lt;&gt;0,G10/$G$44,0)</f>
        <v>0</v>
      </c>
      <c r="I10" s="722"/>
      <c r="J10" s="95"/>
      <c r="K10" s="490" t="s">
        <v>85</v>
      </c>
      <c r="L10" s="865">
        <v>0</v>
      </c>
      <c r="M10" s="73">
        <v>0</v>
      </c>
      <c r="N10" s="73">
        <v>0</v>
      </c>
      <c r="O10" s="73">
        <v>0</v>
      </c>
      <c r="P10" s="492">
        <v>0</v>
      </c>
      <c r="Q10" s="63">
        <f>IF($G$44&lt;&gt;0,P10/$G$44,0)</f>
        <v>0</v>
      </c>
    </row>
    <row r="11" spans="1:17">
      <c r="A11" s="95"/>
      <c r="B11" s="490" t="s">
        <v>85</v>
      </c>
      <c r="C11" s="865">
        <v>0</v>
      </c>
      <c r="D11" s="73">
        <v>0</v>
      </c>
      <c r="E11" s="73">
        <v>0</v>
      </c>
      <c r="F11" s="73">
        <v>0</v>
      </c>
      <c r="G11" s="492">
        <v>0</v>
      </c>
      <c r="H11" s="63">
        <f>IF($G$44&lt;&gt;0,G11/$G$44,0)</f>
        <v>0</v>
      </c>
      <c r="I11" s="722"/>
      <c r="J11" s="95"/>
      <c r="K11" s="490" t="s">
        <v>85</v>
      </c>
      <c r="L11" s="865">
        <v>0</v>
      </c>
      <c r="M11" s="73">
        <v>0</v>
      </c>
      <c r="N11" s="73">
        <v>0</v>
      </c>
      <c r="O11" s="73">
        <v>0</v>
      </c>
      <c r="P11" s="492">
        <v>0</v>
      </c>
      <c r="Q11" s="63">
        <f>IF($G$44&lt;&gt;0,P11/$G$44,0)</f>
        <v>0</v>
      </c>
    </row>
    <row r="12" spans="1:17">
      <c r="A12" s="148" t="s">
        <v>28</v>
      </c>
      <c r="B12" s="493"/>
      <c r="C12" s="866"/>
      <c r="D12" s="64"/>
      <c r="E12" s="64"/>
      <c r="F12" s="64"/>
      <c r="G12" s="64"/>
      <c r="H12" s="72"/>
      <c r="I12" s="722"/>
      <c r="J12" s="148" t="s">
        <v>28</v>
      </c>
      <c r="K12" s="493"/>
      <c r="L12" s="866"/>
      <c r="M12" s="64"/>
      <c r="N12" s="64"/>
      <c r="O12" s="64"/>
      <c r="P12" s="64"/>
      <c r="Q12" s="72"/>
    </row>
    <row r="13" spans="1:17">
      <c r="A13" s="95"/>
      <c r="B13" s="490" t="s">
        <v>92</v>
      </c>
      <c r="C13" s="865">
        <v>0</v>
      </c>
      <c r="D13" s="73">
        <v>0</v>
      </c>
      <c r="E13" s="73">
        <v>0</v>
      </c>
      <c r="F13" s="73">
        <v>0</v>
      </c>
      <c r="G13" s="492">
        <v>0</v>
      </c>
      <c r="H13" s="63">
        <f>IF($G$44&lt;&gt;0,G13/$G$44,0)</f>
        <v>0</v>
      </c>
      <c r="I13" s="722"/>
      <c r="J13" s="95"/>
      <c r="K13" s="490" t="s">
        <v>92</v>
      </c>
      <c r="L13" s="865">
        <v>0</v>
      </c>
      <c r="M13" s="73">
        <v>0</v>
      </c>
      <c r="N13" s="73">
        <v>0</v>
      </c>
      <c r="O13" s="73">
        <v>0</v>
      </c>
      <c r="P13" s="492">
        <v>0</v>
      </c>
      <c r="Q13" s="63">
        <f>IF($G$44&lt;&gt;0,P13/$G$44,0)</f>
        <v>0</v>
      </c>
    </row>
    <row r="14" spans="1:17">
      <c r="A14" s="95"/>
      <c r="B14" s="490" t="s">
        <v>85</v>
      </c>
      <c r="C14" s="865">
        <v>0</v>
      </c>
      <c r="D14" s="73">
        <v>0</v>
      </c>
      <c r="E14" s="73">
        <v>0</v>
      </c>
      <c r="F14" s="73">
        <v>0</v>
      </c>
      <c r="G14" s="492">
        <v>0</v>
      </c>
      <c r="H14" s="63">
        <f>IF($G$44&lt;&gt;0,G14/$G$44,0)</f>
        <v>0</v>
      </c>
      <c r="I14" s="722"/>
      <c r="J14" s="95"/>
      <c r="K14" s="490" t="s">
        <v>85</v>
      </c>
      <c r="L14" s="865">
        <v>0</v>
      </c>
      <c r="M14" s="73">
        <v>0</v>
      </c>
      <c r="N14" s="73">
        <v>0</v>
      </c>
      <c r="O14" s="73">
        <v>0</v>
      </c>
      <c r="P14" s="492">
        <v>0</v>
      </c>
      <c r="Q14" s="63">
        <f>IF($G$44&lt;&gt;0,P14/$G$44,0)</f>
        <v>0</v>
      </c>
    </row>
    <row r="15" spans="1:17">
      <c r="A15" s="95"/>
      <c r="B15" s="490" t="s">
        <v>85</v>
      </c>
      <c r="C15" s="865">
        <v>0</v>
      </c>
      <c r="D15" s="73">
        <v>0</v>
      </c>
      <c r="E15" s="73">
        <v>0</v>
      </c>
      <c r="F15" s="73">
        <v>0</v>
      </c>
      <c r="G15" s="492">
        <v>0</v>
      </c>
      <c r="H15" s="63">
        <f>IF($G$44&lt;&gt;0,G15/$G$44,0)</f>
        <v>0</v>
      </c>
      <c r="I15" s="722"/>
      <c r="J15" s="95"/>
      <c r="K15" s="490" t="s">
        <v>85</v>
      </c>
      <c r="L15" s="865">
        <v>0</v>
      </c>
      <c r="M15" s="73">
        <v>0</v>
      </c>
      <c r="N15" s="73">
        <v>0</v>
      </c>
      <c r="O15" s="73">
        <v>0</v>
      </c>
      <c r="P15" s="492">
        <v>0</v>
      </c>
      <c r="Q15" s="63">
        <f>IF($G$44&lt;&gt;0,P15/$G$44,0)</f>
        <v>0</v>
      </c>
    </row>
    <row r="16" spans="1:17">
      <c r="A16" s="95"/>
      <c r="B16" s="490" t="s">
        <v>85</v>
      </c>
      <c r="C16" s="865">
        <v>0</v>
      </c>
      <c r="D16" s="73">
        <v>0</v>
      </c>
      <c r="E16" s="73">
        <v>0</v>
      </c>
      <c r="F16" s="73">
        <v>0</v>
      </c>
      <c r="G16" s="492">
        <v>0</v>
      </c>
      <c r="H16" s="63">
        <f>IF($G$44&lt;&gt;0,G16/$G$44,0)</f>
        <v>0</v>
      </c>
      <c r="I16" s="722"/>
      <c r="J16" s="95"/>
      <c r="K16" s="490" t="s">
        <v>85</v>
      </c>
      <c r="L16" s="865">
        <v>0</v>
      </c>
      <c r="M16" s="73">
        <v>0</v>
      </c>
      <c r="N16" s="73">
        <v>0</v>
      </c>
      <c r="O16" s="73">
        <v>0</v>
      </c>
      <c r="P16" s="492">
        <v>0</v>
      </c>
      <c r="Q16" s="63">
        <f>IF($G$44&lt;&gt;0,P16/$G$44,0)</f>
        <v>0</v>
      </c>
    </row>
    <row r="17" spans="1:17">
      <c r="A17" s="148" t="s">
        <v>100</v>
      </c>
      <c r="B17" s="493"/>
      <c r="C17" s="866"/>
      <c r="D17" s="64"/>
      <c r="E17" s="64"/>
      <c r="F17" s="64"/>
      <c r="G17" s="64"/>
      <c r="H17" s="72"/>
      <c r="I17" s="722"/>
      <c r="J17" s="148" t="s">
        <v>100</v>
      </c>
      <c r="K17" s="493"/>
      <c r="L17" s="866"/>
      <c r="M17" s="64"/>
      <c r="N17" s="64"/>
      <c r="O17" s="64"/>
      <c r="P17" s="64"/>
      <c r="Q17" s="72"/>
    </row>
    <row r="18" spans="1:17">
      <c r="A18" s="95"/>
      <c r="B18" s="490" t="s">
        <v>92</v>
      </c>
      <c r="C18" s="865">
        <v>0</v>
      </c>
      <c r="D18" s="73">
        <v>0</v>
      </c>
      <c r="E18" s="73">
        <v>0</v>
      </c>
      <c r="F18" s="73">
        <v>0</v>
      </c>
      <c r="G18" s="492">
        <v>0</v>
      </c>
      <c r="H18" s="63">
        <f>IF($G$44&lt;&gt;0,G18/$G$44,0)</f>
        <v>0</v>
      </c>
      <c r="I18" s="722"/>
      <c r="J18" s="95"/>
      <c r="K18" s="490" t="s">
        <v>92</v>
      </c>
      <c r="L18" s="865">
        <v>0</v>
      </c>
      <c r="M18" s="73">
        <v>0</v>
      </c>
      <c r="N18" s="73">
        <v>0</v>
      </c>
      <c r="O18" s="73">
        <v>0</v>
      </c>
      <c r="P18" s="492">
        <v>0</v>
      </c>
      <c r="Q18" s="63">
        <f>IF($G$44&lt;&gt;0,P18/$G$44,0)</f>
        <v>0</v>
      </c>
    </row>
    <row r="19" spans="1:17">
      <c r="A19" s="95"/>
      <c r="B19" s="490" t="s">
        <v>92</v>
      </c>
      <c r="C19" s="867">
        <v>0</v>
      </c>
      <c r="D19" s="75">
        <v>0</v>
      </c>
      <c r="E19" s="75">
        <v>0</v>
      </c>
      <c r="F19" s="75">
        <v>0</v>
      </c>
      <c r="G19" s="215">
        <v>0</v>
      </c>
      <c r="H19" s="63">
        <f>IF($G$44&lt;&gt;0,G19/$G$44,0)</f>
        <v>0</v>
      </c>
      <c r="I19" s="722"/>
      <c r="J19" s="95"/>
      <c r="K19" s="490" t="s">
        <v>92</v>
      </c>
      <c r="L19" s="867">
        <v>0</v>
      </c>
      <c r="M19" s="75">
        <v>0</v>
      </c>
      <c r="N19" s="75">
        <v>0</v>
      </c>
      <c r="O19" s="75">
        <v>0</v>
      </c>
      <c r="P19" s="215">
        <v>0</v>
      </c>
      <c r="Q19" s="63">
        <f>IF($G$44&lt;&gt;0,P19/$G$44,0)</f>
        <v>0</v>
      </c>
    </row>
    <row r="20" spans="1:17">
      <c r="A20" s="132"/>
      <c r="B20" s="494" t="s">
        <v>92</v>
      </c>
      <c r="C20" s="865">
        <v>0</v>
      </c>
      <c r="D20" s="73">
        <v>0</v>
      </c>
      <c r="E20" s="73">
        <v>0</v>
      </c>
      <c r="F20" s="73">
        <v>0</v>
      </c>
      <c r="G20" s="492">
        <v>0</v>
      </c>
      <c r="H20" s="63">
        <f>IF($G$44&lt;&gt;0,G20/$G$44,0)</f>
        <v>0</v>
      </c>
      <c r="I20" s="722"/>
      <c r="J20" s="132"/>
      <c r="K20" s="494" t="s">
        <v>92</v>
      </c>
      <c r="L20" s="865">
        <v>0</v>
      </c>
      <c r="M20" s="73">
        <v>0</v>
      </c>
      <c r="N20" s="73">
        <v>0</v>
      </c>
      <c r="O20" s="73">
        <v>0</v>
      </c>
      <c r="P20" s="492">
        <v>0</v>
      </c>
      <c r="Q20" s="63">
        <f>IF($G$44&lt;&gt;0,P20/$G$44,0)</f>
        <v>0</v>
      </c>
    </row>
    <row r="21" spans="1:17">
      <c r="A21" s="148" t="s">
        <v>106</v>
      </c>
      <c r="B21" s="493"/>
      <c r="C21" s="866"/>
      <c r="D21" s="64"/>
      <c r="E21" s="64"/>
      <c r="F21" s="64"/>
      <c r="G21" s="64"/>
      <c r="H21" s="72"/>
      <c r="I21" s="722"/>
      <c r="J21" s="148" t="s">
        <v>106</v>
      </c>
      <c r="K21" s="493"/>
      <c r="L21" s="866"/>
      <c r="M21" s="64"/>
      <c r="N21" s="64"/>
      <c r="O21" s="64"/>
      <c r="P21" s="64"/>
      <c r="Q21" s="72"/>
    </row>
    <row r="22" spans="1:17">
      <c r="A22" s="95"/>
      <c r="B22" s="490" t="s">
        <v>85</v>
      </c>
      <c r="C22" s="865">
        <v>0</v>
      </c>
      <c r="D22" s="73">
        <v>0</v>
      </c>
      <c r="E22" s="73">
        <v>0</v>
      </c>
      <c r="F22" s="73">
        <v>0</v>
      </c>
      <c r="G22" s="492">
        <v>0</v>
      </c>
      <c r="H22" s="63">
        <f>IF($G$44&lt;&gt;0,G22/$G$44,0)</f>
        <v>0</v>
      </c>
      <c r="I22" s="722"/>
      <c r="J22" s="95"/>
      <c r="K22" s="490" t="s">
        <v>85</v>
      </c>
      <c r="L22" s="865">
        <v>0</v>
      </c>
      <c r="M22" s="73">
        <v>0</v>
      </c>
      <c r="N22" s="73">
        <v>0</v>
      </c>
      <c r="O22" s="73">
        <v>0</v>
      </c>
      <c r="P22" s="492">
        <v>0</v>
      </c>
      <c r="Q22" s="63">
        <f>IF($G$44&lt;&gt;0,P22/$G$44,0)</f>
        <v>0</v>
      </c>
    </row>
    <row r="23" spans="1:17">
      <c r="A23" s="95"/>
      <c r="B23" s="490" t="s">
        <v>85</v>
      </c>
      <c r="C23" s="865">
        <v>0</v>
      </c>
      <c r="D23" s="73">
        <v>0</v>
      </c>
      <c r="E23" s="73">
        <v>0</v>
      </c>
      <c r="F23" s="73">
        <v>0</v>
      </c>
      <c r="G23" s="492">
        <v>0</v>
      </c>
      <c r="H23" s="63">
        <f>IF($G$44&lt;&gt;0,G23/$G$44,0)</f>
        <v>0</v>
      </c>
      <c r="I23" s="722"/>
      <c r="J23" s="95"/>
      <c r="K23" s="490" t="s">
        <v>85</v>
      </c>
      <c r="L23" s="865">
        <v>0</v>
      </c>
      <c r="M23" s="73">
        <v>0</v>
      </c>
      <c r="N23" s="73">
        <v>0</v>
      </c>
      <c r="O23" s="73">
        <v>0</v>
      </c>
      <c r="P23" s="492">
        <v>0</v>
      </c>
      <c r="Q23" s="63">
        <f>IF($G$44&lt;&gt;0,P23/$G$44,0)</f>
        <v>0</v>
      </c>
    </row>
    <row r="24" spans="1:17">
      <c r="A24" s="95"/>
      <c r="B24" s="490" t="s">
        <v>92</v>
      </c>
      <c r="C24" s="865">
        <v>0</v>
      </c>
      <c r="D24" s="73">
        <v>0</v>
      </c>
      <c r="E24" s="73">
        <v>0</v>
      </c>
      <c r="F24" s="73">
        <v>0</v>
      </c>
      <c r="G24" s="492">
        <v>0</v>
      </c>
      <c r="H24" s="63">
        <f>IF($G$44&lt;&gt;0,G24/$G$44,0)</f>
        <v>0</v>
      </c>
      <c r="I24" s="722"/>
      <c r="J24" s="95"/>
      <c r="K24" s="490" t="s">
        <v>92</v>
      </c>
      <c r="L24" s="865">
        <v>0</v>
      </c>
      <c r="M24" s="73">
        <v>0</v>
      </c>
      <c r="N24" s="73">
        <v>0</v>
      </c>
      <c r="O24" s="73">
        <v>0</v>
      </c>
      <c r="P24" s="492">
        <v>0</v>
      </c>
      <c r="Q24" s="63">
        <f>IF($G$44&lt;&gt;0,P24/$G$44,0)</f>
        <v>0</v>
      </c>
    </row>
    <row r="25" spans="1:17">
      <c r="A25" s="95"/>
      <c r="B25" s="490" t="s">
        <v>92</v>
      </c>
      <c r="C25" s="865">
        <v>0</v>
      </c>
      <c r="D25" s="73">
        <v>0</v>
      </c>
      <c r="E25" s="73">
        <v>0</v>
      </c>
      <c r="F25" s="73">
        <v>0</v>
      </c>
      <c r="G25" s="492">
        <v>0</v>
      </c>
      <c r="H25" s="63">
        <f>IF($G$44&lt;&gt;0,G25/$G$44,0)</f>
        <v>0</v>
      </c>
      <c r="I25" s="722"/>
      <c r="J25" s="95"/>
      <c r="K25" s="490" t="s">
        <v>92</v>
      </c>
      <c r="L25" s="865">
        <v>0</v>
      </c>
      <c r="M25" s="73">
        <v>0</v>
      </c>
      <c r="N25" s="73">
        <v>0</v>
      </c>
      <c r="O25" s="73">
        <v>0</v>
      </c>
      <c r="P25" s="492">
        <v>0</v>
      </c>
      <c r="Q25" s="63">
        <f>IF($G$44&lt;&gt;0,P25/$G$44,0)</f>
        <v>0</v>
      </c>
    </row>
    <row r="26" spans="1:17">
      <c r="A26" s="95"/>
      <c r="B26" s="490" t="s">
        <v>92</v>
      </c>
      <c r="C26" s="865">
        <v>0</v>
      </c>
      <c r="D26" s="73">
        <v>0</v>
      </c>
      <c r="E26" s="73">
        <v>0</v>
      </c>
      <c r="F26" s="73">
        <v>0</v>
      </c>
      <c r="G26" s="492">
        <v>0</v>
      </c>
      <c r="H26" s="63">
        <f>IF($G$44&lt;&gt;0,G26/$G$44,0)</f>
        <v>0</v>
      </c>
      <c r="I26" s="722"/>
      <c r="J26" s="95"/>
      <c r="K26" s="490" t="s">
        <v>92</v>
      </c>
      <c r="L26" s="865">
        <v>0</v>
      </c>
      <c r="M26" s="73">
        <v>0</v>
      </c>
      <c r="N26" s="73">
        <v>0</v>
      </c>
      <c r="O26" s="73">
        <v>0</v>
      </c>
      <c r="P26" s="492">
        <v>0</v>
      </c>
      <c r="Q26" s="63">
        <f>IF($G$44&lt;&gt;0,P26/$G$44,0)</f>
        <v>0</v>
      </c>
    </row>
    <row r="27" spans="1:17">
      <c r="A27" s="148" t="s">
        <v>31</v>
      </c>
      <c r="B27" s="493"/>
      <c r="C27" s="866"/>
      <c r="D27" s="64"/>
      <c r="E27" s="64"/>
      <c r="F27" s="64"/>
      <c r="G27" s="66"/>
      <c r="H27" s="72"/>
      <c r="I27" s="722"/>
      <c r="J27" s="148" t="s">
        <v>31</v>
      </c>
      <c r="K27" s="493"/>
      <c r="L27" s="866"/>
      <c r="M27" s="64"/>
      <c r="N27" s="64"/>
      <c r="O27" s="64"/>
      <c r="P27" s="66"/>
      <c r="Q27" s="72"/>
    </row>
    <row r="28" spans="1:17">
      <c r="A28" s="95"/>
      <c r="B28" s="490" t="s">
        <v>92</v>
      </c>
      <c r="C28" s="865">
        <v>0</v>
      </c>
      <c r="D28" s="73">
        <v>0</v>
      </c>
      <c r="E28" s="73">
        <v>0</v>
      </c>
      <c r="F28" s="73">
        <v>0</v>
      </c>
      <c r="G28" s="492">
        <v>0</v>
      </c>
      <c r="H28" s="63">
        <f>IF($G$44&lt;&gt;0,G28/$G$44,0)</f>
        <v>0</v>
      </c>
      <c r="I28" s="722"/>
      <c r="J28" s="95"/>
      <c r="K28" s="490" t="s">
        <v>92</v>
      </c>
      <c r="L28" s="865">
        <v>0</v>
      </c>
      <c r="M28" s="73">
        <v>0</v>
      </c>
      <c r="N28" s="73">
        <v>0</v>
      </c>
      <c r="O28" s="73">
        <v>0</v>
      </c>
      <c r="P28" s="492">
        <v>0</v>
      </c>
      <c r="Q28" s="63">
        <f>IF($G$44&lt;&gt;0,P28/$G$44,0)</f>
        <v>0</v>
      </c>
    </row>
    <row r="29" spans="1:17">
      <c r="A29" s="95"/>
      <c r="B29" s="490" t="s">
        <v>92</v>
      </c>
      <c r="C29" s="865">
        <v>0</v>
      </c>
      <c r="D29" s="73">
        <v>0</v>
      </c>
      <c r="E29" s="73">
        <v>0</v>
      </c>
      <c r="F29" s="73">
        <v>0</v>
      </c>
      <c r="G29" s="492">
        <v>0</v>
      </c>
      <c r="H29" s="63">
        <f>IF($G$44&lt;&gt;0,G29/$G$44,0)</f>
        <v>0</v>
      </c>
      <c r="I29" s="722"/>
      <c r="J29" s="95"/>
      <c r="K29" s="490" t="s">
        <v>92</v>
      </c>
      <c r="L29" s="865">
        <v>0</v>
      </c>
      <c r="M29" s="73">
        <v>0</v>
      </c>
      <c r="N29" s="73">
        <v>0</v>
      </c>
      <c r="O29" s="73">
        <v>0</v>
      </c>
      <c r="P29" s="492">
        <v>0</v>
      </c>
      <c r="Q29" s="63">
        <f>IF($G$44&lt;&gt;0,P29/$G$44,0)</f>
        <v>0</v>
      </c>
    </row>
    <row r="30" spans="1:17">
      <c r="A30" s="148" t="s">
        <v>127</v>
      </c>
      <c r="B30" s="493"/>
      <c r="C30" s="866"/>
      <c r="D30" s="64"/>
      <c r="E30" s="64"/>
      <c r="F30" s="64"/>
      <c r="G30" s="64"/>
      <c r="H30" s="72"/>
      <c r="I30" s="722"/>
      <c r="J30" s="148" t="s">
        <v>127</v>
      </c>
      <c r="K30" s="493"/>
      <c r="L30" s="866"/>
      <c r="M30" s="64"/>
      <c r="N30" s="64"/>
      <c r="O30" s="64"/>
      <c r="P30" s="64"/>
      <c r="Q30" s="72"/>
    </row>
    <row r="31" spans="1:17">
      <c r="A31" s="95"/>
      <c r="B31" s="490" t="s">
        <v>85</v>
      </c>
      <c r="C31" s="865"/>
      <c r="D31" s="73"/>
      <c r="E31" s="73"/>
      <c r="F31" s="73"/>
      <c r="G31" s="492">
        <v>0</v>
      </c>
      <c r="H31" s="63">
        <f t="shared" ref="H31:H36" si="0">IF($G$44&lt;&gt;0,G31/$G$44,0)</f>
        <v>0</v>
      </c>
      <c r="I31" s="722"/>
      <c r="J31" s="95"/>
      <c r="K31" s="490" t="s">
        <v>85</v>
      </c>
      <c r="L31" s="865"/>
      <c r="M31" s="73"/>
      <c r="N31" s="73"/>
      <c r="O31" s="73"/>
      <c r="P31" s="492">
        <v>0</v>
      </c>
      <c r="Q31" s="63">
        <f t="shared" ref="Q31:Q36" si="1">IF($G$44&lt;&gt;0,P31/$G$44,0)</f>
        <v>0</v>
      </c>
    </row>
    <row r="32" spans="1:17">
      <c r="A32" s="95"/>
      <c r="B32" s="490" t="s">
        <v>85</v>
      </c>
      <c r="C32" s="865"/>
      <c r="D32" s="73"/>
      <c r="E32" s="73"/>
      <c r="F32" s="73"/>
      <c r="G32" s="492">
        <v>0</v>
      </c>
      <c r="H32" s="63">
        <f t="shared" si="0"/>
        <v>0</v>
      </c>
      <c r="I32" s="722"/>
      <c r="J32" s="95"/>
      <c r="K32" s="490" t="s">
        <v>85</v>
      </c>
      <c r="L32" s="865"/>
      <c r="M32" s="73"/>
      <c r="N32" s="73"/>
      <c r="O32" s="73"/>
      <c r="P32" s="492">
        <v>0</v>
      </c>
      <c r="Q32" s="63">
        <f t="shared" si="1"/>
        <v>0</v>
      </c>
    </row>
    <row r="33" spans="1:17">
      <c r="A33" s="95"/>
      <c r="B33" s="490" t="s">
        <v>85</v>
      </c>
      <c r="C33" s="865">
        <v>0</v>
      </c>
      <c r="D33" s="73">
        <v>0</v>
      </c>
      <c r="E33" s="73">
        <v>0</v>
      </c>
      <c r="F33" s="73">
        <v>0</v>
      </c>
      <c r="G33" s="492">
        <v>0</v>
      </c>
      <c r="H33" s="63">
        <f t="shared" si="0"/>
        <v>0</v>
      </c>
      <c r="I33" s="722"/>
      <c r="J33" s="95"/>
      <c r="K33" s="490" t="s">
        <v>85</v>
      </c>
      <c r="L33" s="865">
        <v>0</v>
      </c>
      <c r="M33" s="73">
        <v>0</v>
      </c>
      <c r="N33" s="73">
        <v>0</v>
      </c>
      <c r="O33" s="73">
        <v>0</v>
      </c>
      <c r="P33" s="492">
        <v>0</v>
      </c>
      <c r="Q33" s="63">
        <f t="shared" si="1"/>
        <v>0</v>
      </c>
    </row>
    <row r="34" spans="1:17">
      <c r="A34" s="95"/>
      <c r="B34" s="490" t="s">
        <v>85</v>
      </c>
      <c r="C34" s="865">
        <v>0</v>
      </c>
      <c r="D34" s="73">
        <v>0</v>
      </c>
      <c r="E34" s="73">
        <v>0</v>
      </c>
      <c r="F34" s="73">
        <v>0</v>
      </c>
      <c r="G34" s="492">
        <v>0</v>
      </c>
      <c r="H34" s="63">
        <f t="shared" si="0"/>
        <v>0</v>
      </c>
      <c r="I34" s="722"/>
      <c r="J34" s="95"/>
      <c r="K34" s="490" t="s">
        <v>85</v>
      </c>
      <c r="L34" s="865">
        <v>0</v>
      </c>
      <c r="M34" s="73">
        <v>0</v>
      </c>
      <c r="N34" s="73">
        <v>0</v>
      </c>
      <c r="O34" s="73">
        <v>0</v>
      </c>
      <c r="P34" s="492">
        <v>0</v>
      </c>
      <c r="Q34" s="63">
        <f t="shared" si="1"/>
        <v>0</v>
      </c>
    </row>
    <row r="35" spans="1:17">
      <c r="A35" s="95"/>
      <c r="B35" s="490" t="s">
        <v>85</v>
      </c>
      <c r="C35" s="865">
        <v>0</v>
      </c>
      <c r="D35" s="73">
        <v>0</v>
      </c>
      <c r="E35" s="73">
        <v>0</v>
      </c>
      <c r="F35" s="73">
        <v>0</v>
      </c>
      <c r="G35" s="492">
        <v>0</v>
      </c>
      <c r="H35" s="63">
        <f t="shared" si="0"/>
        <v>0</v>
      </c>
      <c r="I35" s="722"/>
      <c r="J35" s="95"/>
      <c r="K35" s="490" t="s">
        <v>85</v>
      </c>
      <c r="L35" s="865">
        <v>0</v>
      </c>
      <c r="M35" s="73">
        <v>0</v>
      </c>
      <c r="N35" s="73">
        <v>0</v>
      </c>
      <c r="O35" s="73">
        <v>0</v>
      </c>
      <c r="P35" s="492">
        <v>0</v>
      </c>
      <c r="Q35" s="63">
        <f t="shared" si="1"/>
        <v>0</v>
      </c>
    </row>
    <row r="36" spans="1:17">
      <c r="A36" s="95"/>
      <c r="B36" s="490" t="s">
        <v>85</v>
      </c>
      <c r="C36" s="865">
        <v>0</v>
      </c>
      <c r="D36" s="73">
        <v>0</v>
      </c>
      <c r="E36" s="73">
        <v>0</v>
      </c>
      <c r="F36" s="73">
        <v>0</v>
      </c>
      <c r="G36" s="492">
        <v>0</v>
      </c>
      <c r="H36" s="63">
        <f t="shared" si="0"/>
        <v>0</v>
      </c>
      <c r="I36" s="722"/>
      <c r="J36" s="95"/>
      <c r="K36" s="490" t="s">
        <v>85</v>
      </c>
      <c r="L36" s="865">
        <v>0</v>
      </c>
      <c r="M36" s="73">
        <v>0</v>
      </c>
      <c r="N36" s="73">
        <v>0</v>
      </c>
      <c r="O36" s="73">
        <v>0</v>
      </c>
      <c r="P36" s="492">
        <v>0</v>
      </c>
      <c r="Q36" s="63">
        <f t="shared" si="1"/>
        <v>0</v>
      </c>
    </row>
    <row r="37" spans="1:17">
      <c r="A37" s="148" t="s">
        <v>136</v>
      </c>
      <c r="B37" s="493"/>
      <c r="C37" s="866"/>
      <c r="D37" s="64"/>
      <c r="E37" s="64"/>
      <c r="F37" s="64"/>
      <c r="G37" s="64"/>
      <c r="H37" s="72"/>
      <c r="I37" s="722"/>
      <c r="J37" s="148" t="s">
        <v>136</v>
      </c>
      <c r="K37" s="493"/>
      <c r="L37" s="866"/>
      <c r="M37" s="64"/>
      <c r="N37" s="64"/>
      <c r="O37" s="64"/>
      <c r="P37" s="64"/>
      <c r="Q37" s="72"/>
    </row>
    <row r="38" spans="1:17">
      <c r="A38" s="95"/>
      <c r="B38" s="490" t="s">
        <v>85</v>
      </c>
      <c r="C38" s="865">
        <v>0</v>
      </c>
      <c r="D38" s="73">
        <v>0</v>
      </c>
      <c r="E38" s="73">
        <v>0</v>
      </c>
      <c r="F38" s="73">
        <v>0</v>
      </c>
      <c r="G38" s="492">
        <v>0</v>
      </c>
      <c r="H38" s="63">
        <f>IF($G$44&lt;&gt;0,G38/$G$44,0)</f>
        <v>0</v>
      </c>
      <c r="I38" s="722"/>
      <c r="J38" s="95"/>
      <c r="K38" s="490" t="s">
        <v>85</v>
      </c>
      <c r="L38" s="865">
        <v>0</v>
      </c>
      <c r="M38" s="73">
        <v>0</v>
      </c>
      <c r="N38" s="73">
        <v>0</v>
      </c>
      <c r="O38" s="73">
        <v>0</v>
      </c>
      <c r="P38" s="492">
        <v>0</v>
      </c>
      <c r="Q38" s="63">
        <f>IF($G$44&lt;&gt;0,P38/$G$44,0)</f>
        <v>0</v>
      </c>
    </row>
    <row r="39" spans="1:17">
      <c r="A39" s="95"/>
      <c r="B39" s="490" t="s">
        <v>85</v>
      </c>
      <c r="C39" s="865">
        <v>0</v>
      </c>
      <c r="D39" s="73">
        <v>0</v>
      </c>
      <c r="E39" s="73">
        <v>0</v>
      </c>
      <c r="F39" s="73">
        <v>0</v>
      </c>
      <c r="G39" s="492">
        <v>0</v>
      </c>
      <c r="H39" s="63">
        <f>IF($G$44&lt;&gt;0,G39/$G$44,0)</f>
        <v>0</v>
      </c>
      <c r="I39" s="722"/>
      <c r="J39" s="95"/>
      <c r="K39" s="490" t="s">
        <v>85</v>
      </c>
      <c r="L39" s="865">
        <v>0</v>
      </c>
      <c r="M39" s="73">
        <v>0</v>
      </c>
      <c r="N39" s="73">
        <v>0</v>
      </c>
      <c r="O39" s="73">
        <v>0</v>
      </c>
      <c r="P39" s="492">
        <v>0</v>
      </c>
      <c r="Q39" s="63">
        <f>IF($G$44&lt;&gt;0,P39/$G$44,0)</f>
        <v>0</v>
      </c>
    </row>
    <row r="40" spans="1:17">
      <c r="A40" s="148" t="s">
        <v>34</v>
      </c>
      <c r="B40" s="493"/>
      <c r="C40" s="866"/>
      <c r="D40" s="64"/>
      <c r="E40" s="64"/>
      <c r="F40" s="64"/>
      <c r="G40" s="64"/>
      <c r="H40" s="72"/>
      <c r="I40" s="722"/>
      <c r="J40" s="148" t="s">
        <v>34</v>
      </c>
      <c r="K40" s="493"/>
      <c r="L40" s="866"/>
      <c r="M40" s="64"/>
      <c r="N40" s="64"/>
      <c r="O40" s="64"/>
      <c r="P40" s="64"/>
      <c r="Q40" s="72"/>
    </row>
    <row r="41" spans="1:17">
      <c r="A41" s="149" t="s">
        <v>145</v>
      </c>
      <c r="B41" s="490" t="s">
        <v>92</v>
      </c>
      <c r="C41" s="865">
        <v>0</v>
      </c>
      <c r="D41" s="64"/>
      <c r="E41" s="64"/>
      <c r="F41" s="64"/>
      <c r="G41" s="492">
        <v>0</v>
      </c>
      <c r="H41" s="63">
        <f t="shared" ref="H41:H42" si="2">IF($G$44&lt;&gt;0,G41/$G$44,0)</f>
        <v>0</v>
      </c>
      <c r="I41" s="722"/>
      <c r="J41" s="149" t="s">
        <v>145</v>
      </c>
      <c r="K41" s="490" t="s">
        <v>92</v>
      </c>
      <c r="L41" s="865">
        <v>0</v>
      </c>
      <c r="M41" s="64"/>
      <c r="N41" s="64"/>
      <c r="O41" s="64"/>
      <c r="P41" s="492">
        <v>0</v>
      </c>
      <c r="Q41" s="63">
        <f t="shared" ref="Q41:Q42" si="3">IF($G$44&lt;&gt;0,P41/$G$44,0)</f>
        <v>0</v>
      </c>
    </row>
    <row r="42" spans="1:17">
      <c r="A42" s="149" t="s">
        <v>146</v>
      </c>
      <c r="B42" s="490" t="s">
        <v>92</v>
      </c>
      <c r="C42" s="865">
        <v>0</v>
      </c>
      <c r="D42" s="64"/>
      <c r="E42" s="64"/>
      <c r="F42" s="64"/>
      <c r="G42" s="492">
        <v>0</v>
      </c>
      <c r="H42" s="63">
        <f t="shared" si="2"/>
        <v>0</v>
      </c>
      <c r="I42" s="722"/>
      <c r="J42" s="149" t="s">
        <v>146</v>
      </c>
      <c r="K42" s="490" t="s">
        <v>92</v>
      </c>
      <c r="L42" s="865">
        <v>0</v>
      </c>
      <c r="M42" s="64"/>
      <c r="N42" s="64"/>
      <c r="O42" s="64"/>
      <c r="P42" s="492">
        <v>0</v>
      </c>
      <c r="Q42" s="63">
        <f t="shared" si="3"/>
        <v>0</v>
      </c>
    </row>
    <row r="43" spans="1:17">
      <c r="A43" s="861"/>
      <c r="B43" s="493"/>
      <c r="C43" s="864"/>
      <c r="D43" s="71"/>
      <c r="E43" s="64"/>
      <c r="F43" s="71"/>
      <c r="G43" s="71"/>
      <c r="H43" s="72"/>
      <c r="I43" s="722"/>
      <c r="J43" s="861"/>
      <c r="K43" s="493"/>
      <c r="L43" s="864"/>
      <c r="M43" s="71"/>
      <c r="N43" s="64"/>
      <c r="O43" s="71"/>
      <c r="P43" s="71"/>
      <c r="Q43" s="72"/>
    </row>
    <row r="44" spans="1:17">
      <c r="A44" s="150" t="s">
        <v>147</v>
      </c>
      <c r="B44" s="490"/>
      <c r="C44" s="868"/>
      <c r="D44" s="65">
        <f>SUM(D9:D43)</f>
        <v>0</v>
      </c>
      <c r="E44" s="65">
        <f>SUM(E9:E43)</f>
        <v>0</v>
      </c>
      <c r="F44" s="65">
        <f>SUM(F9:F43)</f>
        <v>0</v>
      </c>
      <c r="G44" s="67">
        <f>SUM(G9:G43)</f>
        <v>0</v>
      </c>
      <c r="H44" s="63">
        <f>IF($G$44&lt;&gt;0,G44/$G$44,0)</f>
        <v>0</v>
      </c>
      <c r="I44" s="722"/>
      <c r="J44" s="150" t="s">
        <v>147</v>
      </c>
      <c r="K44" s="490"/>
      <c r="L44" s="868"/>
      <c r="M44" s="65">
        <f>SUM(M9:M43)</f>
        <v>0</v>
      </c>
      <c r="N44" s="65">
        <f t="shared" ref="N44:P44" si="4">SUM(N9:N43)</f>
        <v>0</v>
      </c>
      <c r="O44" s="65">
        <f t="shared" si="4"/>
        <v>0</v>
      </c>
      <c r="P44" s="67">
        <f t="shared" si="4"/>
        <v>0</v>
      </c>
      <c r="Q44" s="63">
        <f>IF($G$44&lt;&gt;0,P44/$G$44,0)</f>
        <v>0</v>
      </c>
    </row>
    <row r="45" spans="1:17" ht="12.9" thickBot="1">
      <c r="A45" s="873"/>
      <c r="B45" s="874"/>
      <c r="C45" s="875"/>
      <c r="D45" s="384"/>
      <c r="E45" s="384"/>
      <c r="F45" s="384"/>
      <c r="G45" s="384"/>
      <c r="H45" s="539"/>
      <c r="I45" s="722"/>
      <c r="J45" s="873"/>
      <c r="K45" s="874"/>
      <c r="L45" s="875"/>
      <c r="M45" s="384"/>
      <c r="N45" s="384"/>
      <c r="O45" s="384"/>
      <c r="P45" s="384"/>
      <c r="Q45" s="539"/>
    </row>
    <row r="46" spans="1:17" ht="12.9" thickBot="1">
      <c r="A46" s="862"/>
      <c r="B46" s="876"/>
      <c r="C46" s="877"/>
      <c r="D46" s="878"/>
      <c r="E46" s="878"/>
      <c r="F46" s="878"/>
      <c r="G46" s="878"/>
      <c r="H46" s="879"/>
      <c r="I46" s="723"/>
      <c r="J46" s="862"/>
      <c r="K46" s="876"/>
      <c r="L46" s="877"/>
      <c r="M46" s="878"/>
      <c r="N46" s="878"/>
      <c r="O46" s="878"/>
      <c r="P46" s="878"/>
      <c r="Q46" s="879"/>
    </row>
    <row r="47" spans="1:17" ht="12.9" thickBot="1">
      <c r="A47" s="880" t="s">
        <v>149</v>
      </c>
      <c r="B47" s="881"/>
      <c r="C47" s="882" t="s">
        <v>10</v>
      </c>
      <c r="E47" s="8"/>
      <c r="F47" s="8"/>
      <c r="G47" s="13"/>
      <c r="H47" s="13"/>
      <c r="J47" s="888" t="s">
        <v>149</v>
      </c>
      <c r="K47" s="871"/>
      <c r="L47" s="869" t="s">
        <v>10</v>
      </c>
      <c r="N47" s="8"/>
      <c r="O47" s="8"/>
      <c r="P47" s="13"/>
      <c r="Q47" s="13"/>
    </row>
    <row r="48" spans="1:17">
      <c r="A48" s="883" t="s">
        <v>151</v>
      </c>
      <c r="B48" s="596" t="s">
        <v>92</v>
      </c>
      <c r="C48" s="884"/>
      <c r="E48" s="8"/>
      <c r="F48" s="8"/>
      <c r="G48" s="13"/>
      <c r="H48" s="13"/>
      <c r="J48" s="149" t="s">
        <v>151</v>
      </c>
      <c r="K48" s="490" t="s">
        <v>92</v>
      </c>
      <c r="L48" s="885"/>
      <c r="N48" s="8"/>
      <c r="O48" s="8"/>
      <c r="P48" s="13"/>
      <c r="Q48" s="13"/>
    </row>
    <row r="49" spans="1:17">
      <c r="A49" s="149" t="s">
        <v>153</v>
      </c>
      <c r="B49" s="490" t="s">
        <v>92</v>
      </c>
      <c r="C49" s="885"/>
      <c r="E49" s="8"/>
      <c r="F49" s="8"/>
      <c r="G49" s="13"/>
      <c r="H49" s="13"/>
      <c r="J49" s="149" t="s">
        <v>153</v>
      </c>
      <c r="K49" s="490" t="s">
        <v>92</v>
      </c>
      <c r="L49" s="885"/>
      <c r="N49" s="8"/>
      <c r="O49" s="8"/>
      <c r="P49" s="13"/>
      <c r="Q49" s="13"/>
    </row>
    <row r="50" spans="1:17">
      <c r="A50" s="150" t="s">
        <v>154</v>
      </c>
      <c r="B50" s="490" t="s">
        <v>92</v>
      </c>
      <c r="C50" s="886"/>
      <c r="E50" s="5"/>
      <c r="F50" s="13"/>
      <c r="G50" s="13"/>
      <c r="H50" s="13"/>
      <c r="J50" s="150" t="s">
        <v>154</v>
      </c>
      <c r="K50" s="490" t="s">
        <v>92</v>
      </c>
      <c r="L50" s="886"/>
      <c r="N50" s="5"/>
      <c r="O50" s="13"/>
      <c r="P50" s="13"/>
      <c r="Q50" s="13"/>
    </row>
    <row r="51" spans="1:17" ht="12.9" thickBot="1">
      <c r="A51" s="863"/>
      <c r="B51" s="872"/>
      <c r="C51" s="887"/>
      <c r="E51" s="14"/>
      <c r="F51" s="13"/>
      <c r="G51" s="13"/>
      <c r="H51" s="13"/>
      <c r="J51" s="863"/>
      <c r="K51" s="872"/>
      <c r="L51" s="887"/>
      <c r="N51" s="14"/>
      <c r="O51" s="13"/>
      <c r="P51" s="13"/>
      <c r="Q51" s="13"/>
    </row>
    <row r="52" spans="1:17">
      <c r="A52" s="1271"/>
      <c r="B52" s="1271"/>
      <c r="C52" s="1271"/>
      <c r="D52" s="1271"/>
      <c r="E52" s="1271"/>
      <c r="F52" s="1271"/>
      <c r="G52" s="1271"/>
      <c r="H52" s="1271"/>
      <c r="J52" s="1271"/>
      <c r="K52" s="1271"/>
      <c r="L52" s="1271"/>
      <c r="M52" s="1271"/>
      <c r="N52" s="1271"/>
      <c r="O52" s="1271"/>
      <c r="P52" s="1271"/>
      <c r="Q52" s="1271"/>
    </row>
    <row r="53" spans="1:17">
      <c r="A53" s="1306" t="s">
        <v>164</v>
      </c>
      <c r="B53" s="1306"/>
      <c r="C53" s="1306"/>
      <c r="D53" s="1306"/>
      <c r="E53" s="1306"/>
      <c r="F53" s="1306"/>
      <c r="G53" s="1306"/>
      <c r="H53" s="1306"/>
    </row>
    <row r="54" spans="1:17" ht="25.5" customHeight="1">
      <c r="A54" s="1332" t="s">
        <v>242</v>
      </c>
      <c r="B54" s="1332"/>
      <c r="C54" s="1332"/>
      <c r="D54" s="1332"/>
      <c r="E54" s="1332"/>
      <c r="F54" s="1332"/>
      <c r="G54" s="1332"/>
      <c r="H54" s="1332"/>
    </row>
    <row r="55" spans="1:17">
      <c r="A55" s="1333" t="s">
        <v>243</v>
      </c>
      <c r="B55" s="1333"/>
      <c r="C55" s="1333"/>
      <c r="D55" s="1333"/>
      <c r="E55" s="1333"/>
      <c r="F55" s="1333"/>
      <c r="G55" s="1333"/>
      <c r="H55" s="1333"/>
    </row>
    <row r="56" spans="1:17">
      <c r="A56" s="1295"/>
      <c r="B56" s="1295"/>
      <c r="C56" s="1295"/>
      <c r="D56" s="1295"/>
      <c r="E56" s="1295"/>
      <c r="F56" s="1295"/>
      <c r="G56" s="1295"/>
      <c r="H56" s="1295"/>
      <c r="I56" s="1295"/>
      <c r="J56" s="1295"/>
      <c r="K56" s="1295"/>
      <c r="L56" s="1295"/>
      <c r="M56" s="1295"/>
    </row>
    <row r="57" spans="1:17">
      <c r="A57" s="1272"/>
      <c r="B57" s="1272"/>
      <c r="C57" s="1272"/>
      <c r="D57" s="1272"/>
      <c r="E57" s="1272"/>
      <c r="F57" s="1272"/>
      <c r="G57" s="1272"/>
      <c r="H57" s="1272"/>
    </row>
    <row r="58" spans="1:17" ht="12.75" customHeight="1"/>
    <row r="59" spans="1:17" ht="35.25" customHeight="1"/>
    <row r="60" spans="1:17">
      <c r="A60" s="1271"/>
      <c r="B60" s="1271"/>
      <c r="C60" s="1271"/>
      <c r="D60" s="1271"/>
      <c r="E60" s="1271"/>
      <c r="F60" s="1271"/>
      <c r="G60" s="1271"/>
      <c r="J60" s="24"/>
    </row>
    <row r="62" spans="1:17">
      <c r="A62" s="1271"/>
      <c r="B62" s="1271"/>
      <c r="C62" s="1271"/>
      <c r="D62" s="1271"/>
      <c r="E62" s="1271"/>
      <c r="F62" s="1271"/>
      <c r="G62" s="1271"/>
      <c r="H62" s="1271"/>
      <c r="I62" s="1271"/>
      <c r="J62" s="1271"/>
      <c r="K62" s="1271"/>
      <c r="L62" s="1271"/>
    </row>
    <row r="63" spans="1:17">
      <c r="A63" s="1330"/>
      <c r="B63" s="1330"/>
      <c r="C63" s="1330"/>
      <c r="D63" s="1330"/>
      <c r="E63" s="1330"/>
      <c r="F63" s="1330"/>
      <c r="G63" s="1330"/>
      <c r="H63" s="1330"/>
      <c r="I63" s="1330"/>
      <c r="J63" s="1330"/>
      <c r="K63" s="1330"/>
      <c r="L63" s="1330"/>
    </row>
    <row r="64" spans="1:17">
      <c r="A64" s="1330"/>
      <c r="B64" s="1330"/>
      <c r="C64" s="1330"/>
      <c r="D64" s="1330"/>
      <c r="E64" s="1330"/>
      <c r="F64" s="1330"/>
      <c r="G64" s="1330"/>
      <c r="H64" s="1330"/>
      <c r="I64" s="1330"/>
      <c r="J64" s="1330"/>
      <c r="K64" s="1330"/>
      <c r="L64" s="1330"/>
    </row>
    <row r="65" spans="1:12">
      <c r="A65" s="1331"/>
      <c r="B65" s="1295"/>
      <c r="C65" s="1295"/>
      <c r="D65" s="1295"/>
      <c r="E65" s="1295"/>
      <c r="F65" s="1295"/>
      <c r="G65" s="1295"/>
      <c r="H65" s="1295"/>
      <c r="I65" s="1295"/>
      <c r="J65" s="356"/>
      <c r="K65" s="356"/>
      <c r="L65" s="356"/>
    </row>
    <row r="66" spans="1:12">
      <c r="A66" s="1272"/>
      <c r="B66" s="1272"/>
      <c r="C66" s="1272"/>
      <c r="D66" s="1272"/>
      <c r="E66" s="363"/>
      <c r="F66" s="363"/>
      <c r="G66" s="363"/>
      <c r="H66" s="363"/>
      <c r="I66" s="363"/>
      <c r="J66" s="363"/>
      <c r="K66" s="363"/>
      <c r="L66" s="363"/>
    </row>
    <row r="71" spans="1:12">
      <c r="D71" s="23"/>
    </row>
    <row r="80" spans="1:12">
      <c r="A80" s="358"/>
      <c r="B80" s="358"/>
      <c r="D80" s="24"/>
    </row>
  </sheetData>
  <mergeCells count="23">
    <mergeCell ref="J52:Q52"/>
    <mergeCell ref="A62:L62"/>
    <mergeCell ref="A52:H52"/>
    <mergeCell ref="J5:J7"/>
    <mergeCell ref="K5:K7"/>
    <mergeCell ref="C5:H5"/>
    <mergeCell ref="C6:H6"/>
    <mergeCell ref="A5:A7"/>
    <mergeCell ref="B5:B7"/>
    <mergeCell ref="A63:L64"/>
    <mergeCell ref="A65:I65"/>
    <mergeCell ref="A66:D66"/>
    <mergeCell ref="A53:H53"/>
    <mergeCell ref="A54:H54"/>
    <mergeCell ref="A55:H55"/>
    <mergeCell ref="A56:M56"/>
    <mergeCell ref="A57:H57"/>
    <mergeCell ref="A60:G60"/>
    <mergeCell ref="A1:Q1"/>
    <mergeCell ref="A2:Q2"/>
    <mergeCell ref="A3:Q3"/>
    <mergeCell ref="L5:Q5"/>
    <mergeCell ref="L6:Q6"/>
  </mergeCells>
  <pageMargins left="0.7" right="0.7" top="0.75" bottom="0.75" header="0.3" footer="0.3"/>
  <pageSetup scale="55" orientation="landscape" r:id="rId1"/>
  <customProperties>
    <customPr name="_pios_id" r:id="rId2"/>
  </customPropertie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5A8DD6D6492846A14E8DEC4C015857" ma:contentTypeVersion="6272" ma:contentTypeDescription="Create a new document." ma:contentTypeScope="" ma:versionID="3ff76992a6575922a3e016cd79184f4e">
  <xsd:schema xmlns:xsd="http://www.w3.org/2001/XMLSchema" xmlns:xs="http://www.w3.org/2001/XMLSchema" xmlns:p="http://schemas.microsoft.com/office/2006/metadata/properties" xmlns:ns1="http://schemas.microsoft.com/sharepoint/v3" xmlns:ns2="9f05a218-3ea5-4bee-b84c-dca06223dace" xmlns:ns4="9bf079a2-8838-46e4-a25e-754293e27338" xmlns:ns5="http://schemas.microsoft.com/sharepoint/v4" targetNamespace="http://schemas.microsoft.com/office/2006/metadata/properties" ma:root="true" ma:fieldsID="169acc462f6752e88698a35a4dc2d49e" ns1:_="" ns2:_="" ns4:_="" ns5:_="">
    <xsd:import namespace="http://schemas.microsoft.com/sharepoint/v3"/>
    <xsd:import namespace="9f05a218-3ea5-4bee-b84c-dca06223dace"/>
    <xsd:import namespace="9bf079a2-8838-46e4-a25e-754293e27338"/>
    <xsd:import namespace="http://schemas.microsoft.com/sharepoint/v4"/>
    <xsd:element name="properties">
      <xsd:complexType>
        <xsd:sequence>
          <xsd:element name="documentManagement">
            <xsd:complexType>
              <xsd:all>
                <xsd:element ref="ns2:Project_x0020_ID" minOccurs="0"/>
                <xsd:element ref="ns1:DocumentSetDescription" minOccurs="0"/>
                <xsd:element ref="ns2:MediaServiceMetadata" minOccurs="0"/>
                <xsd:element ref="ns2:MediaServiceFastMetadata" minOccurs="0"/>
                <xsd:element ref="ns4:_dlc_DocId" minOccurs="0"/>
                <xsd:element ref="ns4:_dlc_DocIdUrl" minOccurs="0"/>
                <xsd:element ref="ns4:_dlc_DocIdPersistId" minOccurs="0"/>
                <xsd:element ref="ns2:Set_x0020_Original_x0020_Project_x0020_ID" minOccurs="0"/>
                <xsd:element ref="ns2:Original_x0020_Project_x0020_Id" minOccurs="0"/>
                <xsd:element ref="ns2:MediaServiceAutoKeyPoints" minOccurs="0"/>
                <xsd:element ref="ns2:MediaServiceKeyPoints" minOccurs="0"/>
                <xsd:element ref="ns4:SharedWithUsers" minOccurs="0"/>
                <xsd:element ref="ns4:SharedWithDetails" minOccurs="0"/>
                <xsd:element ref="ns5:IconOverlay"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9"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05a218-3ea5-4bee-b84c-dca06223dace" elementFormDefault="qualified">
    <xsd:import namespace="http://schemas.microsoft.com/office/2006/documentManagement/types"/>
    <xsd:import namespace="http://schemas.microsoft.com/office/infopath/2007/PartnerControls"/>
    <xsd:element name="Project_x0020_ID" ma:index="8" nillable="true" ma:displayName="Project ID" ma:indexed="true" ma:list="{e4ef5439-4343-4fb9-a57d-53569ee63a18}" ma:internalName="Project_x0020_ID" ma:showField="ID">
      <xsd:simpleType>
        <xsd:restriction base="dms:Lookup"/>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Set_x0020_Original_x0020_Project_x0020_ID" ma:index="16" nillable="true" ma:displayName="Set Original Project ID" ma:internalName="Set_x0020_Original_x0020_Project_x0020_ID">
      <xsd:complexType>
        <xsd:complexContent>
          <xsd:extension base="dms:URL">
            <xsd:sequence>
              <xsd:element name="Url" type="dms:ValidUrl" minOccurs="0" nillable="true"/>
              <xsd:element name="Description" type="xsd:string" nillable="true"/>
            </xsd:sequence>
          </xsd:extension>
        </xsd:complexContent>
      </xsd:complexType>
    </xsd:element>
    <xsd:element name="Original_x0020_Project_x0020_Id" ma:index="17" nillable="true" ma:displayName="Original Project Id" ma:decimals="0" ma:internalName="Original_x0020_Project_x0020_Id">
      <xsd:simpleType>
        <xsd:restriction base="dms:Number"/>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Tags" ma:index="24" nillable="true" ma:displayName="Tags" ma:internalName="MediaServiceAutoTags"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_Flow_SignoffStatus" ma:index="28"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Application xmlns="http://www.sap.com/cof/excel/application">
  <Version>2</Version>
  <Revision>2.8.201.93748</Revision>
</Application>
</file>

<file path=customXml/item4.xml><?xml version="1.0" encoding="utf-8"?>
<p:properties xmlns:p="http://schemas.microsoft.com/office/2006/metadata/properties" xmlns:xsi="http://www.w3.org/2001/XMLSchema-instance" xmlns:pc="http://schemas.microsoft.com/office/infopath/2007/PartnerControls">
  <documentManagement>
    <Original_x0020_Project_x0020_Id xmlns="9f05a218-3ea5-4bee-b84c-dca06223dace" xsi:nil="true"/>
    <Set_x0020_Original_x0020_Project_x0020_ID xmlns="9f05a218-3ea5-4bee-b84c-dca06223dace">
      <Url>https://sempra.sharepoint.com/teams/sdgecp/projectracker/_layouts/15/wrkstat.aspx?List=9f05a218-3ea5-4bee-b84c-dca06223dace&amp;WorkflowInstanceName=347d22c0-ea8c-412d-91f9-9e3e8da7f2dd</Url>
      <Description>Original Project ID Set</Description>
    </Set_x0020_Original_x0020_Project_x0020_ID>
    <IconOverlay xmlns="http://schemas.microsoft.com/sharepoint/v4" xsi:nil="true"/>
    <DocumentSetDescription xmlns="http://schemas.microsoft.com/sharepoint/v3" xsi:nil="true"/>
    <Project_x0020_ID xmlns="9f05a218-3ea5-4bee-b84c-dca06223dace">1390</Project_x0020_ID>
    <_dlc_DocId xmlns="9bf079a2-8838-46e4-a25e-754293e27338">7RCVYNPDDY4V-696846753-9769</_dlc_DocId>
    <_dlc_DocIdUrl xmlns="9bf079a2-8838-46e4-a25e-754293e27338">
      <Url>https://sempra.sharepoint.com/teams/sdgecp/projectracker/_layouts/15/DocIdRedir.aspx?ID=7RCVYNPDDY4V-696846753-9769</Url>
      <Description>7RCVYNPDDY4V-696846753-9769</Description>
    </_dlc_DocIdUrl>
    <_Flow_SignoffStatus xmlns="9f05a218-3ea5-4bee-b84c-dca06223dace"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94E8D9-1678-4930-B29C-C2FE7048EE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05a218-3ea5-4bee-b84c-dca06223dace"/>
    <ds:schemaRef ds:uri="9bf079a2-8838-46e4-a25e-754293e2733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8351BF-9FD0-4722-A36A-ECEAFF882B03}">
  <ds:schemaRefs>
    <ds:schemaRef ds:uri="http://schemas.microsoft.com/sharepoint/events"/>
  </ds:schemaRefs>
</ds:datastoreItem>
</file>

<file path=customXml/itemProps3.xml><?xml version="1.0" encoding="utf-8"?>
<ds:datastoreItem xmlns:ds="http://schemas.openxmlformats.org/officeDocument/2006/customXml" ds:itemID="{2FC50041-08B3-4135-99FC-AE81907B07FC}">
  <ds:schemaRefs>
    <ds:schemaRef ds:uri="http://www.sap.com/cof/excel/application"/>
  </ds:schemaRefs>
</ds:datastoreItem>
</file>

<file path=customXml/itemProps4.xml><?xml version="1.0" encoding="utf-8"?>
<ds:datastoreItem xmlns:ds="http://schemas.openxmlformats.org/officeDocument/2006/customXml" ds:itemID="{93540C34-B68F-4BD1-AD6F-E521573F6D81}">
  <ds:schemaRefs>
    <ds:schemaRef ds:uri="http://schemas.microsoft.com/office/2006/metadata/properties"/>
    <ds:schemaRef ds:uri="http://schemas.microsoft.com/office/infopath/2007/PartnerControls"/>
    <ds:schemaRef ds:uri="9f05a218-3ea5-4bee-b84c-dca06223dace"/>
    <ds:schemaRef ds:uri="http://schemas.microsoft.com/sharepoint/v4"/>
    <ds:schemaRef ds:uri="http://schemas.microsoft.com/sharepoint/v3"/>
    <ds:schemaRef ds:uri="9bf079a2-8838-46e4-a25e-754293e27338"/>
  </ds:schemaRefs>
</ds:datastoreItem>
</file>

<file path=customXml/itemProps5.xml><?xml version="1.0" encoding="utf-8"?>
<ds:datastoreItem xmlns:ds="http://schemas.openxmlformats.org/officeDocument/2006/customXml" ds:itemID="{5777EAAE-BFB8-4910-8C1C-D335FCAE9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23</vt:i4>
      </vt:variant>
    </vt:vector>
  </HeadingPairs>
  <TitlesOfParts>
    <vt:vector size="55" baseType="lpstr">
      <vt:lpstr>Current Month </vt:lpstr>
      <vt:lpstr>ESA Summary</vt:lpstr>
      <vt:lpstr>ESA Table 1</vt:lpstr>
      <vt:lpstr>ESA Table 1A</vt:lpstr>
      <vt:lpstr>ESA Table 2</vt:lpstr>
      <vt:lpstr>ESA Table 2A</vt:lpstr>
      <vt:lpstr>ESA Table 2B</vt:lpstr>
      <vt:lpstr>ESA Table 2B-1</vt:lpstr>
      <vt:lpstr>ESA Table 2C</vt:lpstr>
      <vt:lpstr>ESA Table 2D</vt:lpstr>
      <vt:lpstr>ESA Table 3A_3F</vt:lpstr>
      <vt:lpstr>ESA Table 4A-D</vt:lpstr>
      <vt:lpstr>ESA Table 5A_5D</vt:lpstr>
      <vt:lpstr>ESA Table 6</vt:lpstr>
      <vt:lpstr>ESA Table 7</vt:lpstr>
      <vt:lpstr>ESA Table 8</vt:lpstr>
      <vt:lpstr>ESA Table 9</vt:lpstr>
      <vt:lpstr>CARE Table 1</vt:lpstr>
      <vt:lpstr>CARE Table 2</vt:lpstr>
      <vt:lpstr>CARE Table 3A _3B</vt:lpstr>
      <vt:lpstr>CARE Table 4</vt:lpstr>
      <vt:lpstr>CARE Table 5</vt:lpstr>
      <vt:lpstr>CARE Table 6</vt:lpstr>
      <vt:lpstr>CARE Table 7</vt:lpstr>
      <vt:lpstr>CARE Table 8</vt:lpstr>
      <vt:lpstr>CARE Table 8A</vt:lpstr>
      <vt:lpstr>FERA Table 1</vt:lpstr>
      <vt:lpstr>FERA Table 2</vt:lpstr>
      <vt:lpstr>FERA Table 3A _3B</vt:lpstr>
      <vt:lpstr>FERA Table 4</vt:lpstr>
      <vt:lpstr>FERA Table 5</vt:lpstr>
      <vt:lpstr>FERA Table 6</vt:lpstr>
      <vt:lpstr>'CARE Table 1'!Print_Area</vt:lpstr>
      <vt:lpstr>'CARE Table 2'!Print_Area</vt:lpstr>
      <vt:lpstr>'CARE Table 3A _3B'!Print_Area</vt:lpstr>
      <vt:lpstr>'CARE Table 4'!Print_Area</vt:lpstr>
      <vt:lpstr>'CARE Table 5'!Print_Area</vt:lpstr>
      <vt:lpstr>'CARE Table 6'!Print_Area</vt:lpstr>
      <vt:lpstr>'CARE Table 7'!Print_Area</vt:lpstr>
      <vt:lpstr>'ESA Table 1'!Print_Area</vt:lpstr>
      <vt:lpstr>'ESA Table 2'!Print_Area</vt:lpstr>
      <vt:lpstr>'ESA Table 2A'!Print_Area</vt:lpstr>
      <vt:lpstr>'ESA Table 2B'!Print_Area</vt:lpstr>
      <vt:lpstr>'ESA Table 2B-1'!Print_Area</vt:lpstr>
      <vt:lpstr>'ESA Table 3A_3F'!Print_Area</vt:lpstr>
      <vt:lpstr>'ESA Table 4A-D'!Print_Area</vt:lpstr>
      <vt:lpstr>'ESA Table 5A_5D'!Print_Area</vt:lpstr>
      <vt:lpstr>'ESA Table 6'!Print_Area</vt:lpstr>
      <vt:lpstr>'ESA Table 8'!Print_Area</vt:lpstr>
      <vt:lpstr>'FERA Table 1'!Print_Area</vt:lpstr>
      <vt:lpstr>'FERA Table 2'!Print_Area</vt:lpstr>
      <vt:lpstr>'FERA Table 3A _3B'!Print_Area</vt:lpstr>
      <vt:lpstr>'FERA Table 4'!Print_Area</vt:lpstr>
      <vt:lpstr>'FERA Table 5'!Print_Area</vt:lpstr>
      <vt:lpstr>'FERA 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Alan O</dc:creator>
  <cp:keywords>Low Income, Monthly Report</cp:keywords>
  <dc:description/>
  <cp:lastModifiedBy>Hueser, David A</cp:lastModifiedBy>
  <cp:revision/>
  <dcterms:created xsi:type="dcterms:W3CDTF">2021-01-04T18:24:22Z</dcterms:created>
  <dcterms:modified xsi:type="dcterms:W3CDTF">2022-09-14T13:25:29Z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0x010100265A8DD6D6492846A14E8DEC4C015857</vt:lpwstr>
  </property>
  <property fmtid="{D5CDD505-2E9C-101B-9397-08002B2CF9AE}" pid="3" name="_dlc_DocIdItemGuid">
    <vt:lpwstr>86bcaf00-71af-4c87-94d6-207d8df67daf</vt:lpwstr>
  </property>
  <property fmtid="{D5CDD505-2E9C-101B-9397-08002B2CF9AE}" pid="4" name="SV_QUERY_LIST_4F35BF76-6C0D-4D9B-82B2-816C12CF3733">
    <vt:lpwstr>empty_477D106A-C0D6-4607-AEBD-E2C9D60EA279</vt:lpwstr>
  </property>
  <property fmtid="{D5CDD505-2E9C-101B-9397-08002B2CF9AE}" pid="5" name="CustomUiType">
    <vt:lpwstr>2</vt:lpwstr>
  </property>
  <property fmtid="{D5CDD505-2E9C-101B-9397-08002B2CF9AE}" pid="6" name="SV_HIDDEN_GRID_QUERY_LIST_4F35BF76-6C0D-4D9B-82B2-816C12CF3733">
    <vt:lpwstr>empty_477D106A-C0D6-4607-AEBD-E2C9D60EA279</vt:lpwstr>
  </property>
</Properties>
</file>